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tables/table3.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4.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ntents" sheetId="1" state="visible" r:id="rId1"/>
    <sheet name="Notes" sheetId="2" state="visible" r:id="rId2"/>
    <sheet name="Carers Allowance" sheetId="3" state="visible" r:id="rId3"/>
    <sheet name="Disability Living Allowance" sheetId="4" state="visible" r:id="rId4"/>
    <sheet name="Attendance Allowance" sheetId="5" state="visible" r:id="rId5"/>
    <sheet name="Severe Disablement Allowance" sheetId="6" state="visible" r:id="rId6"/>
  </sheets>
</workbook>
</file>

<file path=xl/sharedStrings.xml><?xml version="1.0" encoding="utf-8"?>
<sst xmlns="http://schemas.openxmlformats.org/spreadsheetml/2006/main" count="220" uniqueCount="220">
  <si>
    <t xml:space="preserve">Contents</t>
  </si>
  <si>
    <t xml:space="preserve">Sheet</t>
  </si>
  <si>
    <t xml:space="preserve">Notes</t>
  </si>
  <si>
    <t xml:space="preserve">Carer’s Allowance at February 2024</t>
  </si>
  <si>
    <t xml:space="preserve">Disability Living Allowance at February 2024</t>
  </si>
  <si>
    <t xml:space="preserve">Attendance Allowance at February 2024</t>
  </si>
  <si>
    <t xml:space="preserve">Severe Disablement Allowance at February 2024</t>
  </si>
  <si>
    <t xml:space="preserve">This worksheet displays 1 table</t>
  </si>
  <si>
    <t xml:space="preserve">The notes within this table are referred to in other worksheets of this workbook.</t>
  </si>
  <si>
    <t xml:space="preserve">Note number</t>
  </si>
  <si>
    <t xml:space="preserve">Note text</t>
  </si>
  <si>
    <t xml:space="preserve">Links</t>
  </si>
  <si>
    <t xml:space="preserve">Hyperlinks</t>
  </si>
  <si>
    <t xml:space="preserve">[note 1]</t>
  </si>
  <si>
    <t xml:space="preserve">'..' indicates a nil or negligible number.</t>
  </si>
  <si>
    <t xml:space="preserve"/>
  </si>
  <si>
    <t xml:space="preserve">[note 2]</t>
  </si>
  <si>
    <t xml:space="preserve">The figures for Disability Living Allowance and Child Disability Payment have been calculated using different methodologies. An explanation of the limitations is included in the publication background. Caution is advised when considering the use of these figures.</t>
  </si>
  <si>
    <t xml:space="preserve">[note 3]</t>
  </si>
  <si>
    <t xml:space="preserve">AA stands for Attendance Allowance.</t>
  </si>
  <si>
    <t xml:space="preserve">[note 4]</t>
  </si>
  <si>
    <t xml:space="preserve">Statistical disclosure control has been applied to avoid the release of confidential data. Totals may not sum due to the disclosure control applied. For more information please see the GOV website.</t>
  </si>
  <si>
    <t xml:space="preserve">GOV website</t>
  </si>
  <si>
    <t xml:space="preserve">https://www.gov.uk/government/publications/dwp-statistical-summary-policies-and-statements</t>
  </si>
  <si>
    <t xml:space="preserve">[note 5]</t>
  </si>
  <si>
    <t xml:space="preserve">More detailed data is available on Stat-Xplore, where you can access data at lower geographies e.g. Local Authority, Census Output Area, Scottish and Westminster Parliamentary Constituencies.</t>
  </si>
  <si>
    <t xml:space="preserve">Stat-Xplore</t>
  </si>
  <si>
    <t xml:space="preserve">https://stat-xplore.dwp.gov.uk/webapi/jsf/login.xhtml</t>
  </si>
  <si>
    <t xml:space="preserve">[note 6]</t>
  </si>
  <si>
    <t xml:space="preserve">Further statistics are published as part of DWP’s benefits statistics collection can be found on the GOV website.</t>
  </si>
  <si>
    <t xml:space="preserve">[note 7]</t>
  </si>
  <si>
    <t xml:space="preserve">Child Disability Payment Caseload is calculated by Social Security Scotland data cut. For more information see Child Disability Payment statistics publications on the Social Security Scotland website.</t>
  </si>
  <si>
    <t xml:space="preserve">Social Security Scotland website</t>
  </si>
  <si>
    <t xml:space="preserve">https://www.socialsecurity.gov.scot/</t>
  </si>
  <si>
    <t xml:space="preserve">Carer’s Allowance at February 2024 [note 1] [note 4] [note 5] [note 6]</t>
  </si>
  <si>
    <t xml:space="preserve">This worksheet contains 7 tables.</t>
  </si>
  <si>
    <t xml:space="preserve">Table S1 summarises the number of clients since May 2023 and begins in cell A10.</t>
  </si>
  <si>
    <t xml:space="preserve">Table S1 - Carers Allowance - the number of clients since May 2023</t>
  </si>
  <si>
    <t xml:space="preserve">Payment type</t>
  </si>
  <si>
    <t xml:space="preserve">May-23</t>
  </si>
  <si>
    <t xml:space="preserve">Aug-23</t>
  </si>
  <si>
    <t xml:space="preserve">Nov-23</t>
  </si>
  <si>
    <t xml:space="preserve">Feb-24</t>
  </si>
  <si>
    <t xml:space="preserve">Entitlement only</t>
  </si>
  <si>
    <t xml:space="preserve">Claimant receiving benefit</t>
  </si>
  <si>
    <t xml:space="preserve">Total</t>
  </si>
  <si>
    <t xml:space="preserve">Table S2 summarises clients by gender and begins in cell A16.</t>
  </si>
  <si>
    <t xml:space="preserve">Table S2 - Carers Allowance - clients by gender</t>
  </si>
  <si>
    <t xml:space="preserve">Gender</t>
  </si>
  <si>
    <t xml:space="preserve">% of clients</t>
  </si>
  <si>
    <t xml:space="preserve">Male</t>
  </si>
  <si>
    <t xml:space="preserve">Female</t>
  </si>
  <si>
    <t xml:space="preserve">Unknown</t>
  </si>
  <si>
    <t xml:space="preserve">[c]</t>
  </si>
  <si>
    <t xml:space="preserve">Table S3 summarises clients by age band and begins in cell A23.</t>
  </si>
  <si>
    <t xml:space="preserve">Table S3 - Carers Allowance - clients by age band</t>
  </si>
  <si>
    <t xml:space="preserve">Age band</t>
  </si>
  <si>
    <t xml:space="preserve">Clients</t>
  </si>
  <si>
    <t xml:space="preserve">Under 18</t>
  </si>
  <si>
    <t xml:space="preserve">18-24</t>
  </si>
  <si>
    <t xml:space="preserve">25-29</t>
  </si>
  <si>
    <t xml:space="preserve">30-34</t>
  </si>
  <si>
    <t xml:space="preserve">35-39</t>
  </si>
  <si>
    <t xml:space="preserve">40-44</t>
  </si>
  <si>
    <t xml:space="preserve">45-49</t>
  </si>
  <si>
    <t xml:space="preserve">50-54</t>
  </si>
  <si>
    <t xml:space="preserve">55-59</t>
  </si>
  <si>
    <t xml:space="preserve">60-64</t>
  </si>
  <si>
    <t xml:space="preserve">65 and over</t>
  </si>
  <si>
    <t xml:space="preserve">Table S4 summarises clients by duration of claim and begins in cell A39.</t>
  </si>
  <si>
    <t xml:space="preserve">Table S4 - Carers Allowance - clients by duration of claim</t>
  </si>
  <si>
    <t xml:space="preserve">Duration</t>
  </si>
  <si>
    <t xml:space="preserve">Up to 3 months</t>
  </si>
  <si>
    <t xml:space="preserve">3 months up to 6 months</t>
  </si>
  <si>
    <t xml:space="preserve">6 months up to 1 year</t>
  </si>
  <si>
    <t xml:space="preserve">1 year and up to 2 years</t>
  </si>
  <si>
    <t xml:space="preserve">2 years and up to 5 years</t>
  </si>
  <si>
    <t xml:space="preserve">5 years and over</t>
  </si>
  <si>
    <t xml:space="preserve">Table S5 summarises clients by entitlement and begins in cell A50.</t>
  </si>
  <si>
    <t xml:space="preserve">Table S5 - Carers Allowance - clients by entitlement</t>
  </si>
  <si>
    <t xml:space="preserve">Entitled, payment status unknown</t>
  </si>
  <si>
    <t xml:space="preserve">Table S6 summarises clients by age band and duration of claim and begins in cell A57.</t>
  </si>
  <si>
    <t xml:space="preserve">Table S6 - Carers Allowance - clients by age band and duration of claim</t>
  </si>
  <si>
    <t xml:space="preserve">% Up to 3 months</t>
  </si>
  <si>
    <t xml:space="preserve">% 3 months up to 6 months</t>
  </si>
  <si>
    <t xml:space="preserve">% 6 months up to 1 year</t>
  </si>
  <si>
    <t xml:space="preserve">% 1 year and up to 2 years</t>
  </si>
  <si>
    <t xml:space="preserve">% 2 years and up to 5 years</t>
  </si>
  <si>
    <t xml:space="preserve">% 5 years and over</t>
  </si>
  <si>
    <t xml:space="preserve">Table S7 summarises clients by age band and entitlement and begins in cell A71.</t>
  </si>
  <si>
    <t xml:space="preserve">Table S7 - Carers Allowance - clients by age band and entitlement</t>
  </si>
  <si>
    <t xml:space="preserve">Entitlement only %</t>
  </si>
  <si>
    <t xml:space="preserve">Claimant receiving benefit %</t>
  </si>
  <si>
    <t xml:space="preserve">Disability Living Allowance at February 2024 [note 1] [note 2] [note 3] [note 4]</t>
  </si>
  <si>
    <t xml:space="preserve">This worksheet contains 9 tables.</t>
  </si>
  <si>
    <t xml:space="preserve">Table S1 summarises the number of clients since February 2023 and begins in cell A12.</t>
  </si>
  <si>
    <t xml:space="preserve">Table S1 - Disability Living Allowance - the number of clients since February 2023</t>
  </si>
  <si>
    <t xml:space="preserve">Feb-23</t>
  </si>
  <si>
    <t xml:space="preserve">Table S2 summarises clients by gender and begins in cell A18.</t>
  </si>
  <si>
    <t xml:space="preserve">Table S2 - Disability Living Allowance - clients by gender</t>
  </si>
  <si>
    <t xml:space="preserve">Table S3 summarises clients by age band and begins in cell A25.</t>
  </si>
  <si>
    <t xml:space="preserve">Table S3 - Disability Living Allowance - clients by age band</t>
  </si>
  <si>
    <t xml:space="preserve">Under 5</t>
  </si>
  <si>
    <t xml:space="preserve">5 to 10</t>
  </si>
  <si>
    <t xml:space="preserve">11 to 15</t>
  </si>
  <si>
    <t xml:space="preserve">16 to 17</t>
  </si>
  <si>
    <t xml:space="preserve">18 to 24</t>
  </si>
  <si>
    <t xml:space="preserve">25 to 29</t>
  </si>
  <si>
    <t xml:space="preserve">30 to 34</t>
  </si>
  <si>
    <t xml:space="preserve">35 to 39</t>
  </si>
  <si>
    <t xml:space="preserve">40 to 44</t>
  </si>
  <si>
    <t xml:space="preserve">45 to 49</t>
  </si>
  <si>
    <t xml:space="preserve">50 to 54</t>
  </si>
  <si>
    <t xml:space="preserve">55 to 59</t>
  </si>
  <si>
    <t xml:space="preserve">60 to 64</t>
  </si>
  <si>
    <t xml:space="preserve">65 to 69</t>
  </si>
  <si>
    <t xml:space="preserve">70 to 74</t>
  </si>
  <si>
    <t xml:space="preserve">75 to 79</t>
  </si>
  <si>
    <t xml:space="preserve">80 to 84</t>
  </si>
  <si>
    <t xml:space="preserve">85 to 89</t>
  </si>
  <si>
    <t xml:space="preserve">90 and over</t>
  </si>
  <si>
    <t xml:space="preserve">Unknown/Missing</t>
  </si>
  <si>
    <t xml:space="preserve">Table S4 summarises clients by duration of claim and begins in cell A49.</t>
  </si>
  <si>
    <t xml:space="preserve">Table S4 - Disability Living Allowance - clients by duration of claim</t>
  </si>
  <si>
    <t xml:space="preserve">Duration of Claim</t>
  </si>
  <si>
    <t xml:space="preserve">Table S5 summarises clients by care award type and begins in cell A60.</t>
  </si>
  <si>
    <t xml:space="preserve">Table S5 - Disability Living Allowance - clients by care award type</t>
  </si>
  <si>
    <t xml:space="preserve">Care Award Type</t>
  </si>
  <si>
    <t xml:space="preserve">Highest Rate</t>
  </si>
  <si>
    <t xml:space="preserve">Middle Rate</t>
  </si>
  <si>
    <t xml:space="preserve">Lowest Rate</t>
  </si>
  <si>
    <t xml:space="preserve">Nil Rate</t>
  </si>
  <si>
    <t xml:space="preserve">Table S6 summarises clients by mobility award type and begins in cell A68.</t>
  </si>
  <si>
    <t xml:space="preserve">Table S6 - Disability Living Allowance - clients by mobility award type</t>
  </si>
  <si>
    <t xml:space="preserve">Mobility Award Type</t>
  </si>
  <si>
    <t xml:space="preserve">Higher Rate</t>
  </si>
  <si>
    <t xml:space="preserve">Lower Rate</t>
  </si>
  <si>
    <t xml:space="preserve">Table S7 summarises clients by qualifying condition and begins in cell A75.</t>
  </si>
  <si>
    <t xml:space="preserve">Table S7 - Disability Living Allowance - clients by qualifying condition</t>
  </si>
  <si>
    <t xml:space="preserve">Qualifying Condition</t>
  </si>
  <si>
    <t xml:space="preserve">Arthritis</t>
  </si>
  <si>
    <t xml:space="preserve">Learning Difficulties</t>
  </si>
  <si>
    <t xml:space="preserve">Psychosis</t>
  </si>
  <si>
    <t xml:space="preserve">Disease Of The Muscles, Bones or Joints</t>
  </si>
  <si>
    <t xml:space="preserve">Back Pain - Other / Precise Diagnosis not Specified</t>
  </si>
  <si>
    <t xml:space="preserve">Psychoneurosis</t>
  </si>
  <si>
    <t xml:space="preserve">Heart Disease</t>
  </si>
  <si>
    <t xml:space="preserve">Neurological Diseases</t>
  </si>
  <si>
    <t xml:space="preserve">Cerebrovascular Disease</t>
  </si>
  <si>
    <t xml:space="preserve">Respiratory Disorders and Diseases</t>
  </si>
  <si>
    <t xml:space="preserve">Other qualifying conditions</t>
  </si>
  <si>
    <t xml:space="preserve">Table S8 summarises the number of children in receipt of Child Disability Payment and Disability Living Allowance in Scotland at November 2023 and begins in cell A90.</t>
  </si>
  <si>
    <t xml:space="preserve">Table S8 - Disability Living Allowance - the number of children in receipt of Child Disability Payment and Disability Living Allowance in Scotland at November 2023</t>
  </si>
  <si>
    <t xml:space="preserve">Benefit</t>
  </si>
  <si>
    <t xml:space="preserve">Disability Living Allowance</t>
  </si>
  <si>
    <t xml:space="preserve">Child Disability Payment</t>
  </si>
  <si>
    <t xml:space="preserve">…of which were new applications</t>
  </si>
  <si>
    <t xml:space="preserve">Table S9 summarises Care award type by mobility award type and begins in cell A97.</t>
  </si>
  <si>
    <t xml:space="preserve">Table S9 - Disability Living Allowance - Care award type by mobility award type</t>
  </si>
  <si>
    <t xml:space="preserve">Higher Rate Mobility</t>
  </si>
  <si>
    <t xml:space="preserve">Lower Rate Mobility</t>
  </si>
  <si>
    <t xml:space="preserve">Nil Rate Mobility</t>
  </si>
  <si>
    <t xml:space="preserve">Attendance Allowance at February 2024 [note 1] [note 4] [note 5] [note 6]</t>
  </si>
  <si>
    <t xml:space="preserve">This worksheet contains 6 tables.</t>
  </si>
  <si>
    <t xml:space="preserve">Table S1 summarises the number of clients since February 2023 and begins in cell A9.</t>
  </si>
  <si>
    <t xml:space="preserve">Table S1 - Attendance Allowance - the number of clients since February 2023</t>
  </si>
  <si>
    <t xml:space="preserve">Table S2 summarises clients by gender and begins in cell A15.</t>
  </si>
  <si>
    <t xml:space="preserve">Table S2 - Attendance Allowance - clients by gender</t>
  </si>
  <si>
    <t xml:space="preserve">Table S3 summarises clients by age band and begins in cell A22.</t>
  </si>
  <si>
    <t xml:space="preserve">Table S3 - Attendance Allowance - clients by age band</t>
  </si>
  <si>
    <t xml:space="preserve">65-69</t>
  </si>
  <si>
    <t xml:space="preserve">70-74</t>
  </si>
  <si>
    <t xml:space="preserve">75-79</t>
  </si>
  <si>
    <t xml:space="preserve">80-84</t>
  </si>
  <si>
    <t xml:space="preserve">85-89</t>
  </si>
  <si>
    <t xml:space="preserve">Table S4 summarises clients by duration of claim and begins in cell A33.</t>
  </si>
  <si>
    <t xml:space="preserve">Table S4 - Attendance Allowance - clients by duration of claim</t>
  </si>
  <si>
    <t xml:space="preserve">Table S5 summarises clients by award type and begins in cell A44.</t>
  </si>
  <si>
    <t xml:space="preserve">Table S5 - Attendance Allowance - clients by award type</t>
  </si>
  <si>
    <t xml:space="preserve">Award Type</t>
  </si>
  <si>
    <t xml:space="preserve">Table S6 summarises clients by qualifying condition and begins in cell A51.</t>
  </si>
  <si>
    <t xml:space="preserve">Table S6 - Attendance Allowance - clients by qualifying condition</t>
  </si>
  <si>
    <t xml:space="preserve">Dementia</t>
  </si>
  <si>
    <t xml:space="preserve">Chest Disease</t>
  </si>
  <si>
    <t xml:space="preserve">Malignant Disease</t>
  </si>
  <si>
    <t xml:space="preserve">Blindness</t>
  </si>
  <si>
    <t xml:space="preserve">Severe Disablement Allowance at February 2024 [note 1] [note 4] [note 5] [note 6]</t>
  </si>
  <si>
    <t xml:space="preserve">This worksheet contains 3 tables.</t>
  </si>
  <si>
    <t xml:space="preserve">Table S1 summarises the number of clients since February 2018 and begins in cell A6.</t>
  </si>
  <si>
    <t xml:space="preserve">Table S1 - Severe Disablement Allowance - the number of clients since February 2018</t>
  </si>
  <si>
    <t xml:space="preserve">Quarter</t>
  </si>
  <si>
    <t xml:space="preserve">Feb-18</t>
  </si>
  <si>
    <t xml:space="preserve">May-18</t>
  </si>
  <si>
    <t xml:space="preserve">Aug-18</t>
  </si>
  <si>
    <t xml:space="preserve">Nov-18</t>
  </si>
  <si>
    <t xml:space="preserve">Feb-19</t>
  </si>
  <si>
    <t xml:space="preserve">May-19</t>
  </si>
  <si>
    <t xml:space="preserve">Aug-19</t>
  </si>
  <si>
    <t xml:space="preserve">Nov-19</t>
  </si>
  <si>
    <t xml:space="preserve">Feb-20</t>
  </si>
  <si>
    <t xml:space="preserve">May-20</t>
  </si>
  <si>
    <t xml:space="preserve">Aug-20</t>
  </si>
  <si>
    <t xml:space="preserve">Nov-20</t>
  </si>
  <si>
    <t xml:space="preserve">Feb-21</t>
  </si>
  <si>
    <t xml:space="preserve">May-21</t>
  </si>
  <si>
    <t xml:space="preserve">Aug-21</t>
  </si>
  <si>
    <t xml:space="preserve">Nov-21</t>
  </si>
  <si>
    <t xml:space="preserve">Feb-22</t>
  </si>
  <si>
    <t xml:space="preserve">May-22</t>
  </si>
  <si>
    <t xml:space="preserve">Aug-22</t>
  </si>
  <si>
    <t xml:space="preserve">Nov-22</t>
  </si>
  <si>
    <t xml:space="preserve">Table S2 summarises clients by gender and begins in cell A34.</t>
  </si>
  <si>
    <t xml:space="preserve">Table S2 - Severe Disablement Allowance - clients by gender</t>
  </si>
  <si>
    <t xml:space="preserve">Table S3 summarises clients by qualifying condition and begins in cell A41.</t>
  </si>
  <si>
    <t xml:space="preserve">Table S3 - Severe Disablement Allowance - clients by qualifying condition</t>
  </si>
  <si>
    <t xml:space="preserve">Mental and Behavioural disorders</t>
  </si>
  <si>
    <t xml:space="preserve">Symptoms, signs and abnormal Clinical and Laboratory findings, not elsewhere classified</t>
  </si>
  <si>
    <t xml:space="preserve">Disease of the Musculoskeletal System and Connective Tissue</t>
  </si>
  <si>
    <t xml:space="preserve">Diseases of the Nervous System</t>
  </si>
  <si>
    <t xml:space="preserve">Diseases of the Circulatory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</si>
</sst>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 numFmtId="196" formatCode="0%"/>
    <numFmt numFmtId="197" formatCode="#,##0"/>
    <numFmt numFmtId="198" formatCode="0%"/>
    <numFmt numFmtId="199" formatCode="#,##0"/>
    <numFmt numFmtId="200" formatCode="0%"/>
    <numFmt numFmtId="201" formatCode="#,##0"/>
    <numFmt numFmtId="202" formatCode="0%"/>
    <numFmt numFmtId="203" formatCode="#,##0"/>
    <numFmt numFmtId="204" formatCode="0%"/>
    <numFmt numFmtId="205" formatCode="#,##0"/>
    <numFmt numFmtId="206" formatCode="#,##0"/>
    <numFmt numFmtId="207" formatCode="#,##0"/>
    <numFmt numFmtId="208" formatCode="#,##0"/>
    <numFmt numFmtId="209" formatCode="#,##0"/>
    <numFmt numFmtId="210" formatCode="0%"/>
    <numFmt numFmtId="211" formatCode="0%"/>
    <numFmt numFmtId="212" formatCode="0%"/>
    <numFmt numFmtId="213" formatCode="#,##0"/>
    <numFmt numFmtId="214" formatCode="#,##0"/>
    <numFmt numFmtId="215" formatCode="#,##0"/>
    <numFmt numFmtId="216" formatCode="#,##0"/>
    <numFmt numFmtId="217" formatCode="#,##0"/>
    <numFmt numFmtId="218" formatCode="#,##0"/>
    <numFmt numFmtId="219" formatCode="0%"/>
    <numFmt numFmtId="220" formatCode="#,##0"/>
    <numFmt numFmtId="221" formatCode="0%"/>
    <numFmt numFmtId="222" formatCode="#,##0"/>
    <numFmt numFmtId="223" formatCode="0%"/>
    <numFmt numFmtId="224" formatCode="#,##0"/>
    <numFmt numFmtId="225" formatCode="0%"/>
    <numFmt numFmtId="226" formatCode="#,##0"/>
    <numFmt numFmtId="227" formatCode="0%"/>
    <numFmt numFmtId="228" formatCode="#,##0"/>
    <numFmt numFmtId="229" formatCode="#,##0"/>
    <numFmt numFmtId="230" formatCode="0%"/>
    <numFmt numFmtId="231" formatCode="#,##0"/>
    <numFmt numFmtId="232" formatCode="0%"/>
  </numFmts>
  <fonts count="5">
    <font>
      <sz val="12"/>
      <color rgb="FF000000"/>
      <name val="Roboto"/>
    </font>
    <font>
      <sz val="15"/>
      <color rgb="FF000000"/>
      <name val="Roboto"/>
      <b/>
    </font>
    <font>
      <sz val="12"/>
      <color rgb="FF0000FF"/>
      <name val="Roboto"/>
      <u val="single"/>
    </font>
    <font>
      <sz val="12"/>
      <color theme="10"/>
      <name val="Roboto"/>
      <u val="single"/>
    </font>
    <font>
      <sz val="12"/>
      <color rgb="FF000000"/>
      <name val="Roboto"/>
      <b/>
    </font>
  </fonts>
  <fills count="2">
    <fill>
      <patternFill patternType="none"/>
    </fill>
    <fill>
      <patternFill patternType="gray125"/>
    </fill>
  </fills>
  <borders count="2">
    <border>
      <left/>
      <right/>
      <top/>
      <bottom/>
      <diagonal/>
    </border>
    <border>
      <top style="thin">
        <color rgb="FF000000"/>
      </top>
      <bottom style="thin">
        <color rgb="FF000000"/>
      </bottom>
    </border>
  </borders>
  <cellStyleXfs count="1">
    <xf numFmtId="0" fontId="0" fillId="0" borderId="0"/>
  </cellStyleXfs>
  <cellXfs count="128">
    <xf numFmtId="0" fontId="0" fillId="0" borderId="0" xfId="0"/>
    <xf numFmtId="0" fontId="1" fillId="0" borderId="0" xfId="0" applyFont="1"/>
    <xf numFmtId="0" fontId="2" fillId="0" borderId="0" xfId="0" applyFont="1"/>
    <xf numFmtId="0" fontId="0" fillId="0" borderId="0" xfId="0" applyFont="1" applyAlignment="1">
      <alignment wrapText="1"/>
    </xf>
    <xf numFmtId="0" fontId="3" fillId="0" borderId="0" xfId="0" applyFont="1"/>
    <xf numFmtId="0" fontId="0" fillId="0" borderId="0" xfId="0" applyFont="1"/>
    <xf numFmtId="0" fontId="4" fillId="0" borderId="0" xfId="0" applyFont="1"/>
    <xf numFmtId="0" fontId="0" fillId="0" borderId="0" xfId="0" applyFont="1" applyAlignment="1">
      <alignment horizontal="right"/>
    </xf>
    <xf numFmtId="166" fontId="0" fillId="0" borderId="0" xfId="0" applyFont="1" applyNumberFormat="1" applyAlignment="1">
      <alignment horizontal="right"/>
    </xf>
    <xf numFmtId="167" fontId="0" fillId="0" borderId="0" xfId="0" applyFont="1" applyNumberFormat="1" applyAlignment="1">
      <alignment horizontal="right"/>
    </xf>
    <xf numFmtId="168" fontId="0" fillId="0" borderId="0" xfId="0" applyFont="1" applyNumberFormat="1" applyAlignment="1">
      <alignment horizontal="right"/>
    </xf>
    <xf numFmtId="169" fontId="0" fillId="0" borderId="0" xfId="0" applyFont="1" applyNumberFormat="1" applyAlignment="1">
      <alignment horizontal="right"/>
    </xf>
    <xf numFmtId="166" fontId="4" fillId="0" borderId="1" xfId="0" applyFont="1" applyNumberFormat="1" applyBorder="1" applyAlignment="1">
      <alignment horizontal="right"/>
    </xf>
    <xf numFmtId="167" fontId="4" fillId="0" borderId="1" xfId="0" applyFont="1" applyNumberFormat="1" applyBorder="1" applyAlignment="1">
      <alignment horizontal="right"/>
    </xf>
    <xf numFmtId="168" fontId="4" fillId="0" borderId="1" xfId="0" applyFont="1" applyNumberFormat="1" applyBorder="1" applyAlignment="1">
      <alignment horizontal="right"/>
    </xf>
    <xf numFmtId="169" fontId="4" fillId="0" borderId="1" xfId="0" applyFont="1" applyNumberFormat="1" applyBorder="1" applyAlignment="1">
      <alignment horizontal="right"/>
    </xf>
    <xf numFmtId="0" fontId="4" fillId="0" borderId="1" xfId="0" applyFont="1" applyBorder="1"/>
    <xf numFmtId="170" fontId="0" fillId="0" borderId="0" xfId="0" applyFont="1" applyNumberFormat="1" applyAlignment="1">
      <alignment horizontal="right"/>
    </xf>
    <xf numFmtId="171" fontId="0" fillId="0" borderId="0" xfId="0" applyFont="1" applyNumberFormat="1" applyAlignment="1">
      <alignment horizontal="right"/>
    </xf>
    <xf numFmtId="170" fontId="4" fillId="0" borderId="1" xfId="0" applyFont="1" applyNumberFormat="1" applyBorder="1" applyAlignment="1">
      <alignment horizontal="right"/>
    </xf>
    <xf numFmtId="171" fontId="4" fillId="0" borderId="1" xfId="0" applyFont="1" applyNumberFormat="1" applyBorder="1" applyAlignment="1">
      <alignment horizontal="right"/>
    </xf>
    <xf numFmtId="172" fontId="0" fillId="0" borderId="0" xfId="0" applyFont="1" applyNumberFormat="1" applyAlignment="1">
      <alignment horizontal="right"/>
    </xf>
    <xf numFmtId="173" fontId="0" fillId="0" borderId="0" xfId="0" applyFont="1" applyNumberFormat="1" applyAlignment="1">
      <alignment horizontal="right"/>
    </xf>
    <xf numFmtId="172" fontId="4" fillId="0" borderId="1" xfId="0" applyFont="1" applyNumberFormat="1" applyBorder="1" applyAlignment="1">
      <alignment horizontal="right"/>
    </xf>
    <xf numFmtId="173" fontId="4" fillId="0" borderId="1" xfId="0" applyFont="1" applyNumberFormat="1" applyBorder="1" applyAlignment="1">
      <alignment horizontal="right"/>
    </xf>
    <xf numFmtId="174" fontId="0" fillId="0" borderId="0" xfId="0" applyFont="1" applyNumberFormat="1" applyAlignment="1">
      <alignment horizontal="right"/>
    </xf>
    <xf numFmtId="175" fontId="0" fillId="0" borderId="0" xfId="0" applyFont="1" applyNumberFormat="1" applyAlignment="1">
      <alignment horizontal="right"/>
    </xf>
    <xf numFmtId="174" fontId="4" fillId="0" borderId="1" xfId="0" applyFont="1" applyNumberFormat="1" applyBorder="1" applyAlignment="1">
      <alignment horizontal="right"/>
    </xf>
    <xf numFmtId="175" fontId="4" fillId="0" borderId="1" xfId="0" applyFont="1" applyNumberFormat="1" applyBorder="1" applyAlignment="1">
      <alignment horizontal="right"/>
    </xf>
    <xf numFmtId="176" fontId="0" fillId="0" borderId="0" xfId="0" applyFont="1" applyNumberFormat="1" applyAlignment="1">
      <alignment horizontal="right"/>
    </xf>
    <xf numFmtId="177" fontId="0" fillId="0" borderId="0" xfId="0" applyFont="1" applyNumberFormat="1" applyAlignment="1">
      <alignment horizontal="right"/>
    </xf>
    <xf numFmtId="176" fontId="4" fillId="0" borderId="1" xfId="0" applyFont="1" applyNumberFormat="1" applyBorder="1" applyAlignment="1">
      <alignment horizontal="right"/>
    </xf>
    <xf numFmtId="177" fontId="4" fillId="0" borderId="1" xfId="0" applyFont="1" applyNumberFormat="1" applyBorder="1" applyAlignment="1">
      <alignment horizontal="right"/>
    </xf>
    <xf numFmtId="178" fontId="0" fillId="0" borderId="0" xfId="0" applyFont="1" applyNumberFormat="1" applyAlignment="1">
      <alignment horizontal="right"/>
    </xf>
    <xf numFmtId="179" fontId="0" fillId="0" borderId="0" xfId="0" applyFont="1" applyNumberFormat="1" applyAlignment="1">
      <alignment horizontal="right"/>
    </xf>
    <xf numFmtId="180" fontId="0" fillId="0" borderId="0" xfId="0" applyFont="1" applyNumberFormat="1" applyAlignment="1">
      <alignment horizontal="right"/>
    </xf>
    <xf numFmtId="181" fontId="0" fillId="0" borderId="0" xfId="0" applyFont="1" applyNumberFormat="1" applyAlignment="1">
      <alignment horizontal="right"/>
    </xf>
    <xf numFmtId="182" fontId="0" fillId="0" borderId="0" xfId="0" applyFont="1" applyNumberFormat="1" applyAlignment="1">
      <alignment horizontal="right"/>
    </xf>
    <xf numFmtId="183" fontId="0" fillId="0" borderId="0" xfId="0" applyFont="1" applyNumberFormat="1" applyAlignment="1">
      <alignment horizontal="right"/>
    </xf>
    <xf numFmtId="184" fontId="0" fillId="0" borderId="0" xfId="0" applyFont="1" applyNumberFormat="1" applyAlignment="1">
      <alignment horizontal="right"/>
    </xf>
    <xf numFmtId="185" fontId="0" fillId="0" borderId="0" xfId="0" applyFont="1" applyNumberFormat="1" applyAlignment="1">
      <alignment horizontal="right"/>
    </xf>
    <xf numFmtId="186" fontId="0" fillId="0" borderId="0" xfId="0" applyFont="1" applyNumberFormat="1" applyAlignment="1">
      <alignment horizontal="right"/>
    </xf>
    <xf numFmtId="187" fontId="0" fillId="0" borderId="0" xfId="0" applyFont="1" applyNumberFormat="1" applyAlignment="1">
      <alignment horizontal="right"/>
    </xf>
    <xf numFmtId="184" fontId="4" fillId="0" borderId="1" xfId="0" applyFont="1" applyNumberFormat="1" applyBorder="1" applyAlignment="1">
      <alignment horizontal="right"/>
    </xf>
    <xf numFmtId="185" fontId="4" fillId="0" borderId="1" xfId="0" applyFont="1" applyNumberFormat="1" applyBorder="1" applyAlignment="1">
      <alignment horizontal="right"/>
    </xf>
    <xf numFmtId="186" fontId="4" fillId="0" borderId="1" xfId="0" applyFont="1" applyNumberFormat="1" applyBorder="1" applyAlignment="1">
      <alignment horizontal="right"/>
    </xf>
    <xf numFmtId="187" fontId="4" fillId="0" borderId="1" xfId="0" applyFont="1" applyNumberFormat="1" applyBorder="1" applyAlignment="1">
      <alignment horizontal="right"/>
    </xf>
    <xf numFmtId="188" fontId="0" fillId="0" borderId="0" xfId="0" applyFont="1" applyNumberFormat="1" applyAlignment="1">
      <alignment horizontal="right"/>
    </xf>
    <xf numFmtId="189" fontId="0" fillId="0" borderId="0" xfId="0" applyFont="1" applyNumberFormat="1" applyAlignment="1">
      <alignment horizontal="right"/>
    </xf>
    <xf numFmtId="190" fontId="0" fillId="0" borderId="0" xfId="0" applyFont="1" applyNumberFormat="1" applyAlignment="1">
      <alignment horizontal="right"/>
    </xf>
    <xf numFmtId="191" fontId="0" fillId="0" borderId="0" xfId="0" applyFont="1" applyNumberFormat="1" applyAlignment="1">
      <alignment horizontal="right"/>
    </xf>
    <xf numFmtId="192" fontId="0" fillId="0" borderId="0" xfId="0" applyFont="1" applyNumberFormat="1" applyAlignment="1">
      <alignment horizontal="right"/>
    </xf>
    <xf numFmtId="188" fontId="4" fillId="0" borderId="1" xfId="0" applyFont="1" applyNumberFormat="1" applyBorder="1" applyAlignment="1">
      <alignment horizontal="right"/>
    </xf>
    <xf numFmtId="189" fontId="4" fillId="0" borderId="1" xfId="0" applyFont="1" applyNumberFormat="1" applyBorder="1" applyAlignment="1">
      <alignment horizontal="right"/>
    </xf>
    <xf numFmtId="190" fontId="4" fillId="0" borderId="1" xfId="0" applyFont="1" applyNumberFormat="1" applyBorder="1" applyAlignment="1">
      <alignment horizontal="right"/>
    </xf>
    <xf numFmtId="191" fontId="4" fillId="0" borderId="1" xfId="0" applyFont="1" applyNumberFormat="1" applyBorder="1" applyAlignment="1">
      <alignment horizontal="right"/>
    </xf>
    <xf numFmtId="192" fontId="4" fillId="0" borderId="1" xfId="0" applyFont="1" applyNumberFormat="1" applyBorder="1" applyAlignment="1">
      <alignment horizontal="right"/>
    </xf>
    <xf numFmtId="193" fontId="0" fillId="0" borderId="0" xfId="0" applyFont="1" applyNumberFormat="1" applyAlignment="1">
      <alignment horizontal="right"/>
    </xf>
    <xf numFmtId="194" fontId="0" fillId="0" borderId="0" xfId="0" applyFont="1" applyNumberFormat="1" applyAlignment="1">
      <alignment horizontal="right"/>
    </xf>
    <xf numFmtId="193" fontId="4" fillId="0" borderId="1" xfId="0" applyFont="1" applyNumberFormat="1" applyBorder="1" applyAlignment="1">
      <alignment horizontal="right"/>
    </xf>
    <xf numFmtId="194" fontId="4" fillId="0" borderId="1" xfId="0" applyFont="1" applyNumberFormat="1" applyBorder="1" applyAlignment="1">
      <alignment horizontal="right"/>
    </xf>
    <xf numFmtId="195" fontId="0" fillId="0" borderId="0" xfId="0" applyFont="1" applyNumberFormat="1" applyAlignment="1">
      <alignment horizontal="right"/>
    </xf>
    <xf numFmtId="196" fontId="0" fillId="0" borderId="0" xfId="0" applyFont="1" applyNumberFormat="1" applyAlignment="1">
      <alignment horizontal="right"/>
    </xf>
    <xf numFmtId="195" fontId="4" fillId="0" borderId="1" xfId="0" applyFont="1" applyNumberFormat="1" applyBorder="1" applyAlignment="1">
      <alignment horizontal="right"/>
    </xf>
    <xf numFmtId="196" fontId="4" fillId="0" borderId="1" xfId="0" applyFont="1" applyNumberFormat="1" applyBorder="1" applyAlignment="1">
      <alignment horizontal="right"/>
    </xf>
    <xf numFmtId="197" fontId="0" fillId="0" borderId="0" xfId="0" applyFont="1" applyNumberFormat="1" applyAlignment="1">
      <alignment horizontal="right"/>
    </xf>
    <xf numFmtId="198" fontId="0" fillId="0" borderId="0" xfId="0" applyFont="1" applyNumberFormat="1" applyAlignment="1">
      <alignment horizontal="right"/>
    </xf>
    <xf numFmtId="197" fontId="4" fillId="0" borderId="1" xfId="0" applyFont="1" applyNumberFormat="1" applyBorder="1" applyAlignment="1">
      <alignment horizontal="right"/>
    </xf>
    <xf numFmtId="198" fontId="4" fillId="0" borderId="1" xfId="0" applyFont="1" applyNumberFormat="1" applyBorder="1" applyAlignment="1">
      <alignment horizontal="right"/>
    </xf>
    <xf numFmtId="199" fontId="0" fillId="0" borderId="0" xfId="0" applyFont="1" applyNumberFormat="1" applyAlignment="1">
      <alignment horizontal="right"/>
    </xf>
    <xf numFmtId="200" fontId="0" fillId="0" borderId="0" xfId="0" applyFont="1" applyNumberFormat="1" applyAlignment="1">
      <alignment horizontal="right"/>
    </xf>
    <xf numFmtId="199" fontId="4" fillId="0" borderId="1" xfId="0" applyFont="1" applyNumberFormat="1" applyBorder="1" applyAlignment="1">
      <alignment horizontal="right"/>
    </xf>
    <xf numFmtId="200" fontId="4" fillId="0" borderId="1" xfId="0" applyFont="1" applyNumberFormat="1" applyBorder="1" applyAlignment="1">
      <alignment horizontal="right"/>
    </xf>
    <xf numFmtId="201" fontId="0" fillId="0" borderId="0" xfId="0" applyFont="1" applyNumberFormat="1" applyAlignment="1">
      <alignment horizontal="right"/>
    </xf>
    <xf numFmtId="202" fontId="0" fillId="0" borderId="0" xfId="0" applyFont="1" applyNumberFormat="1" applyAlignment="1">
      <alignment horizontal="right"/>
    </xf>
    <xf numFmtId="201" fontId="4" fillId="0" borderId="1" xfId="0" applyFont="1" applyNumberFormat="1" applyBorder="1" applyAlignment="1">
      <alignment horizontal="right"/>
    </xf>
    <xf numFmtId="202" fontId="4" fillId="0" borderId="1" xfId="0" applyFont="1" applyNumberFormat="1" applyBorder="1" applyAlignment="1">
      <alignment horizontal="right"/>
    </xf>
    <xf numFmtId="203" fontId="0" fillId="0" borderId="0" xfId="0" applyFont="1" applyNumberFormat="1" applyAlignment="1">
      <alignment horizontal="right"/>
    </xf>
    <xf numFmtId="204" fontId="0" fillId="0" borderId="0" xfId="0" applyFont="1" applyNumberFormat="1" applyAlignment="1">
      <alignment horizontal="right"/>
    </xf>
    <xf numFmtId="203" fontId="4" fillId="0" borderId="1" xfId="0" applyFont="1" applyNumberFormat="1" applyBorder="1" applyAlignment="1">
      <alignment horizontal="right"/>
    </xf>
    <xf numFmtId="204" fontId="4" fillId="0" borderId="1" xfId="0" applyFont="1" applyNumberFormat="1" applyBorder="1" applyAlignment="1">
      <alignment horizontal="right"/>
    </xf>
    <xf numFmtId="205" fontId="0" fillId="0" borderId="0" xfId="0" applyFont="1" applyNumberFormat="1" applyAlignment="1">
      <alignment horizontal="right"/>
    </xf>
    <xf numFmtId="206" fontId="0" fillId="0" borderId="0" xfId="0" applyFont="1" applyNumberFormat="1" applyAlignment="1">
      <alignment horizontal="right"/>
    </xf>
    <xf numFmtId="207" fontId="0" fillId="0" borderId="0" xfId="0" applyFont="1" applyNumberFormat="1" applyAlignment="1">
      <alignment horizontal="right"/>
    </xf>
    <xf numFmtId="208" fontId="0" fillId="0" borderId="0" xfId="0" applyFont="1" applyNumberFormat="1" applyAlignment="1">
      <alignment horizontal="right"/>
    </xf>
    <xf numFmtId="209" fontId="0" fillId="0" borderId="0" xfId="0" applyFont="1" applyNumberFormat="1" applyAlignment="1">
      <alignment horizontal="right"/>
    </xf>
    <xf numFmtId="210" fontId="0" fillId="0" borderId="0" xfId="0" applyFont="1" applyNumberFormat="1" applyAlignment="1">
      <alignment horizontal="right"/>
    </xf>
    <xf numFmtId="211" fontId="0" fillId="0" borderId="0" xfId="0" applyFont="1" applyNumberFormat="1" applyAlignment="1">
      <alignment horizontal="right"/>
    </xf>
    <xf numFmtId="212" fontId="0" fillId="0" borderId="0" xfId="0" applyFont="1" applyNumberFormat="1" applyAlignment="1">
      <alignment horizontal="right"/>
    </xf>
    <xf numFmtId="213" fontId="0" fillId="0" borderId="0" xfId="0" applyFont="1" applyNumberFormat="1" applyAlignment="1">
      <alignment horizontal="right"/>
    </xf>
    <xf numFmtId="214" fontId="0" fillId="0" borderId="0" xfId="0" applyFont="1" applyNumberFormat="1" applyAlignment="1">
      <alignment horizontal="right"/>
    </xf>
    <xf numFmtId="215" fontId="0" fillId="0" borderId="0" xfId="0" applyFont="1" applyNumberFormat="1" applyAlignment="1">
      <alignment horizontal="right"/>
    </xf>
    <xf numFmtId="216" fontId="0" fillId="0" borderId="0" xfId="0" applyFont="1" applyNumberFormat="1" applyAlignment="1">
      <alignment horizontal="right"/>
    </xf>
    <xf numFmtId="217" fontId="0" fillId="0" borderId="0" xfId="0" applyFont="1" applyNumberFormat="1" applyAlignment="1">
      <alignment horizontal="right"/>
    </xf>
    <xf numFmtId="213" fontId="4" fillId="0" borderId="1" xfId="0" applyFont="1" applyNumberFormat="1" applyBorder="1" applyAlignment="1">
      <alignment horizontal="right"/>
    </xf>
    <xf numFmtId="214" fontId="4" fillId="0" borderId="1" xfId="0" applyFont="1" applyNumberFormat="1" applyBorder="1" applyAlignment="1">
      <alignment horizontal="right"/>
    </xf>
    <xf numFmtId="215" fontId="4" fillId="0" borderId="1" xfId="0" applyFont="1" applyNumberFormat="1" applyBorder="1" applyAlignment="1">
      <alignment horizontal="right"/>
    </xf>
    <xf numFmtId="216" fontId="4" fillId="0" borderId="1" xfId="0" applyFont="1" applyNumberFormat="1" applyBorder="1" applyAlignment="1">
      <alignment horizontal="right"/>
    </xf>
    <xf numFmtId="217" fontId="4" fillId="0" borderId="1" xfId="0" applyFont="1" applyNumberFormat="1" applyBorder="1" applyAlignment="1">
      <alignment horizontal="right"/>
    </xf>
    <xf numFmtId="218" fontId="0" fillId="0" borderId="0" xfId="0" applyFont="1" applyNumberFormat="1" applyAlignment="1">
      <alignment horizontal="right"/>
    </xf>
    <xf numFmtId="219" fontId="0" fillId="0" borderId="0" xfId="0" applyFont="1" applyNumberFormat="1" applyAlignment="1">
      <alignment horizontal="right"/>
    </xf>
    <xf numFmtId="218" fontId="4" fillId="0" borderId="1" xfId="0" applyFont="1" applyNumberFormat="1" applyBorder="1" applyAlignment="1">
      <alignment horizontal="right"/>
    </xf>
    <xf numFmtId="219" fontId="4" fillId="0" borderId="1" xfId="0" applyFont="1" applyNumberFormat="1" applyBorder="1" applyAlignment="1">
      <alignment horizontal="right"/>
    </xf>
    <xf numFmtId="220" fontId="0" fillId="0" borderId="0" xfId="0" applyFont="1" applyNumberFormat="1" applyAlignment="1">
      <alignment horizontal="right"/>
    </xf>
    <xf numFmtId="221" fontId="0" fillId="0" borderId="0" xfId="0" applyFont="1" applyNumberFormat="1" applyAlignment="1">
      <alignment horizontal="right"/>
    </xf>
    <xf numFmtId="220" fontId="4" fillId="0" borderId="1" xfId="0" applyFont="1" applyNumberFormat="1" applyBorder="1" applyAlignment="1">
      <alignment horizontal="right"/>
    </xf>
    <xf numFmtId="221" fontId="4" fillId="0" borderId="1" xfId="0" applyFont="1" applyNumberFormat="1" applyBorder="1" applyAlignment="1">
      <alignment horizontal="right"/>
    </xf>
    <xf numFmtId="222" fontId="0" fillId="0" borderId="0" xfId="0" applyFont="1" applyNumberFormat="1" applyAlignment="1">
      <alignment horizontal="right"/>
    </xf>
    <xf numFmtId="223" fontId="0" fillId="0" borderId="0" xfId="0" applyFont="1" applyNumberFormat="1" applyAlignment="1">
      <alignment horizontal="right"/>
    </xf>
    <xf numFmtId="222" fontId="4" fillId="0" borderId="1" xfId="0" applyFont="1" applyNumberFormat="1" applyBorder="1" applyAlignment="1">
      <alignment horizontal="right"/>
    </xf>
    <xf numFmtId="223" fontId="4" fillId="0" borderId="1" xfId="0" applyFont="1" applyNumberFormat="1" applyBorder="1" applyAlignment="1">
      <alignment horizontal="right"/>
    </xf>
    <xf numFmtId="224" fontId="0" fillId="0" borderId="0" xfId="0" applyFont="1" applyNumberFormat="1" applyAlignment="1">
      <alignment horizontal="right"/>
    </xf>
    <xf numFmtId="225" fontId="0" fillId="0" borderId="0" xfId="0" applyFont="1" applyNumberFormat="1" applyAlignment="1">
      <alignment horizontal="right"/>
    </xf>
    <xf numFmtId="224" fontId="4" fillId="0" borderId="1" xfId="0" applyFont="1" applyNumberFormat="1" applyBorder="1" applyAlignment="1">
      <alignment horizontal="right"/>
    </xf>
    <xf numFmtId="225" fontId="4" fillId="0" borderId="1" xfId="0" applyFont="1" applyNumberFormat="1" applyBorder="1" applyAlignment="1">
      <alignment horizontal="right"/>
    </xf>
    <xf numFmtId="226" fontId="0" fillId="0" borderId="0" xfId="0" applyFont="1" applyNumberFormat="1" applyAlignment="1">
      <alignment horizontal="right"/>
    </xf>
    <xf numFmtId="227" fontId="0" fillId="0" borderId="0" xfId="0" applyFont="1" applyNumberFormat="1" applyAlignment="1">
      <alignment horizontal="right"/>
    </xf>
    <xf numFmtId="226" fontId="4" fillId="0" borderId="1" xfId="0" applyFont="1" applyNumberFormat="1" applyBorder="1" applyAlignment="1">
      <alignment horizontal="right"/>
    </xf>
    <xf numFmtId="227" fontId="4" fillId="0" borderId="1" xfId="0" applyFont="1" applyNumberFormat="1" applyBorder="1" applyAlignment="1">
      <alignment horizontal="right"/>
    </xf>
    <xf numFmtId="228" fontId="0" fillId="0" borderId="0" xfId="0" applyFont="1" applyNumberFormat="1" applyAlignment="1">
      <alignment horizontal="right"/>
    </xf>
    <xf numFmtId="229" fontId="0" fillId="0" borderId="0" xfId="0" applyFont="1" applyNumberFormat="1" applyAlignment="1">
      <alignment horizontal="right"/>
    </xf>
    <xf numFmtId="230" fontId="0" fillId="0" borderId="0" xfId="0" applyFont="1" applyNumberFormat="1" applyAlignment="1">
      <alignment horizontal="right"/>
    </xf>
    <xf numFmtId="229" fontId="4" fillId="0" borderId="1" xfId="0" applyFont="1" applyNumberFormat="1" applyBorder="1" applyAlignment="1">
      <alignment horizontal="right"/>
    </xf>
    <xf numFmtId="230" fontId="4" fillId="0" borderId="1" xfId="0" applyFont="1" applyNumberFormat="1" applyBorder="1" applyAlignment="1">
      <alignment horizontal="right"/>
    </xf>
    <xf numFmtId="231" fontId="0" fillId="0" borderId="0" xfId="0" applyFont="1" applyNumberFormat="1" applyAlignment="1">
      <alignment horizontal="right"/>
    </xf>
    <xf numFmtId="232" fontId="0" fillId="0" borderId="0" xfId="0" applyFont="1" applyNumberFormat="1" applyAlignment="1">
      <alignment horizontal="right"/>
    </xf>
    <xf numFmtId="231" fontId="4" fillId="0" borderId="1" xfId="0" applyFont="1" applyNumberFormat="1" applyBorder="1" applyAlignment="1">
      <alignment horizontal="right"/>
    </xf>
    <xf numFmtId="232" fontId="4" fillId="0" borderId="1" xfId="0" applyFont="1" applyNumberFormat="1" applyBorder="1" applyAlignment="1">
      <alignment horizontal="right"/>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ables/table3.xml><?xml version="1.0" encoding="utf-8"?>
<table xmlns="http://schemas.openxmlformats.org/spreadsheetml/2006/main" id="3" name="Table3" displayName="Table3" ref="A2:B7" totalsRowCount="0" totalsRowShown="0">
  <tableColumns count="2">
    <tableColumn id="1" name="Sheet"/>
    <tableColumn id="2" name="Contents"/>
  </tableColumns>
  <tableStyleInfo name="TableStyleLight1" showFirstColumn="0" showLastColumn="0" showRowStripes="1" showColumnStripes="0"/>
</table>
</file>

<file path=xl/tables/table4.xml><?xml version="1.0" encoding="utf-8"?>
<table xmlns="http://schemas.openxmlformats.org/spreadsheetml/2006/main" id="4" name="Table4" displayName="Table4" ref="A4:D11" totalsRowCount="0" totalsRowShown="0">
  <tableColumns count="4">
    <tableColumn id="1" name="Note number"/>
    <tableColumn id="2" name="Note text"/>
    <tableColumn id="3" name="Links"/>
    <tableColumn id="4" name="Hyperlinks"/>
  </tableColumns>
  <tableStyleInfo name="TableStyleLight1" showFirstColumn="0" showLastColumn="0" showRowStripes="1" showColumnStripes="0"/>
</table>
</file>

<file path=xl/tables/table5.xml><?xml version="1.0" encoding="utf-8"?>
<table xmlns="http://schemas.openxmlformats.org/spreadsheetml/2006/main" id="5" name="Table5" displayName="Table5" ref="A11:E14" totalsRowCount="0" totalsRowShown="0">
  <tableColumns count="5">
    <tableColumn id="1" name="Payment type"/>
    <tableColumn id="2" name="May-23"/>
    <tableColumn id="3" name="Aug-23"/>
    <tableColumn id="4" name="Nov-23"/>
    <tableColumn id="5" name="Feb-24"/>
  </tableColumns>
  <tableStyleInfo name="TableStyleLight1" showFirstColumn="0" showLastColumn="0" showRowStripes="1" showColumnStripes="0"/>
</table>
</file>

<file path=xl/tables/table6.xml><?xml version="1.0" encoding="utf-8"?>
<table xmlns="http://schemas.openxmlformats.org/spreadsheetml/2006/main" id="6" name="Table6" displayName="Table6" ref="A17:C21" totalsRowCount="0" totalsRowShown="0">
  <tableColumns count="3">
    <tableColumn id="1" name="Gender"/>
    <tableColumn id="2" name="Total"/>
    <tableColumn id="3" name="% of clients"/>
  </tableColumns>
  <tableStyleInfo name="TableStyleLight1" showFirstColumn="0" showLastColumn="0" showRowStripes="1" showColumnStripes="0"/>
</table>
</file>

<file path=xl/tables/table7.xml><?xml version="1.0" encoding="utf-8"?>
<table xmlns="http://schemas.openxmlformats.org/spreadsheetml/2006/main" id="7" name="Table7" displayName="Table7" ref="A24:C37" totalsRowCount="0" totalsRowShown="0">
  <tableColumns count="3">
    <tableColumn id="1" name="Age band"/>
    <tableColumn id="2" name="Clients"/>
    <tableColumn id="3" name="% of clients"/>
  </tableColumns>
  <tableStyleInfo name="TableStyleLight1" showFirstColumn="0" showLastColumn="0" showRowStripes="1" showColumnStripes="0"/>
</table>
</file>

<file path=xl/tables/table8.xml><?xml version="1.0" encoding="utf-8"?>
<table xmlns="http://schemas.openxmlformats.org/spreadsheetml/2006/main" id="8" name="Table8" displayName="Table8" ref="A40:C48" totalsRowCount="0" totalsRowShown="0">
  <tableColumns count="3">
    <tableColumn id="1" name="Duration"/>
    <tableColumn id="2" name="Clients"/>
    <tableColumn id="3" name="% of clients"/>
  </tableColumns>
  <tableStyleInfo name="TableStyleLight1" showFirstColumn="0" showLastColumn="0" showRowStripes="1" showColumnStripes="0"/>
</table>
</file>

<file path=xl/tables/table9.xml><?xml version="1.0" encoding="utf-8"?>
<table xmlns="http://schemas.openxmlformats.org/spreadsheetml/2006/main" id="9" name="Table9" displayName="Table9" ref="A51:C55" totalsRowCount="0" totalsRowShown="0">
  <tableColumns count="3">
    <tableColumn id="1" name="Payment type"/>
    <tableColumn id="2" name="Total"/>
    <tableColumn id="3" name="% of clients"/>
  </tableColumns>
  <tableStyleInfo name="TableStyleLight1" showFirstColumn="0" showLastColumn="0" showRowStripes="1" showColumnStripes="0"/>
</table>
</file>

<file path=xl/tables/table10.xml><?xml version="1.0" encoding="utf-8"?>
<table xmlns="http://schemas.openxmlformats.org/spreadsheetml/2006/main" id="10" name="Table10" displayName="Table10" ref="A58:G69" totalsRowCount="0" totalsRowShown="0">
  <tableColumns count="7">
    <tableColumn id="1" name="Age band"/>
    <tableColumn id="2" name="% Up to 3 months"/>
    <tableColumn id="3" name="% 3 months up to 6 months"/>
    <tableColumn id="4" name="% 6 months up to 1 year"/>
    <tableColumn id="5" name="% 1 year and up to 2 years"/>
    <tableColumn id="6" name="% 2 years and up to 5 years"/>
    <tableColumn id="7" name="% 5 years and over"/>
  </tableColumns>
  <tableStyleInfo name="TableStyleLight1" showFirstColumn="0" showLastColumn="0" showRowStripes="1" showColumnStripes="0"/>
</table>
</file>

<file path=xl/tables/table11.xml><?xml version="1.0" encoding="utf-8"?>
<table xmlns="http://schemas.openxmlformats.org/spreadsheetml/2006/main" id="11" name="Table11" displayName="Table11" ref="A72:E84" totalsRowCount="0" totalsRowShown="0">
  <tableColumns count="5">
    <tableColumn id="1" name="Age band"/>
    <tableColumn id="2" name="Entitlement only"/>
    <tableColumn id="3" name="Claimant receiving benefit"/>
    <tableColumn id="4" name="Entitlement only %"/>
    <tableColumn id="5" name="Claimant receiving benefit %"/>
  </tableColumns>
  <tableStyleInfo name="TableStyleLight1" showFirstColumn="0" showLastColumn="0" showRowStripes="1" showColumnStripes="0"/>
</table>
</file>

<file path=xl/tables/table12.xml><?xml version="1.0" encoding="utf-8"?>
<table xmlns="http://schemas.openxmlformats.org/spreadsheetml/2006/main" id="12" name="Table12" displayName="Table12" ref="A13:F16" totalsRowCount="0" totalsRowShown="0">
  <tableColumns count="6">
    <tableColumn id="1" name="Payment type"/>
    <tableColumn id="2" name="Feb-23"/>
    <tableColumn id="3" name="May-23"/>
    <tableColumn id="4" name="Aug-23"/>
    <tableColumn id="5" name="Nov-23"/>
    <tableColumn id="6" name="Feb-24"/>
  </tableColumns>
  <tableStyleInfo name="TableStyleLight1" showFirstColumn="0" showLastColumn="0" showRowStripes="1" showColumnStripes="0"/>
</table>
</file>

<file path=xl/tables/table13.xml><?xml version="1.0" encoding="utf-8"?>
<table xmlns="http://schemas.openxmlformats.org/spreadsheetml/2006/main" id="13" name="Table13" displayName="Table13" ref="A19:C23" totalsRowCount="0" totalsRowShown="0">
  <tableColumns count="3">
    <tableColumn id="1" name="Gender"/>
    <tableColumn id="2" name="Clients"/>
    <tableColumn id="3" name="% of clients"/>
  </tableColumns>
  <tableStyleInfo name="TableStyleLight1" showFirstColumn="0" showLastColumn="0" showRowStripes="1" showColumnStripes="0"/>
</table>
</file>

<file path=xl/tables/table14.xml><?xml version="1.0" encoding="utf-8"?>
<table xmlns="http://schemas.openxmlformats.org/spreadsheetml/2006/main" id="14" name="Table14" displayName="Table14" ref="A26:C47" totalsRowCount="0" totalsRowShown="0">
  <tableColumns count="3">
    <tableColumn id="1" name="Age band"/>
    <tableColumn id="2" name="Clients"/>
    <tableColumn id="3" name="% of clients"/>
  </tableColumns>
  <tableStyleInfo name="TableStyleLight1" showFirstColumn="0" showLastColumn="0" showRowStripes="1" showColumnStripes="0"/>
</table>
</file>

<file path=xl/tables/table15.xml><?xml version="1.0" encoding="utf-8"?>
<table xmlns="http://schemas.openxmlformats.org/spreadsheetml/2006/main" id="15" name="Table15" displayName="Table15" ref="A50:C58" totalsRowCount="0" totalsRowShown="0">
  <tableColumns count="3">
    <tableColumn id="1" name="Duration of Claim"/>
    <tableColumn id="2" name="Clients"/>
    <tableColumn id="3" name="% of clients"/>
  </tableColumns>
  <tableStyleInfo name="TableStyleLight1" showFirstColumn="0" showLastColumn="0" showRowStripes="1" showColumnStripes="0"/>
</table>
</file>

<file path=xl/tables/table16.xml><?xml version="1.0" encoding="utf-8"?>
<table xmlns="http://schemas.openxmlformats.org/spreadsheetml/2006/main" id="16" name="Table16" displayName="Table16" ref="A61:C66" totalsRowCount="0" totalsRowShown="0">
  <tableColumns count="3">
    <tableColumn id="1" name="Care Award Type"/>
    <tableColumn id="2" name="Clients"/>
    <tableColumn id="3" name="% of clients"/>
  </tableColumns>
  <tableStyleInfo name="TableStyleLight1" showFirstColumn="0" showLastColumn="0" showRowStripes="1" showColumnStripes="0"/>
</table>
</file>

<file path=xl/tables/table17.xml><?xml version="1.0" encoding="utf-8"?>
<table xmlns="http://schemas.openxmlformats.org/spreadsheetml/2006/main" id="17" name="Table17" displayName="Table17" ref="A69:C73" totalsRowCount="0" totalsRowShown="0">
  <tableColumns count="3">
    <tableColumn id="1" name="Mobility Award Type"/>
    <tableColumn id="2" name="Clients"/>
    <tableColumn id="3" name="% of clients"/>
  </tableColumns>
  <tableStyleInfo name="TableStyleLight1" showFirstColumn="0" showLastColumn="0" showRowStripes="1" showColumnStripes="0"/>
</table>
</file>

<file path=xl/tables/table18.xml><?xml version="1.0" encoding="utf-8"?>
<table xmlns="http://schemas.openxmlformats.org/spreadsheetml/2006/main" id="18" name="Table18" displayName="Table18" ref="A76:C88" totalsRowCount="0" totalsRowShown="0">
  <tableColumns count="3">
    <tableColumn id="1" name="Qualifying Condition"/>
    <tableColumn id="2" name="Clients"/>
    <tableColumn id="3" name="% of clients"/>
  </tableColumns>
  <tableStyleInfo name="TableStyleLight1" showFirstColumn="0" showLastColumn="0" showRowStripes="1" showColumnStripes="0"/>
</table>
</file>

<file path=xl/tables/table19.xml><?xml version="1.0" encoding="utf-8"?>
<table xmlns="http://schemas.openxmlformats.org/spreadsheetml/2006/main" id="19" name="Table19" displayName="Table19" ref="A91:F95" totalsRowCount="0" totalsRowShown="0">
  <tableColumns count="6">
    <tableColumn id="1" name="Benefit"/>
    <tableColumn id="2" name="Feb-23"/>
    <tableColumn id="3" name="May-23"/>
    <tableColumn id="4" name="Aug-23"/>
    <tableColumn id="5" name="Nov-23"/>
    <tableColumn id="6" name="Feb-24"/>
  </tableColumns>
  <tableStyleInfo name="TableStyleLight1" showFirstColumn="0" showLastColumn="0" showRowStripes="1" showColumnStripes="0"/>
</table>
</file>

<file path=xl/tables/table20.xml><?xml version="1.0" encoding="utf-8"?>
<table xmlns="http://schemas.openxmlformats.org/spreadsheetml/2006/main" id="20" name="Table20" displayName="Table20" ref="A98:D102" totalsRowCount="0" totalsRowShown="0">
  <tableColumns count="4">
    <tableColumn id="1" name="Care Award Type"/>
    <tableColumn id="2" name="Higher Rate Mobility"/>
    <tableColumn id="3" name="Lower Rate Mobility"/>
    <tableColumn id="4" name="Nil Rate Mobility"/>
  </tableColumns>
  <tableStyleInfo name="TableStyleLight1" showFirstColumn="0" showLastColumn="0" showRowStripes="1" showColumnStripes="0"/>
</table>
</file>

<file path=xl/tables/table21.xml><?xml version="1.0" encoding="utf-8"?>
<table xmlns="http://schemas.openxmlformats.org/spreadsheetml/2006/main" id="21" name="Table21" displayName="Table21" ref="A10:F13" totalsRowCount="0" totalsRowShown="0">
  <tableColumns count="6">
    <tableColumn id="1" name="Payment type"/>
    <tableColumn id="2" name="Feb-23"/>
    <tableColumn id="3" name="May-23"/>
    <tableColumn id="4" name="Aug-23"/>
    <tableColumn id="5" name="Nov-23"/>
    <tableColumn id="6" name="Feb-24"/>
  </tableColumns>
  <tableStyleInfo name="TableStyleLight1" showFirstColumn="0" showLastColumn="0" showRowStripes="1" showColumnStripes="0"/>
</table>
</file>

<file path=xl/tables/table22.xml><?xml version="1.0" encoding="utf-8"?>
<table xmlns="http://schemas.openxmlformats.org/spreadsheetml/2006/main" id="22" name="Table22" displayName="Table22" ref="A16:C20" totalsRowCount="0" totalsRowShown="0">
  <tableColumns count="3">
    <tableColumn id="1" name="Gender"/>
    <tableColumn id="2" name="Clients"/>
    <tableColumn id="3" name="% of clients"/>
  </tableColumns>
  <tableStyleInfo name="TableStyleLight1" showFirstColumn="0" showLastColumn="0" showRowStripes="1" showColumnStripes="0"/>
</table>
</file>

<file path=xl/tables/table23.xml><?xml version="1.0" encoding="utf-8"?>
<table xmlns="http://schemas.openxmlformats.org/spreadsheetml/2006/main" id="23" name="Table23" displayName="Table23" ref="A23:C31" totalsRowCount="0" totalsRowShown="0">
  <tableColumns count="3">
    <tableColumn id="1" name="Age band"/>
    <tableColumn id="2" name="Clients"/>
    <tableColumn id="3" name="% of clients"/>
  </tableColumns>
  <tableStyleInfo name="TableStyleLight1" showFirstColumn="0" showLastColumn="0" showRowStripes="1" showColumnStripes="0"/>
</table>
</file>

<file path=xl/tables/table24.xml><?xml version="1.0" encoding="utf-8"?>
<table xmlns="http://schemas.openxmlformats.org/spreadsheetml/2006/main" id="24" name="Table24" displayName="Table24" ref="A34:C42" totalsRowCount="0" totalsRowShown="0">
  <tableColumns count="3">
    <tableColumn id="1" name="Duration"/>
    <tableColumn id="2" name="Clients"/>
    <tableColumn id="3" name="% of clients"/>
  </tableColumns>
  <tableStyleInfo name="TableStyleLight1" showFirstColumn="0" showLastColumn="0" showRowStripes="1" showColumnStripes="0"/>
</table>
</file>

<file path=xl/tables/table25.xml><?xml version="1.0" encoding="utf-8"?>
<table xmlns="http://schemas.openxmlformats.org/spreadsheetml/2006/main" id="25" name="Table25" displayName="Table25" ref="A45:C49" totalsRowCount="0" totalsRowShown="0">
  <tableColumns count="3">
    <tableColumn id="1" name="Award Type"/>
    <tableColumn id="2" name="Clients"/>
    <tableColumn id="3" name="% of clients"/>
  </tableColumns>
  <tableStyleInfo name="TableStyleLight1" showFirstColumn="0" showLastColumn="0" showRowStripes="1" showColumnStripes="0"/>
</table>
</file>

<file path=xl/tables/table26.xml><?xml version="1.0" encoding="utf-8"?>
<table xmlns="http://schemas.openxmlformats.org/spreadsheetml/2006/main" id="26" name="Table26" displayName="Table26" ref="A52:C64" totalsRowCount="0" totalsRowShown="0">
  <tableColumns count="3">
    <tableColumn id="1" name="Qualifying Condition"/>
    <tableColumn id="2" name="Clients"/>
    <tableColumn id="3" name="% of clients"/>
  </tableColumns>
  <tableStyleInfo name="TableStyleLight1" showFirstColumn="0" showLastColumn="0" showRowStripes="1" showColumnStripes="0"/>
</table>
</file>

<file path=xl/tables/table27.xml><?xml version="1.0" encoding="utf-8"?>
<table xmlns="http://schemas.openxmlformats.org/spreadsheetml/2006/main" id="27" name="Table27" displayName="Table27" ref="A7:B32" totalsRowCount="0" totalsRowShown="0">
  <tableColumns count="2">
    <tableColumn id="1" name="Quarter"/>
    <tableColumn id="2" name="Clients"/>
  </tableColumns>
  <tableStyleInfo name="TableStyleLight1" showFirstColumn="0" showLastColumn="0" showRowStripes="1" showColumnStripes="0"/>
</table>
</file>

<file path=xl/tables/table28.xml><?xml version="1.0" encoding="utf-8"?>
<table xmlns="http://schemas.openxmlformats.org/spreadsheetml/2006/main" id="28" name="Table28" displayName="Table28" ref="A35:C39" totalsRowCount="0" totalsRowShown="0">
  <tableColumns count="3">
    <tableColumn id="1" name="Gender"/>
    <tableColumn id="2" name="Clients"/>
    <tableColumn id="3" name="% of clients"/>
  </tableColumns>
  <tableStyleInfo name="TableStyleLight1" showFirstColumn="0" showLastColumn="0" showRowStripes="1" showColumnStripes="0"/>
</table>
</file>

<file path=xl/tables/table29.xml><?xml version="1.0" encoding="utf-8"?>
<table xmlns="http://schemas.openxmlformats.org/spreadsheetml/2006/main" id="29" name="Table29" displayName="Table29" ref="A42:C49" totalsRowCount="0" totalsRowShown="0">
  <tableColumns count="3">
    <tableColumn id="1" name="Qualifying Condition"/>
    <tableColumn id="2" name="Clients"/>
    <tableColumn id="3" name="% of clien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3" Type="http://schemas.openxmlformats.org/officeDocument/2006/relationships/table" Target="../tables/table3.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4" Type="http://schemas.openxmlformats.org/officeDocument/2006/relationships/table" Target="../tables/table4.xml"/><Relationship Id="rId1h" Type="http://schemas.openxmlformats.org/officeDocument/2006/relationships/hyperlink" Target="" TargetMode="External"/><Relationship Id="rId2h" Type="http://schemas.openxmlformats.org/officeDocument/2006/relationships/hyperlink" Target="" TargetMode="External"/><Relationship Id="rId3h" Type="http://schemas.openxmlformats.org/officeDocument/2006/relationships/hyperlink" Target="" TargetMode="External"/><Relationship Id="rId4h" Type="http://schemas.openxmlformats.org/officeDocument/2006/relationships/hyperlink" Target="GOV website" TargetMode="External"/><Relationship Id="rId5h" Type="http://schemas.openxmlformats.org/officeDocument/2006/relationships/hyperlink" Target="Stat-Xplore" TargetMode="External"/><Relationship Id="rId6h" Type="http://schemas.openxmlformats.org/officeDocument/2006/relationships/hyperlink" Target="GOV website" TargetMode="External"/><Relationship Id="rId7h" Type="http://schemas.openxmlformats.org/officeDocument/2006/relationships/hyperlink" Target="Social Security Scotland website"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30.71" hidden="0" customWidth="1"/>
    <col min="2" max="2" width="45.7099985436999" hidden="0" customWidth="1"/>
  </cols>
  <sheetData>
    <row r="1">
      <c r="A1" s="1" t="s">
        <v>0</v>
      </c>
    </row>
    <row r="2">
      <c r="A2" t="s">
        <v>1</v>
      </c>
      <c r="B2" t="s">
        <v>0</v>
      </c>
    </row>
    <row r="3">
      <c r="A3" s="2" t="str">
        <f>=HYPERLINK("#'Notes'!A1", "Notes")</f>
      </c>
      <c r="B3" t="s">
        <v>2</v>
      </c>
    </row>
    <row r="4">
      <c r="A4" s="2" t="str">
        <f>=HYPERLINK("#'Carers Allowance'!A1", "Carers Allowance")</f>
      </c>
      <c r="B4" t="s">
        <v>3</v>
      </c>
    </row>
    <row r="5">
      <c r="A5" s="2" t="str">
        <f>=HYPERLINK("#'Disability Living Allowance'!A1", "Disability Living Allowance")</f>
      </c>
      <c r="B5" t="s">
        <v>4</v>
      </c>
    </row>
    <row r="6">
      <c r="A6" s="2" t="str">
        <f>=HYPERLINK("#'Attendance Allowance'!A1", "Attendance Allowance")</f>
      </c>
      <c r="B6" t="s">
        <v>5</v>
      </c>
    </row>
    <row r="7">
      <c r="A7" s="2" t="str">
        <f>=HYPERLINK("#'Severe Disablement Allowance'!A1", "Severe Disablement Allowance")</f>
      </c>
      <c r="B7" t="s">
        <v>6</v>
      </c>
    </row>
  </sheetData>
  <pageMargins left="0.7" right="0.7" top="0.75" bottom="0.75" header="0.3" footer="0.3"/>
  <pageSetup paperSize="9" orientation="portrait" horizontalDpi="300" verticalDpi="300"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2" max="2" width="60.71" hidden="0" customWidth="1"/>
    <col min="3" max="3" width="30.71" hidden="0" customWidth="1"/>
  </cols>
  <sheetData>
    <row r="1">
      <c r="A1" s="1" t="s">
        <v>2</v>
      </c>
    </row>
    <row r="2">
      <c r="A2" t="s">
        <v>7</v>
      </c>
    </row>
    <row r="3">
      <c r="A3" t="s">
        <v>8</v>
      </c>
    </row>
    <row r="4">
      <c r="A4" t="s">
        <v>9</v>
      </c>
      <c r="B4" t="s">
        <v>10</v>
      </c>
      <c r="C4" t="s">
        <v>11</v>
      </c>
      <c r="D4" t="s">
        <v>12</v>
      </c>
    </row>
    <row r="5">
      <c r="A5" t="s">
        <v>13</v>
      </c>
      <c r="B5" t="s">
        <v>14</v>
      </c>
      <c r="C5" s="4" t="s">
        <v>15</v>
      </c>
      <c r="D5" t="s">
        <v>15</v>
      </c>
    </row>
    <row r="6">
      <c r="A6" t="s">
        <v>16</v>
      </c>
      <c r="B6" s="3" t="s">
        <v>17</v>
      </c>
      <c r="C6" s="4" t="s">
        <v>15</v>
      </c>
      <c r="D6" t="s">
        <v>15</v>
      </c>
    </row>
    <row r="7">
      <c r="A7" t="s">
        <v>18</v>
      </c>
      <c r="B7" s="3" t="s">
        <v>19</v>
      </c>
      <c r="C7" s="4" t="s">
        <v>15</v>
      </c>
      <c r="D7" t="s">
        <v>15</v>
      </c>
    </row>
    <row r="8">
      <c r="A8" t="s">
        <v>20</v>
      </c>
      <c r="B8" t="s">
        <v>21</v>
      </c>
      <c r="C8" s="4" t="s">
        <v>22</v>
      </c>
      <c r="D8" t="s">
        <v>23</v>
      </c>
    </row>
    <row r="9">
      <c r="A9" t="s">
        <v>24</v>
      </c>
      <c r="B9" t="s">
        <v>25</v>
      </c>
      <c r="C9" s="4" t="s">
        <v>26</v>
      </c>
      <c r="D9" t="s">
        <v>27</v>
      </c>
    </row>
    <row r="10">
      <c r="A10" t="s">
        <v>28</v>
      </c>
      <c r="B10" t="s">
        <v>29</v>
      </c>
      <c r="C10" s="4" t="s">
        <v>22</v>
      </c>
      <c r="D10" t="s">
        <v>23</v>
      </c>
    </row>
    <row r="11">
      <c r="A11" t="s">
        <v>30</v>
      </c>
      <c r="B11" t="s">
        <v>31</v>
      </c>
      <c r="C11" s="4" t="s">
        <v>32</v>
      </c>
      <c r="D11" t="s">
        <v>33</v>
      </c>
    </row>
  </sheetData>
  <hyperlinks>
    <hyperlink ref="C5" r:id="rId1h"/>
    <hyperlink ref="C6" r:id="rId2h"/>
    <hyperlink ref="C7" r:id="rId3h"/>
    <hyperlink ref="C8" r:id="rId4h"/>
    <hyperlink ref="C9" r:id="rId5h"/>
    <hyperlink ref="C10" r:id="rId6h"/>
    <hyperlink ref="C11" r:id="rId7h"/>
  </hyperlinks>
  <pageMargins left="0.7" right="0.7" top="0.75" bottom="0.75" header="0.3" footer="0.3"/>
  <pageSetup paperSize="9" orientation="portrait" horizontalDpi="300" verticalDpi="300" r:id="rId2"/>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30.71" hidden="0" customWidth="1"/>
    <col min="2" max="2" width="10.71" hidden="0" customWidth="1"/>
  </cols>
  <sheetData>
    <row r="1">
      <c r="A1" s="1" t="s">
        <v>34</v>
      </c>
    </row>
    <row r="2">
      <c r="A2" s="5" t="s">
        <v>35</v>
      </c>
    </row>
    <row r="3">
      <c r="A3" s="5" t="s">
        <v>36</v>
      </c>
    </row>
    <row r="4">
      <c r="A4" s="5" t="s">
        <v>46</v>
      </c>
    </row>
    <row r="5">
      <c r="A5" s="5" t="s">
        <v>54</v>
      </c>
    </row>
    <row r="6">
      <c r="A6" s="5" t="s">
        <v>69</v>
      </c>
    </row>
    <row r="7">
      <c r="A7" s="5" t="s">
        <v>78</v>
      </c>
    </row>
    <row r="8">
      <c r="A8" s="5" t="s">
        <v>81</v>
      </c>
    </row>
    <row r="9">
      <c r="A9" s="5" t="s">
        <v>89</v>
      </c>
    </row>
    <row r="10">
      <c r="A10" s="6" t="s">
        <v>37</v>
      </c>
    </row>
    <row r="11">
      <c r="A11" s="3" t="s">
        <v>38</v>
      </c>
      <c r="B11" s="3" t="s">
        <v>39</v>
      </c>
      <c r="C11" s="3" t="s">
        <v>40</v>
      </c>
      <c r="D11" s="3" t="s">
        <v>41</v>
      </c>
      <c r="E11" s="3" t="s">
        <v>42</v>
      </c>
    </row>
    <row r="12">
      <c r="A12" t="s">
        <v>43</v>
      </c>
      <c r="B12" s="8" t="n">
        <v>40937</v>
      </c>
      <c r="C12" s="9" t="n">
        <v>41544</v>
      </c>
      <c r="D12" s="10" t="n">
        <v>40712</v>
      </c>
      <c r="E12" s="11" t="n">
        <v>41363</v>
      </c>
    </row>
    <row r="13">
      <c r="A13" t="s">
        <v>44</v>
      </c>
      <c r="B13" s="8" t="n">
        <v>83903</v>
      </c>
      <c r="C13" s="9" t="n">
        <v>84896</v>
      </c>
      <c r="D13" s="10" t="n">
        <v>85597</v>
      </c>
      <c r="E13" s="11" t="n">
        <v>86976</v>
      </c>
    </row>
    <row r="14">
      <c r="A14" s="16" t="s">
        <v>45</v>
      </c>
      <c r="B14" s="12" t="n">
        <v>124842</v>
      </c>
      <c r="C14" s="13" t="n">
        <v>126437</v>
      </c>
      <c r="D14" s="14" t="n">
        <v>126312</v>
      </c>
      <c r="E14" s="15" t="n">
        <v>128339</v>
      </c>
    </row>
    <row r="15">
      <c r="B15" s="8"/>
      <c r="C15" s="9"/>
      <c r="D15" s="10"/>
      <c r="E15" s="11"/>
    </row>
    <row r="16">
      <c r="A16" s="6" t="s">
        <v>47</v>
      </c>
    </row>
    <row r="17">
      <c r="A17" s="3" t="s">
        <v>48</v>
      </c>
      <c r="B17" s="3" t="s">
        <v>45</v>
      </c>
      <c r="C17" s="3" t="s">
        <v>49</v>
      </c>
    </row>
    <row r="18">
      <c r="A18" t="s">
        <v>50</v>
      </c>
      <c r="B18" s="17" t="n">
        <v>26839</v>
      </c>
      <c r="C18" s="18" t="n">
        <v>0.31</v>
      </c>
    </row>
    <row r="19">
      <c r="A19" t="s">
        <v>51</v>
      </c>
      <c r="B19" s="17" t="n">
        <v>60139</v>
      </c>
      <c r="C19" s="18" t="n">
        <v>0.69</v>
      </c>
    </row>
    <row r="20">
      <c r="A20" t="s">
        <v>52</v>
      </c>
      <c r="B20" s="17" t="s">
        <v>53</v>
      </c>
      <c r="C20" s="18" t="s">
        <v>53</v>
      </c>
    </row>
    <row r="21">
      <c r="A21" s="16" t="s">
        <v>45</v>
      </c>
      <c r="B21" s="19" t="n">
        <v>86976</v>
      </c>
      <c r="C21" s="20" t="n">
        <v>1</v>
      </c>
    </row>
    <row r="22">
      <c r="B22" s="17"/>
      <c r="C22" s="18"/>
    </row>
    <row r="23">
      <c r="A23" s="6" t="s">
        <v>55</v>
      </c>
    </row>
    <row r="24">
      <c r="A24" s="3" t="s">
        <v>56</v>
      </c>
      <c r="B24" s="3" t="s">
        <v>57</v>
      </c>
      <c r="C24" s="3" t="s">
        <v>49</v>
      </c>
    </row>
    <row r="25">
      <c r="A25" t="s">
        <v>58</v>
      </c>
      <c r="B25" s="21" t="n">
        <v>583</v>
      </c>
      <c r="C25" s="22" t="n">
        <v>0.01</v>
      </c>
    </row>
    <row r="26">
      <c r="A26" t="s">
        <v>59</v>
      </c>
      <c r="B26" s="21" t="n">
        <v>3918</v>
      </c>
      <c r="C26" s="22" t="n">
        <v>0.05</v>
      </c>
    </row>
    <row r="27">
      <c r="A27" t="s">
        <v>60</v>
      </c>
      <c r="B27" s="21" t="n">
        <v>4934</v>
      </c>
      <c r="C27" s="22" t="n">
        <v>0.06</v>
      </c>
    </row>
    <row r="28">
      <c r="A28" t="s">
        <v>61</v>
      </c>
      <c r="B28" s="21" t="n">
        <v>8567</v>
      </c>
      <c r="C28" s="22" t="n">
        <v>0.1</v>
      </c>
    </row>
    <row r="29">
      <c r="A29" t="s">
        <v>62</v>
      </c>
      <c r="B29" s="21" t="n">
        <v>10725</v>
      </c>
      <c r="C29" s="22" t="n">
        <v>0.12</v>
      </c>
    </row>
    <row r="30">
      <c r="A30" t="s">
        <v>63</v>
      </c>
      <c r="B30" s="21" t="n">
        <v>10463</v>
      </c>
      <c r="C30" s="22" t="n">
        <v>0.12</v>
      </c>
    </row>
    <row r="31">
      <c r="A31" t="s">
        <v>64</v>
      </c>
      <c r="B31" s="21" t="n">
        <v>8934</v>
      </c>
      <c r="C31" s="22" t="n">
        <v>0.1</v>
      </c>
    </row>
    <row r="32">
      <c r="A32" t="s">
        <v>65</v>
      </c>
      <c r="B32" s="21" t="n">
        <v>10137</v>
      </c>
      <c r="C32" s="22" t="n">
        <v>0.12</v>
      </c>
    </row>
    <row r="33">
      <c r="A33" t="s">
        <v>66</v>
      </c>
      <c r="B33" s="21" t="n">
        <v>11718</v>
      </c>
      <c r="C33" s="22" t="n">
        <v>0.13</v>
      </c>
    </row>
    <row r="34">
      <c r="A34" t="s">
        <v>67</v>
      </c>
      <c r="B34" s="21" t="n">
        <v>13505</v>
      </c>
      <c r="C34" s="22" t="n">
        <v>0.16</v>
      </c>
    </row>
    <row r="35">
      <c r="A35" t="s">
        <v>68</v>
      </c>
      <c r="B35" s="21" t="n">
        <v>3488</v>
      </c>
      <c r="C35" s="22" t="n">
        <v>0.04</v>
      </c>
    </row>
    <row r="36">
      <c r="A36" t="s">
        <v>52</v>
      </c>
      <c r="B36" s="21" t="s">
        <v>53</v>
      </c>
      <c r="C36" s="22" t="s">
        <v>53</v>
      </c>
    </row>
    <row r="37">
      <c r="A37" s="16" t="s">
        <v>45</v>
      </c>
      <c r="B37" s="23" t="n">
        <v>86976</v>
      </c>
      <c r="C37" s="24" t="n">
        <v>1</v>
      </c>
    </row>
    <row r="38">
      <c r="B38" s="21"/>
      <c r="C38" s="22"/>
    </row>
    <row r="39">
      <c r="A39" s="6" t="s">
        <v>70</v>
      </c>
    </row>
    <row r="40">
      <c r="A40" s="3" t="s">
        <v>71</v>
      </c>
      <c r="B40" s="3" t="s">
        <v>57</v>
      </c>
      <c r="C40" s="3" t="s">
        <v>49</v>
      </c>
    </row>
    <row r="41">
      <c r="A41" t="s">
        <v>72</v>
      </c>
      <c r="B41" s="25" t="n">
        <v>2522</v>
      </c>
      <c r="C41" s="26" t="n">
        <v>0.03</v>
      </c>
    </row>
    <row r="42">
      <c r="A42" t="s">
        <v>73</v>
      </c>
      <c r="B42" s="25" t="n">
        <v>3484</v>
      </c>
      <c r="C42" s="26" t="n">
        <v>0.04</v>
      </c>
    </row>
    <row r="43">
      <c r="A43" t="s">
        <v>74</v>
      </c>
      <c r="B43" s="25" t="n">
        <v>7248</v>
      </c>
      <c r="C43" s="26" t="n">
        <v>0.08</v>
      </c>
    </row>
    <row r="44">
      <c r="A44" t="s">
        <v>75</v>
      </c>
      <c r="B44" s="25" t="n">
        <v>11610</v>
      </c>
      <c r="C44" s="26" t="n">
        <v>0.13</v>
      </c>
    </row>
    <row r="45">
      <c r="A45" t="s">
        <v>76</v>
      </c>
      <c r="B45" s="25" t="n">
        <v>22615</v>
      </c>
      <c r="C45" s="26" t="n">
        <v>0.26</v>
      </c>
    </row>
    <row r="46">
      <c r="A46" t="s">
        <v>77</v>
      </c>
      <c r="B46" s="25" t="n">
        <v>39496</v>
      </c>
      <c r="C46" s="26" t="n">
        <v>0.45</v>
      </c>
    </row>
    <row r="47">
      <c r="A47" t="s">
        <v>52</v>
      </c>
      <c r="B47" s="25" t="s">
        <v>53</v>
      </c>
      <c r="C47" s="26" t="s">
        <v>53</v>
      </c>
    </row>
    <row r="48">
      <c r="A48" s="16" t="s">
        <v>45</v>
      </c>
      <c r="B48" s="27" t="n">
        <v>86976</v>
      </c>
      <c r="C48" s="28" t="n">
        <v>1</v>
      </c>
    </row>
    <row r="49">
      <c r="B49" s="25"/>
      <c r="C49" s="26"/>
    </row>
    <row r="50">
      <c r="A50" s="6" t="s">
        <v>79</v>
      </c>
    </row>
    <row r="51">
      <c r="A51" s="3" t="s">
        <v>38</v>
      </c>
      <c r="B51" s="3" t="s">
        <v>45</v>
      </c>
      <c r="C51" s="3" t="s">
        <v>49</v>
      </c>
    </row>
    <row r="52">
      <c r="A52" t="s">
        <v>43</v>
      </c>
      <c r="B52" s="29" t="n">
        <v>41363</v>
      </c>
      <c r="C52" s="30" t="n">
        <v>0.32</v>
      </c>
    </row>
    <row r="53">
      <c r="A53" t="s">
        <v>44</v>
      </c>
      <c r="B53" s="29" t="n">
        <v>86976</v>
      </c>
      <c r="C53" s="30" t="n">
        <v>0.68</v>
      </c>
    </row>
    <row r="54">
      <c r="A54" t="s">
        <v>80</v>
      </c>
      <c r="B54" s="29" t="s">
        <v>53</v>
      </c>
      <c r="C54" s="30" t="s">
        <v>53</v>
      </c>
    </row>
    <row r="55">
      <c r="A55" s="16" t="s">
        <v>45</v>
      </c>
      <c r="B55" s="31" t="n">
        <v>128339</v>
      </c>
      <c r="C55" s="32" t="n">
        <v>1</v>
      </c>
    </row>
    <row r="56">
      <c r="B56" s="29"/>
      <c r="C56" s="30"/>
    </row>
    <row r="57">
      <c r="A57" s="6" t="s">
        <v>82</v>
      </c>
    </row>
    <row r="58">
      <c r="A58" s="3" t="s">
        <v>56</v>
      </c>
      <c r="B58" s="3" t="s">
        <v>83</v>
      </c>
      <c r="C58" s="3" t="s">
        <v>84</v>
      </c>
      <c r="D58" s="3" t="s">
        <v>85</v>
      </c>
      <c r="E58" s="3" t="s">
        <v>86</v>
      </c>
      <c r="F58" s="3" t="s">
        <v>87</v>
      </c>
      <c r="G58" s="3" t="s">
        <v>88</v>
      </c>
    </row>
    <row r="59">
      <c r="A59" t="s">
        <v>58</v>
      </c>
      <c r="B59" s="33" t="n">
        <v>0.21</v>
      </c>
      <c r="C59" s="34" t="n">
        <v>0.2</v>
      </c>
      <c r="D59" s="35" t="n">
        <v>0.35</v>
      </c>
      <c r="E59" s="36" t="n">
        <v>0.24</v>
      </c>
      <c r="F59" s="37" t="s">
        <v>53</v>
      </c>
      <c r="G59" s="38" t="s">
        <v>53</v>
      </c>
    </row>
    <row r="60">
      <c r="A60" t="s">
        <v>59</v>
      </c>
      <c r="B60" s="33" t="n">
        <v>0.08</v>
      </c>
      <c r="C60" s="34" t="n">
        <v>0.11</v>
      </c>
      <c r="D60" s="35" t="n">
        <v>0.18</v>
      </c>
      <c r="E60" s="36" t="n">
        <v>0.25</v>
      </c>
      <c r="F60" s="37" t="n">
        <v>0.32</v>
      </c>
      <c r="G60" s="38" t="n">
        <v>0.07</v>
      </c>
    </row>
    <row r="61">
      <c r="A61" t="s">
        <v>60</v>
      </c>
      <c r="B61" s="33" t="n">
        <v>0.05</v>
      </c>
      <c r="C61" s="34" t="n">
        <v>0.07</v>
      </c>
      <c r="D61" s="35" t="n">
        <v>0.13</v>
      </c>
      <c r="E61" s="36" t="n">
        <v>0.2</v>
      </c>
      <c r="F61" s="37" t="n">
        <v>0.32</v>
      </c>
      <c r="G61" s="38" t="n">
        <v>0.23</v>
      </c>
    </row>
    <row r="62">
      <c r="A62" t="s">
        <v>61</v>
      </c>
      <c r="B62" s="33" t="n">
        <v>0.04</v>
      </c>
      <c r="C62" s="34" t="n">
        <v>0.05</v>
      </c>
      <c r="D62" s="35" t="n">
        <v>0.1</v>
      </c>
      <c r="E62" s="36" t="n">
        <v>0.16</v>
      </c>
      <c r="F62" s="37" t="n">
        <v>0.32</v>
      </c>
      <c r="G62" s="38" t="n">
        <v>0.32</v>
      </c>
    </row>
    <row r="63">
      <c r="A63" t="s">
        <v>62</v>
      </c>
      <c r="B63" s="33" t="n">
        <v>0.03</v>
      </c>
      <c r="C63" s="34" t="n">
        <v>0.04</v>
      </c>
      <c r="D63" s="35" t="n">
        <v>0.08</v>
      </c>
      <c r="E63" s="36" t="n">
        <v>0.15</v>
      </c>
      <c r="F63" s="37" t="n">
        <v>0.3</v>
      </c>
      <c r="G63" s="38" t="n">
        <v>0.4</v>
      </c>
    </row>
    <row r="64">
      <c r="A64" t="s">
        <v>63</v>
      </c>
      <c r="B64" s="33" t="n">
        <v>0.02</v>
      </c>
      <c r="C64" s="34" t="n">
        <v>0.03</v>
      </c>
      <c r="D64" s="35" t="n">
        <v>0.07</v>
      </c>
      <c r="E64" s="36" t="n">
        <v>0.12</v>
      </c>
      <c r="F64" s="37" t="n">
        <v>0.27</v>
      </c>
      <c r="G64" s="38" t="n">
        <v>0.49</v>
      </c>
    </row>
    <row r="65">
      <c r="A65" t="s">
        <v>64</v>
      </c>
      <c r="B65" s="33" t="n">
        <v>0.02</v>
      </c>
      <c r="C65" s="34" t="n">
        <v>0.03</v>
      </c>
      <c r="D65" s="35" t="n">
        <v>0.06</v>
      </c>
      <c r="E65" s="36" t="n">
        <v>0.1</v>
      </c>
      <c r="F65" s="37" t="n">
        <v>0.24</v>
      </c>
      <c r="G65" s="38" t="n">
        <v>0.55</v>
      </c>
    </row>
    <row r="66">
      <c r="A66" t="s">
        <v>65</v>
      </c>
      <c r="B66" s="33" t="n">
        <v>0.02</v>
      </c>
      <c r="C66" s="34" t="n">
        <v>0.03</v>
      </c>
      <c r="D66" s="35" t="n">
        <v>0.06</v>
      </c>
      <c r="E66" s="36" t="n">
        <v>0.1</v>
      </c>
      <c r="F66" s="37" t="n">
        <v>0.21</v>
      </c>
      <c r="G66" s="38" t="n">
        <v>0.59</v>
      </c>
    </row>
    <row r="67">
      <c r="A67" t="s">
        <v>66</v>
      </c>
      <c r="B67" s="33" t="n">
        <v>0.02</v>
      </c>
      <c r="C67" s="34" t="n">
        <v>0.03</v>
      </c>
      <c r="D67" s="35" t="n">
        <v>0.07</v>
      </c>
      <c r="E67" s="36" t="n">
        <v>0.11</v>
      </c>
      <c r="F67" s="37" t="n">
        <v>0.22</v>
      </c>
      <c r="G67" s="38" t="n">
        <v>0.56</v>
      </c>
    </row>
    <row r="68">
      <c r="A68" t="s">
        <v>67</v>
      </c>
      <c r="B68" s="33" t="n">
        <v>0.02</v>
      </c>
      <c r="C68" s="34" t="n">
        <v>0.04</v>
      </c>
      <c r="D68" s="35" t="n">
        <v>0.08</v>
      </c>
      <c r="E68" s="36" t="n">
        <v>0.13</v>
      </c>
      <c r="F68" s="37" t="n">
        <v>0.24</v>
      </c>
      <c r="G68" s="38" t="n">
        <v>0.5</v>
      </c>
    </row>
    <row r="69">
      <c r="A69" t="s">
        <v>68</v>
      </c>
      <c r="B69" s="33" t="n">
        <v>0.02</v>
      </c>
      <c r="C69" s="34" t="n">
        <v>0.03</v>
      </c>
      <c r="D69" s="35" t="n">
        <v>0.07</v>
      </c>
      <c r="E69" s="36" t="n">
        <v>0.12</v>
      </c>
      <c r="F69" s="37" t="n">
        <v>0.26</v>
      </c>
      <c r="G69" s="38" t="n">
        <v>0.5</v>
      </c>
    </row>
    <row r="70">
      <c r="B70" s="33"/>
      <c r="C70" s="34"/>
      <c r="D70" s="35"/>
      <c r="E70" s="36"/>
      <c r="F70" s="37"/>
      <c r="G70" s="38"/>
    </row>
    <row r="71">
      <c r="A71" s="6" t="s">
        <v>90</v>
      </c>
    </row>
    <row r="72">
      <c r="A72" s="3" t="s">
        <v>56</v>
      </c>
      <c r="B72" s="3" t="s">
        <v>43</v>
      </c>
      <c r="C72" s="3" t="s">
        <v>44</v>
      </c>
      <c r="D72" s="3" t="s">
        <v>91</v>
      </c>
      <c r="E72" s="3" t="s">
        <v>92</v>
      </c>
    </row>
    <row r="73">
      <c r="A73" t="s">
        <v>58</v>
      </c>
      <c r="B73" s="39" t="n">
        <v>79</v>
      </c>
      <c r="C73" s="40" t="n">
        <v>583</v>
      </c>
      <c r="D73" s="41" t="n">
        <v>0</v>
      </c>
      <c r="E73" s="42" t="n">
        <v>0.01</v>
      </c>
    </row>
    <row r="74">
      <c r="A74" t="s">
        <v>59</v>
      </c>
      <c r="B74" s="39" t="n">
        <v>525</v>
      </c>
      <c r="C74" s="40" t="n">
        <v>3918</v>
      </c>
      <c r="D74" s="41" t="n">
        <v>0.01</v>
      </c>
      <c r="E74" s="42" t="n">
        <v>0.05</v>
      </c>
    </row>
    <row r="75">
      <c r="A75" t="s">
        <v>60</v>
      </c>
      <c r="B75" s="39" t="n">
        <v>437</v>
      </c>
      <c r="C75" s="40" t="n">
        <v>4934</v>
      </c>
      <c r="D75" s="41" t="n">
        <v>0.01</v>
      </c>
      <c r="E75" s="42" t="n">
        <v>0.06</v>
      </c>
    </row>
    <row r="76">
      <c r="A76" t="s">
        <v>61</v>
      </c>
      <c r="B76" s="39" t="n">
        <v>648</v>
      </c>
      <c r="C76" s="40" t="n">
        <v>8567</v>
      </c>
      <c r="D76" s="41" t="n">
        <v>0.02</v>
      </c>
      <c r="E76" s="42" t="n">
        <v>0.1</v>
      </c>
    </row>
    <row r="77">
      <c r="A77" t="s">
        <v>62</v>
      </c>
      <c r="B77" s="39" t="n">
        <v>792</v>
      </c>
      <c r="C77" s="40" t="n">
        <v>10725</v>
      </c>
      <c r="D77" s="41" t="n">
        <v>0.02</v>
      </c>
      <c r="E77" s="42" t="n">
        <v>0.12</v>
      </c>
    </row>
    <row r="78">
      <c r="A78" t="s">
        <v>63</v>
      </c>
      <c r="B78" s="39" t="n">
        <v>840</v>
      </c>
      <c r="C78" s="40" t="n">
        <v>10463</v>
      </c>
      <c r="D78" s="41" t="n">
        <v>0.02</v>
      </c>
      <c r="E78" s="42" t="n">
        <v>0.12</v>
      </c>
    </row>
    <row r="79">
      <c r="A79" t="s">
        <v>64</v>
      </c>
      <c r="B79" s="39" t="n">
        <v>701</v>
      </c>
      <c r="C79" s="40" t="n">
        <v>8934</v>
      </c>
      <c r="D79" s="41" t="n">
        <v>0.02</v>
      </c>
      <c r="E79" s="42" t="n">
        <v>0.1</v>
      </c>
    </row>
    <row r="80">
      <c r="A80" t="s">
        <v>65</v>
      </c>
      <c r="B80" s="39" t="n">
        <v>960</v>
      </c>
      <c r="C80" s="40" t="n">
        <v>10137</v>
      </c>
      <c r="D80" s="41" t="n">
        <v>0.02</v>
      </c>
      <c r="E80" s="42" t="n">
        <v>0.12</v>
      </c>
    </row>
    <row r="81">
      <c r="A81" t="s">
        <v>66</v>
      </c>
      <c r="B81" s="39" t="n">
        <v>1328</v>
      </c>
      <c r="C81" s="40" t="n">
        <v>11718</v>
      </c>
      <c r="D81" s="41" t="n">
        <v>0.03</v>
      </c>
      <c r="E81" s="42" t="n">
        <v>0.13</v>
      </c>
    </row>
    <row r="82">
      <c r="A82" t="s">
        <v>67</v>
      </c>
      <c r="B82" s="39" t="n">
        <v>1685</v>
      </c>
      <c r="C82" s="40" t="n">
        <v>13505</v>
      </c>
      <c r="D82" s="41" t="n">
        <v>0.04</v>
      </c>
      <c r="E82" s="42" t="n">
        <v>0.16</v>
      </c>
    </row>
    <row r="83">
      <c r="A83" t="s">
        <v>68</v>
      </c>
      <c r="B83" s="39" t="n">
        <v>33357</v>
      </c>
      <c r="C83" s="40" t="n">
        <v>3488</v>
      </c>
      <c r="D83" s="41" t="n">
        <v>0.81</v>
      </c>
      <c r="E83" s="42" t="n">
        <v>0.04</v>
      </c>
    </row>
    <row r="84">
      <c r="A84" s="16" t="s">
        <v>45</v>
      </c>
      <c r="B84" s="43" t="n">
        <v>41363</v>
      </c>
      <c r="C84" s="44" t="n">
        <v>86976</v>
      </c>
      <c r="D84" s="45" t="n">
        <v>1</v>
      </c>
      <c r="E84" s="46" t="n">
        <v>1</v>
      </c>
    </row>
    <row r="85">
      <c r="A85" t="s">
        <v>9</v>
      </c>
      <c r="B85" s="39" t="s">
        <v>2</v>
      </c>
      <c r="C85" s="40"/>
      <c r="D85" s="41"/>
      <c r="E85" s="42"/>
    </row>
    <row r="86">
      <c r="A86" t="s">
        <v>13</v>
      </c>
      <c r="B86" t="s">
        <v>14</v>
      </c>
    </row>
    <row r="87">
      <c r="A87" t="s">
        <v>20</v>
      </c>
      <c r="B87" t="s">
        <v>21</v>
      </c>
    </row>
    <row r="88">
      <c r="A88" t="s">
        <v>24</v>
      </c>
      <c r="B88" t="s">
        <v>25</v>
      </c>
    </row>
    <row r="89">
      <c r="A89" t="s">
        <v>28</v>
      </c>
      <c r="B89" t="s">
        <v>29</v>
      </c>
    </row>
  </sheetData>
  <pageMargins left="0.7" right="0.7" top="0.75" bottom="0.75" header="0.3" footer="0.3"/>
  <pageSetup paperSize="9" orientation="portrait" horizontalDpi="300" verticalDpi="300" r:id="rId2"/>
  <tableParts count="7">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30.71" hidden="0" customWidth="1"/>
    <col min="2" max="2" width="10.71" hidden="0" customWidth="1"/>
  </cols>
  <sheetData>
    <row r="1">
      <c r="A1" s="1" t="s">
        <v>93</v>
      </c>
    </row>
    <row r="2">
      <c r="A2" s="5" t="s">
        <v>94</v>
      </c>
    </row>
    <row r="3">
      <c r="A3" s="5" t="s">
        <v>95</v>
      </c>
    </row>
    <row r="4">
      <c r="A4" s="5" t="s">
        <v>98</v>
      </c>
    </row>
    <row r="5">
      <c r="A5" s="5" t="s">
        <v>100</v>
      </c>
    </row>
    <row r="6">
      <c r="A6" s="5" t="s">
        <v>122</v>
      </c>
    </row>
    <row r="7">
      <c r="A7" s="5" t="s">
        <v>125</v>
      </c>
    </row>
    <row r="8">
      <c r="A8" s="5" t="s">
        <v>132</v>
      </c>
    </row>
    <row r="9">
      <c r="A9" s="5" t="s">
        <v>137</v>
      </c>
    </row>
    <row r="10">
      <c r="A10" s="5" t="s">
        <v>151</v>
      </c>
    </row>
    <row r="11">
      <c r="A11" s="5" t="s">
        <v>157</v>
      </c>
    </row>
    <row r="12">
      <c r="A12" s="6" t="s">
        <v>96</v>
      </c>
    </row>
    <row r="13">
      <c r="A13" s="3" t="s">
        <v>38</v>
      </c>
      <c r="B13" s="3" t="s">
        <v>97</v>
      </c>
      <c r="C13" s="3" t="s">
        <v>39</v>
      </c>
      <c r="D13" s="3" t="s">
        <v>40</v>
      </c>
      <c r="E13" s="3" t="s">
        <v>41</v>
      </c>
      <c r="F13" s="3" t="s">
        <v>42</v>
      </c>
    </row>
    <row r="14">
      <c r="A14" s="16" t="s">
        <v>45</v>
      </c>
      <c r="B14" s="52" t="n">
        <v>85882</v>
      </c>
      <c r="C14" s="53" t="n">
        <v>81657</v>
      </c>
      <c r="D14" s="54" t="n">
        <v>79803</v>
      </c>
      <c r="E14" s="55" t="n">
        <v>77940</v>
      </c>
      <c r="F14" s="56" t="n">
        <v>75973</v>
      </c>
    </row>
    <row r="15">
      <c r="A15" t="s">
        <v>44</v>
      </c>
      <c r="B15" s="47" t="n">
        <v>84836</v>
      </c>
      <c r="C15" s="48" t="n">
        <v>80583</v>
      </c>
      <c r="D15" s="49" t="n">
        <v>78750</v>
      </c>
      <c r="E15" s="50" t="n">
        <v>76910</v>
      </c>
      <c r="F15" s="51" t="n">
        <v>74966</v>
      </c>
    </row>
    <row r="16">
      <c r="A16" t="s">
        <v>43</v>
      </c>
      <c r="B16" s="47" t="n">
        <v>1046</v>
      </c>
      <c r="C16" s="48" t="n">
        <v>1074</v>
      </c>
      <c r="D16" s="49" t="n">
        <v>1053</v>
      </c>
      <c r="E16" s="50" t="n">
        <v>1030</v>
      </c>
      <c r="F16" s="51" t="n">
        <v>1007</v>
      </c>
    </row>
    <row r="17">
      <c r="B17" s="47"/>
      <c r="C17" s="48"/>
      <c r="D17" s="49"/>
      <c r="E17" s="50"/>
      <c r="F17" s="51"/>
    </row>
    <row r="18">
      <c r="A18" s="6" t="s">
        <v>99</v>
      </c>
    </row>
    <row r="19">
      <c r="A19" s="3" t="s">
        <v>48</v>
      </c>
      <c r="B19" s="3" t="s">
        <v>57</v>
      </c>
      <c r="C19" s="3" t="s">
        <v>49</v>
      </c>
    </row>
    <row r="20">
      <c r="A20" t="s">
        <v>50</v>
      </c>
      <c r="B20" s="57" t="n">
        <v>33205</v>
      </c>
      <c r="C20" s="58" t="n">
        <v>0.44</v>
      </c>
    </row>
    <row r="21">
      <c r="A21" t="s">
        <v>51</v>
      </c>
      <c r="B21" s="57" t="n">
        <v>41761</v>
      </c>
      <c r="C21" s="58" t="n">
        <v>0.56</v>
      </c>
    </row>
    <row r="22">
      <c r="A22" t="s">
        <v>52</v>
      </c>
      <c r="B22" s="57" t="s">
        <v>53</v>
      </c>
      <c r="C22" s="58" t="s">
        <v>53</v>
      </c>
    </row>
    <row r="23">
      <c r="A23" s="16" t="s">
        <v>45</v>
      </c>
      <c r="B23" s="59" t="n">
        <v>74966</v>
      </c>
      <c r="C23" s="60" t="n">
        <v>1</v>
      </c>
    </row>
    <row r="24">
      <c r="B24" s="57"/>
      <c r="C24" s="58"/>
    </row>
    <row r="25">
      <c r="A25" s="6" t="s">
        <v>101</v>
      </c>
    </row>
    <row r="26">
      <c r="A26" s="3" t="s">
        <v>56</v>
      </c>
      <c r="B26" s="3" t="s">
        <v>57</v>
      </c>
      <c r="C26" s="3" t="s">
        <v>49</v>
      </c>
    </row>
    <row r="27">
      <c r="A27" t="s">
        <v>102</v>
      </c>
      <c r="B27" s="61" t="n">
        <v>8</v>
      </c>
      <c r="C27" s="62" t="n">
        <v>0</v>
      </c>
    </row>
    <row r="28">
      <c r="A28" t="s">
        <v>103</v>
      </c>
      <c r="B28" s="61" t="n">
        <v>37</v>
      </c>
      <c r="C28" s="62" t="n">
        <v>0</v>
      </c>
    </row>
    <row r="29">
      <c r="A29" t="s">
        <v>104</v>
      </c>
      <c r="B29" s="61" t="n">
        <v>32</v>
      </c>
      <c r="C29" s="62" t="n">
        <v>0</v>
      </c>
    </row>
    <row r="30">
      <c r="A30" t="s">
        <v>105</v>
      </c>
      <c r="B30" s="61" t="n">
        <v>7</v>
      </c>
      <c r="C30" s="62" t="n">
        <v>0</v>
      </c>
    </row>
    <row r="31">
      <c r="A31" t="s">
        <v>106</v>
      </c>
      <c r="B31" s="61" t="n">
        <v>17</v>
      </c>
      <c r="C31" s="62" t="n">
        <v>0</v>
      </c>
    </row>
    <row r="32">
      <c r="A32" t="s">
        <v>107</v>
      </c>
      <c r="B32" s="61" t="n">
        <v>1721</v>
      </c>
      <c r="C32" s="62" t="n">
        <v>0.02</v>
      </c>
    </row>
    <row r="33">
      <c r="A33" t="s">
        <v>108</v>
      </c>
      <c r="B33" s="61" t="n">
        <v>2363</v>
      </c>
      <c r="C33" s="62" t="n">
        <v>0.03</v>
      </c>
    </row>
    <row r="34">
      <c r="A34" t="s">
        <v>109</v>
      </c>
      <c r="B34" s="61" t="n">
        <v>2180</v>
      </c>
      <c r="C34" s="62" t="n">
        <v>0.03</v>
      </c>
    </row>
    <row r="35">
      <c r="A35" t="s">
        <v>110</v>
      </c>
      <c r="B35" s="61" t="n">
        <v>2132</v>
      </c>
      <c r="C35" s="62" t="n">
        <v>0.03</v>
      </c>
    </row>
    <row r="36">
      <c r="A36" t="s">
        <v>111</v>
      </c>
      <c r="B36" s="61" t="n">
        <v>2329</v>
      </c>
      <c r="C36" s="62" t="n">
        <v>0.03</v>
      </c>
    </row>
    <row r="37">
      <c r="A37" t="s">
        <v>112</v>
      </c>
      <c r="B37" s="61" t="n">
        <v>3437</v>
      </c>
      <c r="C37" s="62" t="n">
        <v>0.05</v>
      </c>
    </row>
    <row r="38">
      <c r="A38" t="s">
        <v>113</v>
      </c>
      <c r="B38" s="61" t="n">
        <v>4828</v>
      </c>
      <c r="C38" s="62" t="n">
        <v>0.06</v>
      </c>
    </row>
    <row r="39">
      <c r="A39" t="s">
        <v>114</v>
      </c>
      <c r="B39" s="61" t="n">
        <v>5822</v>
      </c>
      <c r="C39" s="62" t="n">
        <v>0.08</v>
      </c>
    </row>
    <row r="40">
      <c r="A40" t="s">
        <v>115</v>
      </c>
      <c r="B40" s="61" t="n">
        <v>6505</v>
      </c>
      <c r="C40" s="62" t="n">
        <v>0.09</v>
      </c>
    </row>
    <row r="41">
      <c r="A41" t="s">
        <v>116</v>
      </c>
      <c r="B41" s="61" t="n">
        <v>6413</v>
      </c>
      <c r="C41" s="62" t="n">
        <v>0.09</v>
      </c>
    </row>
    <row r="42">
      <c r="A42" t="s">
        <v>117</v>
      </c>
      <c r="B42" s="61" t="n">
        <v>18213</v>
      </c>
      <c r="C42" s="62" t="n">
        <v>0.24</v>
      </c>
    </row>
    <row r="43">
      <c r="A43" t="s">
        <v>118</v>
      </c>
      <c r="B43" s="61" t="n">
        <v>12084</v>
      </c>
      <c r="C43" s="62" t="n">
        <v>0.16</v>
      </c>
    </row>
    <row r="44">
      <c r="A44" t="s">
        <v>119</v>
      </c>
      <c r="B44" s="61" t="n">
        <v>5396</v>
      </c>
      <c r="C44" s="62" t="n">
        <v>0.07</v>
      </c>
    </row>
    <row r="45">
      <c r="A45" t="s">
        <v>120</v>
      </c>
      <c r="B45" s="61" t="n">
        <v>1453</v>
      </c>
      <c r="C45" s="62" t="n">
        <v>0.02</v>
      </c>
    </row>
    <row r="46">
      <c r="A46" t="s">
        <v>121</v>
      </c>
      <c r="B46" s="61" t="s">
        <v>53</v>
      </c>
      <c r="C46" s="62" t="s">
        <v>53</v>
      </c>
    </row>
    <row r="47">
      <c r="A47" s="16" t="s">
        <v>45</v>
      </c>
      <c r="B47" s="63" t="n">
        <v>74966</v>
      </c>
      <c r="C47" s="64" t="n">
        <v>1</v>
      </c>
    </row>
    <row r="48">
      <c r="B48" s="61"/>
      <c r="C48" s="62"/>
    </row>
    <row r="49">
      <c r="A49" s="6" t="s">
        <v>123</v>
      </c>
    </row>
    <row r="50">
      <c r="A50" s="3" t="s">
        <v>124</v>
      </c>
      <c r="B50" s="3" t="s">
        <v>57</v>
      </c>
      <c r="C50" s="3" t="s">
        <v>49</v>
      </c>
    </row>
    <row r="51">
      <c r="A51" t="s">
        <v>72</v>
      </c>
      <c r="B51" s="65" t="s">
        <v>53</v>
      </c>
      <c r="C51" s="66" t="s">
        <v>53</v>
      </c>
    </row>
    <row r="52">
      <c r="A52" t="s">
        <v>73</v>
      </c>
      <c r="B52" s="65" t="n">
        <v>6</v>
      </c>
      <c r="C52" s="66" t="n">
        <v>0</v>
      </c>
    </row>
    <row r="53">
      <c r="A53" t="s">
        <v>74</v>
      </c>
      <c r="B53" s="65" t="n">
        <v>8</v>
      </c>
      <c r="C53" s="66" t="n">
        <v>0</v>
      </c>
    </row>
    <row r="54">
      <c r="A54" t="s">
        <v>75</v>
      </c>
      <c r="B54" s="65" t="n">
        <v>16</v>
      </c>
      <c r="C54" s="66" t="n">
        <v>0</v>
      </c>
    </row>
    <row r="55">
      <c r="A55" t="s">
        <v>76</v>
      </c>
      <c r="B55" s="65" t="n">
        <v>26</v>
      </c>
      <c r="C55" s="66" t="n">
        <v>0</v>
      </c>
    </row>
    <row r="56">
      <c r="A56" t="s">
        <v>77</v>
      </c>
      <c r="B56" s="65" t="n">
        <v>74912</v>
      </c>
      <c r="C56" s="66" t="n">
        <v>1</v>
      </c>
    </row>
    <row r="57">
      <c r="A57" t="s">
        <v>52</v>
      </c>
      <c r="B57" s="65" t="s">
        <v>53</v>
      </c>
      <c r="C57" s="66" t="s">
        <v>53</v>
      </c>
    </row>
    <row r="58">
      <c r="A58" s="16" t="s">
        <v>45</v>
      </c>
      <c r="B58" s="67" t="n">
        <v>74966</v>
      </c>
      <c r="C58" s="68" t="n">
        <v>1</v>
      </c>
    </row>
    <row r="59">
      <c r="B59" s="65"/>
      <c r="C59" s="66"/>
    </row>
    <row r="60">
      <c r="A60" s="6" t="s">
        <v>126</v>
      </c>
    </row>
    <row r="61">
      <c r="A61" s="3" t="s">
        <v>127</v>
      </c>
      <c r="B61" s="3" t="s">
        <v>57</v>
      </c>
      <c r="C61" s="3" t="s">
        <v>49</v>
      </c>
    </row>
    <row r="62">
      <c r="A62" t="s">
        <v>128</v>
      </c>
      <c r="B62" s="69" t="n">
        <v>21149</v>
      </c>
      <c r="C62" s="70" t="n">
        <v>0.28</v>
      </c>
    </row>
    <row r="63">
      <c r="A63" t="s">
        <v>129</v>
      </c>
      <c r="B63" s="69" t="n">
        <v>23820</v>
      </c>
      <c r="C63" s="70" t="n">
        <v>0.32</v>
      </c>
    </row>
    <row r="64">
      <c r="A64" t="s">
        <v>130</v>
      </c>
      <c r="B64" s="69" t="n">
        <v>17798</v>
      </c>
      <c r="C64" s="70" t="n">
        <v>0.24</v>
      </c>
    </row>
    <row r="65">
      <c r="A65" t="s">
        <v>131</v>
      </c>
      <c r="B65" s="69" t="n">
        <v>12202</v>
      </c>
      <c r="C65" s="70" t="n">
        <v>0.16</v>
      </c>
    </row>
    <row r="66">
      <c r="A66" s="16" t="s">
        <v>45</v>
      </c>
      <c r="B66" s="71" t="n">
        <v>74966</v>
      </c>
      <c r="C66" s="72" t="n">
        <v>1</v>
      </c>
    </row>
    <row r="67">
      <c r="B67" s="69"/>
      <c r="C67" s="70"/>
    </row>
    <row r="68">
      <c r="A68" s="6" t="s">
        <v>133</v>
      </c>
    </row>
    <row r="69">
      <c r="A69" s="3" t="s">
        <v>134</v>
      </c>
      <c r="B69" s="3" t="s">
        <v>57</v>
      </c>
      <c r="C69" s="3" t="s">
        <v>49</v>
      </c>
    </row>
    <row r="70">
      <c r="A70" t="s">
        <v>135</v>
      </c>
      <c r="B70" s="73" t="n">
        <v>48143</v>
      </c>
      <c r="C70" s="74" t="n">
        <v>0.64</v>
      </c>
    </row>
    <row r="71">
      <c r="A71" t="s">
        <v>136</v>
      </c>
      <c r="B71" s="73" t="n">
        <v>19333</v>
      </c>
      <c r="C71" s="74" t="n">
        <v>0.26</v>
      </c>
    </row>
    <row r="72">
      <c r="A72" t="s">
        <v>131</v>
      </c>
      <c r="B72" s="73" t="n">
        <v>7486</v>
      </c>
      <c r="C72" s="74" t="n">
        <v>0.1</v>
      </c>
    </row>
    <row r="73">
      <c r="A73" s="16" t="s">
        <v>45</v>
      </c>
      <c r="B73" s="75" t="n">
        <v>74966</v>
      </c>
      <c r="C73" s="76" t="n">
        <v>1</v>
      </c>
    </row>
    <row r="74">
      <c r="B74" s="73"/>
      <c r="C74" s="74"/>
    </row>
    <row r="75">
      <c r="A75" s="6" t="s">
        <v>138</v>
      </c>
    </row>
    <row r="76">
      <c r="A76" s="3" t="s">
        <v>139</v>
      </c>
      <c r="B76" s="3" t="s">
        <v>57</v>
      </c>
      <c r="C76" s="3" t="s">
        <v>49</v>
      </c>
    </row>
    <row r="77">
      <c r="A77" s="16" t="s">
        <v>45</v>
      </c>
      <c r="B77" s="79" t="n">
        <v>74966</v>
      </c>
      <c r="C77" s="80" t="n">
        <v>1</v>
      </c>
    </row>
    <row r="78">
      <c r="A78" t="s">
        <v>140</v>
      </c>
      <c r="B78" s="77" t="n">
        <v>18664</v>
      </c>
      <c r="C78" s="78" t="n">
        <v>0.25</v>
      </c>
    </row>
    <row r="79">
      <c r="A79" t="s">
        <v>141</v>
      </c>
      <c r="B79" s="77" t="n">
        <v>7067</v>
      </c>
      <c r="C79" s="78" t="n">
        <v>0.09</v>
      </c>
    </row>
    <row r="80">
      <c r="A80" t="s">
        <v>142</v>
      </c>
      <c r="B80" s="77" t="n">
        <v>4497</v>
      </c>
      <c r="C80" s="78" t="n">
        <v>0.06</v>
      </c>
    </row>
    <row r="81">
      <c r="A81" t="s">
        <v>143</v>
      </c>
      <c r="B81" s="77" t="n">
        <v>4494</v>
      </c>
      <c r="C81" s="78" t="n">
        <v>0.06</v>
      </c>
    </row>
    <row r="82">
      <c r="A82" t="s">
        <v>144</v>
      </c>
      <c r="B82" s="77" t="n">
        <v>3739</v>
      </c>
      <c r="C82" s="78" t="n">
        <v>0.05</v>
      </c>
    </row>
    <row r="83">
      <c r="A83" t="s">
        <v>145</v>
      </c>
      <c r="B83" s="77" t="n">
        <v>3624</v>
      </c>
      <c r="C83" s="78" t="n">
        <v>0.05</v>
      </c>
    </row>
    <row r="84">
      <c r="A84" t="s">
        <v>146</v>
      </c>
      <c r="B84" s="77" t="n">
        <v>3337</v>
      </c>
      <c r="C84" s="78" t="n">
        <v>0.04</v>
      </c>
    </row>
    <row r="85">
      <c r="A85" t="s">
        <v>147</v>
      </c>
      <c r="B85" s="77" t="n">
        <v>3122</v>
      </c>
      <c r="C85" s="78" t="n">
        <v>0.04</v>
      </c>
    </row>
    <row r="86">
      <c r="A86" t="s">
        <v>148</v>
      </c>
      <c r="B86" s="77" t="n">
        <v>3071</v>
      </c>
      <c r="C86" s="78" t="n">
        <v>0.04</v>
      </c>
    </row>
    <row r="87">
      <c r="A87" t="s">
        <v>149</v>
      </c>
      <c r="B87" s="77" t="n">
        <v>2306</v>
      </c>
      <c r="C87" s="78" t="n">
        <v>0.03</v>
      </c>
    </row>
    <row r="88">
      <c r="A88" t="s">
        <v>150</v>
      </c>
      <c r="B88" s="77" t="n">
        <v>21045</v>
      </c>
      <c r="C88" s="78" t="n">
        <v>0.28</v>
      </c>
    </row>
    <row r="89">
      <c r="B89" s="77"/>
      <c r="C89" s="78"/>
    </row>
    <row r="90">
      <c r="A90" s="6" t="s">
        <v>152</v>
      </c>
    </row>
    <row r="91">
      <c r="A91" s="3" t="s">
        <v>153</v>
      </c>
      <c r="B91" s="3" t="s">
        <v>97</v>
      </c>
      <c r="C91" s="3" t="s">
        <v>39</v>
      </c>
      <c r="D91" s="3" t="s">
        <v>40</v>
      </c>
      <c r="E91" s="3" t="s">
        <v>41</v>
      </c>
      <c r="F91" s="3" t="s">
        <v>42</v>
      </c>
    </row>
    <row r="92">
      <c r="A92" t="s">
        <v>154</v>
      </c>
      <c r="B92" s="81" t="n">
        <v>2707</v>
      </c>
      <c r="C92" s="82" t="n">
        <v>426</v>
      </c>
      <c r="D92" s="83" t="n">
        <v>237</v>
      </c>
      <c r="E92" s="84" t="n">
        <v>93</v>
      </c>
      <c r="F92" s="85" t="n">
        <v>79</v>
      </c>
    </row>
    <row r="93">
      <c r="A93" t="s">
        <v>155</v>
      </c>
      <c r="B93" s="81" t="n">
        <v>60250</v>
      </c>
      <c r="C93" s="82" t="n">
        <v>65655</v>
      </c>
      <c r="D93" s="83" t="n">
        <v>70255</v>
      </c>
      <c r="E93" s="84" t="n">
        <v>74890</v>
      </c>
      <c r="F93" s="85" t="n">
        <v>79420</v>
      </c>
    </row>
    <row r="94">
      <c r="A94" t="s">
        <v>156</v>
      </c>
      <c r="B94" s="81" t="n">
        <v>15280</v>
      </c>
      <c r="C94" s="82" t="n">
        <v>19410</v>
      </c>
      <c r="D94" s="83" t="n">
        <v>24045</v>
      </c>
      <c r="E94" s="84" t="n">
        <v>29345</v>
      </c>
      <c r="F94" s="85" t="n">
        <v>34980</v>
      </c>
    </row>
    <row r="95">
      <c r="A95" t="s">
        <v>53</v>
      </c>
      <c r="B95" s="81" t="n">
        <v>44970</v>
      </c>
      <c r="C95" s="82" t="n">
        <v>46245</v>
      </c>
      <c r="D95" s="83" t="n">
        <v>46210</v>
      </c>
      <c r="E95" s="84" t="n">
        <v>45545</v>
      </c>
      <c r="F95" s="85" t="n">
        <v>44440</v>
      </c>
    </row>
    <row r="96">
      <c r="B96" s="81"/>
      <c r="C96" s="82"/>
      <c r="D96" s="83"/>
      <c r="E96" s="84"/>
      <c r="F96" s="85"/>
    </row>
    <row r="97">
      <c r="A97" s="6" t="s">
        <v>158</v>
      </c>
    </row>
    <row r="98">
      <c r="A98" s="3" t="s">
        <v>127</v>
      </c>
      <c r="B98" s="3" t="s">
        <v>159</v>
      </c>
      <c r="C98" s="3" t="s">
        <v>160</v>
      </c>
      <c r="D98" s="3" t="s">
        <v>161</v>
      </c>
    </row>
    <row r="99">
      <c r="A99" t="s">
        <v>128</v>
      </c>
      <c r="B99" s="86" t="n">
        <v>0.21</v>
      </c>
      <c r="C99" s="87" t="n">
        <v>0.05</v>
      </c>
      <c r="D99" s="88" t="n">
        <v>0.02</v>
      </c>
    </row>
    <row r="100">
      <c r="A100" t="s">
        <v>129</v>
      </c>
      <c r="B100" s="86" t="n">
        <v>0.18</v>
      </c>
      <c r="C100" s="87" t="n">
        <v>0.12</v>
      </c>
      <c r="D100" s="88" t="n">
        <v>0.02</v>
      </c>
    </row>
    <row r="101">
      <c r="A101" t="s">
        <v>130</v>
      </c>
      <c r="B101" s="86" t="n">
        <v>0.12</v>
      </c>
      <c r="C101" s="87" t="n">
        <v>0.06</v>
      </c>
      <c r="D101" s="88" t="n">
        <v>0.06</v>
      </c>
    </row>
    <row r="102">
      <c r="A102" t="s">
        <v>131</v>
      </c>
      <c r="B102" s="86" t="n">
        <v>0.13</v>
      </c>
      <c r="C102" s="87" t="n">
        <v>0.03</v>
      </c>
      <c r="D102" s="88" t="s">
        <v>53</v>
      </c>
    </row>
    <row r="103">
      <c r="A103" t="s">
        <v>9</v>
      </c>
      <c r="B103" s="86" t="s">
        <v>2</v>
      </c>
      <c r="C103" s="87"/>
      <c r="D103" s="88"/>
    </row>
    <row r="104">
      <c r="A104" t="s">
        <v>13</v>
      </c>
      <c r="B104" t="s">
        <v>14</v>
      </c>
    </row>
    <row r="105">
      <c r="A105" t="s">
        <v>16</v>
      </c>
      <c r="B105" t="s">
        <v>17</v>
      </c>
    </row>
    <row r="106">
      <c r="A106" t="s">
        <v>18</v>
      </c>
      <c r="B106" t="s">
        <v>19</v>
      </c>
    </row>
    <row r="107">
      <c r="A107" t="s">
        <v>20</v>
      </c>
      <c r="B107" t="s">
        <v>21</v>
      </c>
    </row>
  </sheetData>
  <pageMargins left="0.7" right="0.7" top="0.75" bottom="0.75" header="0.3" footer="0.3"/>
  <pageSetup paperSize="9" orientation="portrait" horizontalDpi="300" verticalDpi="300" r:id="rId2"/>
  <tableParts count="9">
    <tablePart r:id="rId12"/>
    <tablePart r:id="rId13"/>
    <tablePart r:id="rId14"/>
    <tablePart r:id="rId15"/>
    <tablePart r:id="rId16"/>
    <tablePart r:id="rId17"/>
    <tablePart r:id="rId18"/>
    <tablePart r:id="rId19"/>
    <tablePart r:id="rId20"/>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30.71" hidden="0" customWidth="1"/>
    <col min="2" max="2" width="10.71" hidden="0" customWidth="1"/>
  </cols>
  <sheetData>
    <row r="1">
      <c r="A1" s="1" t="s">
        <v>162</v>
      </c>
    </row>
    <row r="2">
      <c r="A2" s="5" t="s">
        <v>163</v>
      </c>
    </row>
    <row r="3">
      <c r="A3" s="5" t="s">
        <v>164</v>
      </c>
    </row>
    <row r="4">
      <c r="A4" s="5" t="s">
        <v>166</v>
      </c>
    </row>
    <row r="5">
      <c r="A5" s="5" t="s">
        <v>168</v>
      </c>
    </row>
    <row r="6">
      <c r="A6" s="5" t="s">
        <v>175</v>
      </c>
    </row>
    <row r="7">
      <c r="A7" s="5" t="s">
        <v>177</v>
      </c>
    </row>
    <row r="8">
      <c r="A8" s="5" t="s">
        <v>180</v>
      </c>
    </row>
    <row r="9">
      <c r="A9" s="6" t="s">
        <v>165</v>
      </c>
    </row>
    <row r="10">
      <c r="A10" s="3" t="s">
        <v>38</v>
      </c>
      <c r="B10" s="3" t="s">
        <v>97</v>
      </c>
      <c r="C10" s="3" t="s">
        <v>39</v>
      </c>
      <c r="D10" s="3" t="s">
        <v>40</v>
      </c>
      <c r="E10" s="3" t="s">
        <v>41</v>
      </c>
      <c r="F10" s="3" t="s">
        <v>42</v>
      </c>
    </row>
    <row r="11">
      <c r="A11" s="16" t="s">
        <v>45</v>
      </c>
      <c r="B11" s="94" t="n">
        <v>146730</v>
      </c>
      <c r="C11" s="95" t="n">
        <v>150018</v>
      </c>
      <c r="D11" s="96" t="n">
        <v>154352</v>
      </c>
      <c r="E11" s="97" t="n">
        <v>157555</v>
      </c>
      <c r="F11" s="98" t="n">
        <v>159475</v>
      </c>
    </row>
    <row r="12">
      <c r="A12" t="s">
        <v>44</v>
      </c>
      <c r="B12" s="89" t="n">
        <v>129641</v>
      </c>
      <c r="C12" s="90" t="n">
        <v>132618</v>
      </c>
      <c r="D12" s="91" t="n">
        <v>136252</v>
      </c>
      <c r="E12" s="92" t="n">
        <v>140716</v>
      </c>
      <c r="F12" s="93" t="n">
        <v>143724</v>
      </c>
    </row>
    <row r="13">
      <c r="A13" t="s">
        <v>43</v>
      </c>
      <c r="B13" s="89" t="n">
        <v>17089</v>
      </c>
      <c r="C13" s="90" t="n">
        <v>17400</v>
      </c>
      <c r="D13" s="91" t="n">
        <v>18100</v>
      </c>
      <c r="E13" s="92" t="n">
        <v>16839</v>
      </c>
      <c r="F13" s="93" t="n">
        <v>15751</v>
      </c>
    </row>
    <row r="14">
      <c r="B14" s="89"/>
      <c r="C14" s="90"/>
      <c r="D14" s="91"/>
      <c r="E14" s="92"/>
      <c r="F14" s="93"/>
    </row>
    <row r="15">
      <c r="A15" s="6" t="s">
        <v>167</v>
      </c>
    </row>
    <row r="16">
      <c r="A16" s="3" t="s">
        <v>48</v>
      </c>
      <c r="B16" s="3" t="s">
        <v>57</v>
      </c>
      <c r="C16" s="3" t="s">
        <v>49</v>
      </c>
    </row>
    <row r="17">
      <c r="A17" t="s">
        <v>50</v>
      </c>
      <c r="B17" s="99" t="n">
        <v>56315</v>
      </c>
      <c r="C17" s="100" t="n">
        <v>0.39</v>
      </c>
    </row>
    <row r="18">
      <c r="A18" t="s">
        <v>51</v>
      </c>
      <c r="B18" s="99" t="n">
        <v>87413</v>
      </c>
      <c r="C18" s="100" t="n">
        <v>0.61</v>
      </c>
    </row>
    <row r="19">
      <c r="A19" t="s">
        <v>52</v>
      </c>
      <c r="B19" s="99" t="s">
        <v>53</v>
      </c>
      <c r="C19" s="100" t="s">
        <v>53</v>
      </c>
    </row>
    <row r="20">
      <c r="A20" s="16" t="s">
        <v>45</v>
      </c>
      <c r="B20" s="101" t="n">
        <v>143724</v>
      </c>
      <c r="C20" s="102" t="n">
        <v>1</v>
      </c>
    </row>
    <row r="21">
      <c r="B21" s="99"/>
      <c r="C21" s="100"/>
    </row>
    <row r="22">
      <c r="A22" s="6" t="s">
        <v>169</v>
      </c>
    </row>
    <row r="23">
      <c r="A23" s="3" t="s">
        <v>56</v>
      </c>
      <c r="B23" s="3" t="s">
        <v>57</v>
      </c>
      <c r="C23" s="3" t="s">
        <v>49</v>
      </c>
    </row>
    <row r="24">
      <c r="A24" t="s">
        <v>170</v>
      </c>
      <c r="B24" s="103" t="n">
        <v>7512</v>
      </c>
      <c r="C24" s="104" t="n">
        <v>0.05</v>
      </c>
    </row>
    <row r="25">
      <c r="A25" t="s">
        <v>171</v>
      </c>
      <c r="B25" s="103" t="n">
        <v>23974</v>
      </c>
      <c r="C25" s="104" t="n">
        <v>0.17</v>
      </c>
    </row>
    <row r="26">
      <c r="A26" t="s">
        <v>172</v>
      </c>
      <c r="B26" s="103" t="n">
        <v>33535</v>
      </c>
      <c r="C26" s="104" t="n">
        <v>0.23</v>
      </c>
    </row>
    <row r="27">
      <c r="A27" t="s">
        <v>173</v>
      </c>
      <c r="B27" s="103" t="n">
        <v>32231</v>
      </c>
      <c r="C27" s="104" t="n">
        <v>0.22</v>
      </c>
    </row>
    <row r="28">
      <c r="A28" t="s">
        <v>174</v>
      </c>
      <c r="B28" s="103" t="n">
        <v>28088</v>
      </c>
      <c r="C28" s="104" t="n">
        <v>0.2</v>
      </c>
    </row>
    <row r="29">
      <c r="A29" t="s">
        <v>120</v>
      </c>
      <c r="B29" s="103" t="n">
        <v>18387</v>
      </c>
      <c r="C29" s="104" t="n">
        <v>0.13</v>
      </c>
    </row>
    <row r="30">
      <c r="A30" t="s">
        <v>52</v>
      </c>
      <c r="B30" s="103" t="s">
        <v>53</v>
      </c>
      <c r="C30" s="104" t="s">
        <v>53</v>
      </c>
    </row>
    <row r="31">
      <c r="A31" s="16" t="s">
        <v>45</v>
      </c>
      <c r="B31" s="105" t="n">
        <v>143724</v>
      </c>
      <c r="C31" s="106" t="n">
        <v>1</v>
      </c>
    </row>
    <row r="32">
      <c r="B32" s="103"/>
      <c r="C32" s="104"/>
    </row>
    <row r="33">
      <c r="A33" s="6" t="s">
        <v>176</v>
      </c>
    </row>
    <row r="34">
      <c r="A34" s="3" t="s">
        <v>71</v>
      </c>
      <c r="B34" s="3" t="s">
        <v>57</v>
      </c>
      <c r="C34" s="3" t="s">
        <v>49</v>
      </c>
    </row>
    <row r="35">
      <c r="A35" t="s">
        <v>72</v>
      </c>
      <c r="B35" s="107" t="n">
        <v>6386</v>
      </c>
      <c r="C35" s="108" t="n">
        <v>0.04</v>
      </c>
    </row>
    <row r="36">
      <c r="A36" t="s">
        <v>73</v>
      </c>
      <c r="B36" s="107" t="n">
        <v>8534</v>
      </c>
      <c r="C36" s="108" t="n">
        <v>0.06</v>
      </c>
    </row>
    <row r="37">
      <c r="A37" t="s">
        <v>74</v>
      </c>
      <c r="B37" s="107" t="n">
        <v>16806</v>
      </c>
      <c r="C37" s="108" t="n">
        <v>0.12</v>
      </c>
    </row>
    <row r="38">
      <c r="A38" t="s">
        <v>75</v>
      </c>
      <c r="B38" s="107" t="n">
        <v>25239</v>
      </c>
      <c r="C38" s="108" t="n">
        <v>0.18</v>
      </c>
    </row>
    <row r="39">
      <c r="A39" t="s">
        <v>76</v>
      </c>
      <c r="B39" s="107" t="n">
        <v>35784</v>
      </c>
      <c r="C39" s="108" t="n">
        <v>0.25</v>
      </c>
    </row>
    <row r="40">
      <c r="A40" t="s">
        <v>77</v>
      </c>
      <c r="B40" s="107" t="n">
        <v>50979</v>
      </c>
      <c r="C40" s="108" t="n">
        <v>0.35</v>
      </c>
    </row>
    <row r="41">
      <c r="A41" t="s">
        <v>52</v>
      </c>
      <c r="B41" s="107" t="s">
        <v>53</v>
      </c>
      <c r="C41" s="108" t="s">
        <v>53</v>
      </c>
    </row>
    <row r="42">
      <c r="A42" s="16" t="s">
        <v>45</v>
      </c>
      <c r="B42" s="109" t="n">
        <v>143724</v>
      </c>
      <c r="C42" s="110" t="n">
        <v>1</v>
      </c>
    </row>
    <row r="43">
      <c r="B43" s="107"/>
      <c r="C43" s="108"/>
    </row>
    <row r="44">
      <c r="A44" s="6" t="s">
        <v>178</v>
      </c>
    </row>
    <row r="45">
      <c r="A45" s="3" t="s">
        <v>179</v>
      </c>
      <c r="B45" s="3" t="s">
        <v>57</v>
      </c>
      <c r="C45" s="3" t="s">
        <v>49</v>
      </c>
    </row>
    <row r="46">
      <c r="A46" t="s">
        <v>136</v>
      </c>
      <c r="B46" s="111" t="n">
        <v>51812</v>
      </c>
      <c r="C46" s="112" t="n">
        <v>0.36</v>
      </c>
    </row>
    <row r="47">
      <c r="A47" t="s">
        <v>135</v>
      </c>
      <c r="B47" s="111" t="n">
        <v>91912</v>
      </c>
      <c r="C47" s="112" t="n">
        <v>0.64</v>
      </c>
    </row>
    <row r="48">
      <c r="A48" t="s">
        <v>131</v>
      </c>
      <c r="B48" s="111" t="s">
        <v>53</v>
      </c>
      <c r="C48" s="112" t="s">
        <v>53</v>
      </c>
    </row>
    <row r="49">
      <c r="A49" s="16" t="s">
        <v>45</v>
      </c>
      <c r="B49" s="113" t="n">
        <v>143724</v>
      </c>
      <c r="C49" s="114" t="n">
        <v>1</v>
      </c>
    </row>
    <row r="50">
      <c r="B50" s="111"/>
      <c r="C50" s="112"/>
    </row>
    <row r="51">
      <c r="A51" s="6" t="s">
        <v>181</v>
      </c>
    </row>
    <row r="52">
      <c r="A52" s="3" t="s">
        <v>139</v>
      </c>
      <c r="B52" s="3" t="s">
        <v>57</v>
      </c>
      <c r="C52" s="3" t="s">
        <v>49</v>
      </c>
    </row>
    <row r="53">
      <c r="A53" s="16" t="s">
        <v>45</v>
      </c>
      <c r="B53" s="117" t="n">
        <v>143724</v>
      </c>
      <c r="C53" s="118" t="n">
        <v>1</v>
      </c>
    </row>
    <row r="54">
      <c r="A54" t="s">
        <v>140</v>
      </c>
      <c r="B54" s="115" t="n">
        <v>42115</v>
      </c>
      <c r="C54" s="116" t="n">
        <v>0.29</v>
      </c>
    </row>
    <row r="55">
      <c r="A55" t="s">
        <v>182</v>
      </c>
      <c r="B55" s="115" t="n">
        <v>11970</v>
      </c>
      <c r="C55" s="116" t="n">
        <v>0.08</v>
      </c>
    </row>
    <row r="56">
      <c r="A56" t="s">
        <v>146</v>
      </c>
      <c r="B56" s="115" t="n">
        <v>10559</v>
      </c>
      <c r="C56" s="116" t="n">
        <v>0.07</v>
      </c>
    </row>
    <row r="57">
      <c r="A57" t="s">
        <v>183</v>
      </c>
      <c r="B57" s="115" t="n">
        <v>10406</v>
      </c>
      <c r="C57" s="116" t="n">
        <v>0.07</v>
      </c>
    </row>
    <row r="58">
      <c r="A58" t="s">
        <v>52</v>
      </c>
      <c r="B58" s="115" t="n">
        <v>9184</v>
      </c>
      <c r="C58" s="116" t="n">
        <v>0.06</v>
      </c>
    </row>
    <row r="59">
      <c r="A59" t="s">
        <v>143</v>
      </c>
      <c r="B59" s="115" t="n">
        <v>7929</v>
      </c>
      <c r="C59" s="116" t="n">
        <v>0.06</v>
      </c>
    </row>
    <row r="60">
      <c r="A60" t="s">
        <v>148</v>
      </c>
      <c r="B60" s="115" t="n">
        <v>7194</v>
      </c>
      <c r="C60" s="116" t="n">
        <v>0.05</v>
      </c>
    </row>
    <row r="61">
      <c r="A61" t="s">
        <v>184</v>
      </c>
      <c r="B61" s="115" t="n">
        <v>5913</v>
      </c>
      <c r="C61" s="116" t="n">
        <v>0.04</v>
      </c>
    </row>
    <row r="62">
      <c r="A62" t="s">
        <v>144</v>
      </c>
      <c r="B62" s="115" t="n">
        <v>5912</v>
      </c>
      <c r="C62" s="116" t="n">
        <v>0.04</v>
      </c>
    </row>
    <row r="63">
      <c r="A63" t="s">
        <v>185</v>
      </c>
      <c r="B63" s="115" t="n">
        <v>4526</v>
      </c>
      <c r="C63" s="116" t="n">
        <v>0.03</v>
      </c>
    </row>
    <row r="64">
      <c r="A64" t="s">
        <v>150</v>
      </c>
      <c r="B64" s="115" t="n">
        <v>28016</v>
      </c>
      <c r="C64" s="116" t="n">
        <v>0.19</v>
      </c>
    </row>
    <row r="65">
      <c r="A65" t="s">
        <v>9</v>
      </c>
      <c r="B65" s="115" t="s">
        <v>2</v>
      </c>
      <c r="C65" s="116"/>
    </row>
    <row r="66">
      <c r="A66" t="s">
        <v>13</v>
      </c>
      <c r="B66" t="s">
        <v>14</v>
      </c>
    </row>
    <row r="67">
      <c r="A67" t="s">
        <v>20</v>
      </c>
      <c r="B67" t="s">
        <v>21</v>
      </c>
    </row>
    <row r="68">
      <c r="A68" t="s">
        <v>24</v>
      </c>
      <c r="B68" t="s">
        <v>25</v>
      </c>
    </row>
    <row r="69">
      <c r="A69" t="s">
        <v>28</v>
      </c>
      <c r="B69" t="s">
        <v>29</v>
      </c>
    </row>
  </sheetData>
  <pageMargins left="0.7" right="0.7" top="0.75" bottom="0.75" header="0.3" footer="0.3"/>
  <pageSetup paperSize="9" orientation="portrait" horizontalDpi="300" verticalDpi="300" r:id="rId2"/>
  <tableParts count="6">
    <tablePart r:id="rId21"/>
    <tablePart r:id="rId22"/>
    <tablePart r:id="rId23"/>
    <tablePart r:id="rId24"/>
    <tablePart r:id="rId25"/>
    <tablePart r:id="rId2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30.71" hidden="0" customWidth="1"/>
    <col min="2" max="2" width="10.71" hidden="0" customWidth="1"/>
  </cols>
  <sheetData>
    <row r="1">
      <c r="A1" s="1" t="s">
        <v>186</v>
      </c>
    </row>
    <row r="2">
      <c r="A2" s="5" t="s">
        <v>187</v>
      </c>
    </row>
    <row r="3">
      <c r="A3" s="5" t="s">
        <v>188</v>
      </c>
    </row>
    <row r="4">
      <c r="A4" s="5" t="s">
        <v>211</v>
      </c>
    </row>
    <row r="5">
      <c r="A5" s="5" t="s">
        <v>213</v>
      </c>
    </row>
    <row r="6">
      <c r="A6" s="6" t="s">
        <v>189</v>
      </c>
    </row>
    <row r="7">
      <c r="A7" s="3" t="s">
        <v>190</v>
      </c>
      <c r="B7" s="3" t="s">
        <v>57</v>
      </c>
    </row>
    <row r="8">
      <c r="A8" t="s">
        <v>191</v>
      </c>
      <c r="B8" s="119" t="n">
        <v>2266</v>
      </c>
    </row>
    <row r="9">
      <c r="A9" t="s">
        <v>192</v>
      </c>
      <c r="B9" s="119" t="n">
        <v>2090</v>
      </c>
    </row>
    <row r="10">
      <c r="A10" t="s">
        <v>193</v>
      </c>
      <c r="B10" s="119" t="n">
        <v>2018</v>
      </c>
    </row>
    <row r="11">
      <c r="A11" t="s">
        <v>194</v>
      </c>
      <c r="B11" s="119" t="n">
        <v>1955</v>
      </c>
    </row>
    <row r="12">
      <c r="A12" t="s">
        <v>195</v>
      </c>
      <c r="B12" s="119" t="n">
        <v>1878</v>
      </c>
    </row>
    <row r="13">
      <c r="A13" t="s">
        <v>196</v>
      </c>
      <c r="B13" s="119" t="n">
        <v>1829</v>
      </c>
    </row>
    <row r="14">
      <c r="A14" t="s">
        <v>197</v>
      </c>
      <c r="B14" s="119" t="n">
        <v>1784</v>
      </c>
    </row>
    <row r="15">
      <c r="A15" t="s">
        <v>198</v>
      </c>
      <c r="B15" s="119" t="n">
        <v>1728</v>
      </c>
    </row>
    <row r="16">
      <c r="A16" t="s">
        <v>199</v>
      </c>
      <c r="B16" s="119" t="n">
        <v>1673</v>
      </c>
    </row>
    <row r="17">
      <c r="A17" t="s">
        <v>200</v>
      </c>
      <c r="B17" s="119" t="n">
        <v>1613</v>
      </c>
    </row>
    <row r="18">
      <c r="A18" t="s">
        <v>201</v>
      </c>
      <c r="B18" s="119" t="n">
        <v>1570</v>
      </c>
    </row>
    <row r="19">
      <c r="A19" t="s">
        <v>202</v>
      </c>
      <c r="B19" s="119" t="n">
        <v>1525</v>
      </c>
    </row>
    <row r="20">
      <c r="A20" t="s">
        <v>203</v>
      </c>
      <c r="B20" s="119" t="n">
        <v>1461</v>
      </c>
    </row>
    <row r="21">
      <c r="A21" t="s">
        <v>204</v>
      </c>
      <c r="B21" s="119" t="n">
        <v>1425</v>
      </c>
    </row>
    <row r="22">
      <c r="A22" t="s">
        <v>205</v>
      </c>
      <c r="B22" s="119" t="n">
        <v>1392</v>
      </c>
    </row>
    <row r="23">
      <c r="A23" t="s">
        <v>206</v>
      </c>
      <c r="B23" s="119" t="n">
        <v>1335</v>
      </c>
    </row>
    <row r="24">
      <c r="A24" t="s">
        <v>207</v>
      </c>
      <c r="B24" s="119" t="n">
        <v>1290</v>
      </c>
    </row>
    <row r="25">
      <c r="A25" t="s">
        <v>208</v>
      </c>
      <c r="B25" s="119" t="n">
        <v>1251</v>
      </c>
    </row>
    <row r="26">
      <c r="A26" t="s">
        <v>209</v>
      </c>
      <c r="B26" s="119" t="n">
        <v>1211</v>
      </c>
    </row>
    <row r="27">
      <c r="A27" t="s">
        <v>210</v>
      </c>
      <c r="B27" s="119" t="n">
        <v>1167</v>
      </c>
    </row>
    <row r="28">
      <c r="A28" t="s">
        <v>97</v>
      </c>
      <c r="B28" s="119" t="n">
        <v>1123</v>
      </c>
    </row>
    <row r="29">
      <c r="A29" t="s">
        <v>39</v>
      </c>
      <c r="B29" s="119" t="n">
        <v>1073</v>
      </c>
    </row>
    <row r="30">
      <c r="A30" t="s">
        <v>40</v>
      </c>
      <c r="B30" s="119" t="n">
        <v>1038</v>
      </c>
    </row>
    <row r="31">
      <c r="A31" t="s">
        <v>41</v>
      </c>
      <c r="B31" s="119" t="n">
        <v>999</v>
      </c>
    </row>
    <row r="32">
      <c r="A32" t="s">
        <v>42</v>
      </c>
      <c r="B32" s="119" t="n">
        <v>957</v>
      </c>
    </row>
    <row r="33">
      <c r="B33" s="119"/>
    </row>
    <row r="34">
      <c r="A34" s="6" t="s">
        <v>212</v>
      </c>
    </row>
    <row r="35">
      <c r="A35" s="3" t="s">
        <v>48</v>
      </c>
      <c r="B35" s="3" t="s">
        <v>57</v>
      </c>
      <c r="C35" s="3" t="s">
        <v>49</v>
      </c>
    </row>
    <row r="36">
      <c r="A36" t="s">
        <v>50</v>
      </c>
      <c r="B36" s="120" t="n">
        <v>162</v>
      </c>
      <c r="C36" s="121" t="n">
        <v>0.17</v>
      </c>
    </row>
    <row r="37">
      <c r="A37" t="s">
        <v>51</v>
      </c>
      <c r="B37" s="120" t="n">
        <v>794</v>
      </c>
      <c r="C37" s="121" t="n">
        <v>0.83</v>
      </c>
    </row>
    <row r="38">
      <c r="A38" t="s">
        <v>52</v>
      </c>
      <c r="B38" s="120" t="s">
        <v>53</v>
      </c>
      <c r="C38" s="121" t="s">
        <v>53</v>
      </c>
    </row>
    <row r="39">
      <c r="A39" s="16" t="s">
        <v>45</v>
      </c>
      <c r="B39" s="122" t="n">
        <v>957</v>
      </c>
      <c r="C39" s="123" t="n">
        <v>1</v>
      </c>
    </row>
    <row r="40">
      <c r="B40" s="120"/>
      <c r="C40" s="121"/>
    </row>
    <row r="41">
      <c r="A41" s="6" t="s">
        <v>214</v>
      </c>
    </row>
    <row r="42">
      <c r="A42" s="3" t="s">
        <v>139</v>
      </c>
      <c r="B42" s="3" t="s">
        <v>57</v>
      </c>
      <c r="C42" s="3" t="s">
        <v>49</v>
      </c>
    </row>
    <row r="43">
      <c r="A43" s="16" t="s">
        <v>45</v>
      </c>
      <c r="B43" s="126" t="n">
        <v>957</v>
      </c>
      <c r="C43" s="127" t="n">
        <v>1</v>
      </c>
    </row>
    <row r="44">
      <c r="A44" t="s">
        <v>215</v>
      </c>
      <c r="B44" s="124" t="n">
        <v>379</v>
      </c>
      <c r="C44" s="125" t="n">
        <v>0.4</v>
      </c>
    </row>
    <row r="45">
      <c r="A45" t="s">
        <v>216</v>
      </c>
      <c r="B45" s="124" t="n">
        <v>195</v>
      </c>
      <c r="C45" s="125" t="n">
        <v>0.2</v>
      </c>
    </row>
    <row r="46">
      <c r="A46" t="s">
        <v>217</v>
      </c>
      <c r="B46" s="124" t="n">
        <v>136</v>
      </c>
      <c r="C46" s="125" t="n">
        <v>0.14</v>
      </c>
    </row>
    <row r="47">
      <c r="A47" t="s">
        <v>218</v>
      </c>
      <c r="B47" s="124" t="n">
        <v>88</v>
      </c>
      <c r="C47" s="125" t="n">
        <v>0.09</v>
      </c>
    </row>
    <row r="48">
      <c r="A48" t="s">
        <v>219</v>
      </c>
      <c r="B48" s="124" t="n">
        <v>47</v>
      </c>
      <c r="C48" s="125" t="n">
        <v>0.05</v>
      </c>
    </row>
    <row r="49">
      <c r="A49" t="s">
        <v>150</v>
      </c>
      <c r="B49" s="124" t="n">
        <v>112</v>
      </c>
      <c r="C49" s="125" t="n">
        <v>0.12</v>
      </c>
    </row>
    <row r="50">
      <c r="A50" t="s">
        <v>9</v>
      </c>
      <c r="B50" s="124" t="s">
        <v>2</v>
      </c>
      <c r="C50" s="125"/>
    </row>
    <row r="51">
      <c r="A51" t="s">
        <v>13</v>
      </c>
      <c r="B51" t="s">
        <v>14</v>
      </c>
    </row>
    <row r="52">
      <c r="A52" t="s">
        <v>20</v>
      </c>
      <c r="B52" t="s">
        <v>21</v>
      </c>
    </row>
    <row r="53">
      <c r="A53" t="s">
        <v>24</v>
      </c>
      <c r="B53" t="s">
        <v>25</v>
      </c>
    </row>
    <row r="54">
      <c r="A54" t="s">
        <v>28</v>
      </c>
      <c r="B54" t="s">
        <v>29</v>
      </c>
    </row>
  </sheetData>
  <pageMargins left="0.7" right="0.7" top="0.75" bottom="0.75" header="0.3" footer="0.3"/>
  <pageSetup paperSize="9" orientation="portrait" horizontalDpi="300" verticalDpi="300" r:id="rId2"/>
  <tableParts count="3">
    <tablePart r:id="rId27"/>
    <tablePart r:id="rId28"/>
    <tablePart r:id="rId29"/>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U456874</dc:creator>
  <cp:lastModifiedBy>U456874</cp:lastModifiedBy>
  <dcterms:created xsi:type="dcterms:W3CDTF">2024-08-09T14:11:36Z</dcterms:created>
</coreProperties>
</file>