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s0177a\datashare\Social_Security_Scotland\Statistics\CAS official statistics publication\202505 - CA_DLA_AA_SDA\working documents\"/>
    </mc:Choice>
  </mc:AlternateContent>
  <xr:revisionPtr revIDLastSave="0" documentId="8_{EF544389-92CF-4178-A35F-41577A80D33A}" xr6:coauthVersionLast="47" xr6:coauthVersionMax="47" xr10:uidLastSave="{00000000-0000-0000-0000-000000000000}"/>
  <bookViews>
    <workbookView xWindow="-110" yWindow="-110" windowWidth="19420" windowHeight="10420" xr2:uid="{00000000-000D-0000-FFFF-FFFF00000000}"/>
  </bookViews>
  <sheets>
    <sheet name="Contents" sheetId="1" r:id="rId1"/>
    <sheet name="Notes" sheetId="2" r:id="rId2"/>
    <sheet name="Carers Allowance" sheetId="3" r:id="rId3"/>
    <sheet name="Disability Living Allowance" sheetId="4" r:id="rId4"/>
    <sheet name="Attendance Allowance" sheetId="5" r:id="rId5"/>
    <sheet name="Severe Disablement Allowance"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7" i="1"/>
  <c r="A6" i="1"/>
  <c r="A5" i="1"/>
  <c r="A4" i="1"/>
</calcChain>
</file>

<file path=xl/sharedStrings.xml><?xml version="1.0" encoding="utf-8"?>
<sst xmlns="http://schemas.openxmlformats.org/spreadsheetml/2006/main" count="439" uniqueCount="207">
  <si>
    <t>Contents</t>
  </si>
  <si>
    <t>Sheet</t>
  </si>
  <si>
    <t>Notes</t>
  </si>
  <si>
    <t>Carer’s Allowance at Nov 2024</t>
  </si>
  <si>
    <t>Disability Living Allowance at Nov 2024</t>
  </si>
  <si>
    <t>Attendance Allowance at Nov 2024</t>
  </si>
  <si>
    <t>Severe Disablement Allowance at Nov 2024</t>
  </si>
  <si>
    <t>This worksheet displays 1 table</t>
  </si>
  <si>
    <t>The notes within this table are referred to in other worksheets of this workbook.</t>
  </si>
  <si>
    <t>Note number</t>
  </si>
  <si>
    <t>Note text</t>
  </si>
  <si>
    <t>Links</t>
  </si>
  <si>
    <t>Hyperlinks</t>
  </si>
  <si>
    <t>[note 1]</t>
  </si>
  <si>
    <t>'..' indicates a nil or negligible number.</t>
  </si>
  <si>
    <t/>
  </si>
  <si>
    <t>[note 2]</t>
  </si>
  <si>
    <t>AA stands for Attendance Allowance.</t>
  </si>
  <si>
    <t>[note 3]</t>
  </si>
  <si>
    <t>Statistical disclosure control has been applied to avoid the release of confidential data. Totals may not sum due to the disclosure control applied. For more information please see the GOV website.</t>
  </si>
  <si>
    <t>[note 4]</t>
  </si>
  <si>
    <t>More detailed data is available on Stat-Xplore, where you can access data at lower geographies e.g. Local Authority, Census Output Area, Scottish and Westminster Parliamentary Constituencies.</t>
  </si>
  <si>
    <t>GOV website</t>
  </si>
  <si>
    <t>https://www.gov.uk/government/publications/dwp-statistical-summary-policies-and-statements</t>
  </si>
  <si>
    <t>[note 5]</t>
  </si>
  <si>
    <t>Further statistics are published as part of DWP’s benefits statistics collection can be found on the GOV website.</t>
  </si>
  <si>
    <t>Stat-Xplore</t>
  </si>
  <si>
    <t>https://stat-xplore.dwp.gov.uk/webapi/jsf/login.xhtml</t>
  </si>
  <si>
    <t>Carer’s Allowance at Nov 2024 [note 1] [note 3] [note 4] [note 5]</t>
  </si>
  <si>
    <t>This worksheet contains 7 tables.</t>
  </si>
  <si>
    <t>Table S1 summarises the number of clients since May 2023 and begins in cell A10.</t>
  </si>
  <si>
    <t>Table S1 - Carers Allowance - the number of clients since May 2023</t>
  </si>
  <si>
    <t>Payment type</t>
  </si>
  <si>
    <t>Feb-24</t>
  </si>
  <si>
    <t>May-24</t>
  </si>
  <si>
    <t>Aug-24</t>
  </si>
  <si>
    <t>Nov-24</t>
  </si>
  <si>
    <t>Claimant receiving benefit</t>
  </si>
  <si>
    <t>Entitlement only</t>
  </si>
  <si>
    <t>Total</t>
  </si>
  <si>
    <t>Table S2 summarises clients by gender and begins in cell A16.</t>
  </si>
  <si>
    <t>Table S2 - Carers Allowance - clients by gender</t>
  </si>
  <si>
    <t>Gender</t>
  </si>
  <si>
    <t>% of clients</t>
  </si>
  <si>
    <t>Male</t>
  </si>
  <si>
    <t>Female</t>
  </si>
  <si>
    <t>Unknown</t>
  </si>
  <si>
    <t>[c]</t>
  </si>
  <si>
    <t>Table S3 summarises clients by age band and begins in cell A23.</t>
  </si>
  <si>
    <t>Table S3 - Carers Allowance - clients by age band</t>
  </si>
  <si>
    <t>Age band</t>
  </si>
  <si>
    <t>Clients</t>
  </si>
  <si>
    <t>Under 18</t>
  </si>
  <si>
    <t>18-24</t>
  </si>
  <si>
    <t>25-29</t>
  </si>
  <si>
    <t>30-34</t>
  </si>
  <si>
    <t>35-39</t>
  </si>
  <si>
    <t>40-44</t>
  </si>
  <si>
    <t>45-49</t>
  </si>
  <si>
    <t>50-54</t>
  </si>
  <si>
    <t>55-59</t>
  </si>
  <si>
    <t>60-64</t>
  </si>
  <si>
    <t>65 and over</t>
  </si>
  <si>
    <t>Table S4 summarises clients by duration of claim and begins in cell A39.</t>
  </si>
  <si>
    <t>Table S4 - Carers Allowance - clients by duration of claim</t>
  </si>
  <si>
    <t>Duration</t>
  </si>
  <si>
    <t>Up to 3 months</t>
  </si>
  <si>
    <t>3 months up to 6 months</t>
  </si>
  <si>
    <t>6 months up to 1 year</t>
  </si>
  <si>
    <t>1 year and up to 2 years</t>
  </si>
  <si>
    <t>2 years and up to 5 years</t>
  </si>
  <si>
    <t>5 years and over</t>
  </si>
  <si>
    <t>Table S5 summarises clients by entitlement and begins in cell A50.</t>
  </si>
  <si>
    <t>Table S5 - Carers Allowance - clients by entitlement</t>
  </si>
  <si>
    <t>Entitled, payment status unknown</t>
  </si>
  <si>
    <t>Table S6 summarises clients by age band and duration of claim and begins in cell A57.</t>
  </si>
  <si>
    <t>Table S6 - Carers Allowance - clients by age band and duration of claim</t>
  </si>
  <si>
    <t>% Up to 3 months</t>
  </si>
  <si>
    <t>% 3 months up to 6 months</t>
  </si>
  <si>
    <t>% 6 months up to 1 year</t>
  </si>
  <si>
    <t>% 1 year and up to 2 years</t>
  </si>
  <si>
    <t>% 2 years and up to 5 years</t>
  </si>
  <si>
    <t>% 5 years and over</t>
  </si>
  <si>
    <t>Table S7 summarises clients by age band and entitlement and begins in cell A71.</t>
  </si>
  <si>
    <t>Table S7 - Carers Allowance - clients by age band and entitlement</t>
  </si>
  <si>
    <t>Entitlement only %</t>
  </si>
  <si>
    <t>Claimant receiving benefit %</t>
  </si>
  <si>
    <t>Disability Living Allowance at Nov 2024 [note 1] [note 3] [note 4] [note 5]</t>
  </si>
  <si>
    <t>This worksheet contains 8 tables.</t>
  </si>
  <si>
    <t>Table S1 summarises the number of clients since Nov 2023 and begins in cell A11.</t>
  </si>
  <si>
    <t>Table S1 - Disability Living Allowance - the number of clients since Nov 2023</t>
  </si>
  <si>
    <t>Nov-23</t>
  </si>
  <si>
    <t>Table S2 summarises clients by gender and begins in cell A17.</t>
  </si>
  <si>
    <t>Table S2 - Disability Living Allowance - clients by gender</t>
  </si>
  <si>
    <t>Table S3 summarises clients by age band and begins in cell A24.</t>
  </si>
  <si>
    <t>Table S3 - Disability Living Allowance - clients by age band</t>
  </si>
  <si>
    <t>Under 5</t>
  </si>
  <si>
    <t>5 to 10</t>
  </si>
  <si>
    <t>11 to 15</t>
  </si>
  <si>
    <t>16 to 17</t>
  </si>
  <si>
    <t>18 to 24</t>
  </si>
  <si>
    <t>25 to 29</t>
  </si>
  <si>
    <t>30 to 34</t>
  </si>
  <si>
    <t>35 to 39</t>
  </si>
  <si>
    <t>40 to 44</t>
  </si>
  <si>
    <t>45 to 49</t>
  </si>
  <si>
    <t>50 to 54</t>
  </si>
  <si>
    <t>55 to 59</t>
  </si>
  <si>
    <t>60 to 64</t>
  </si>
  <si>
    <t>65 to 69</t>
  </si>
  <si>
    <t>70 to 74</t>
  </si>
  <si>
    <t>75 to 79</t>
  </si>
  <si>
    <t>80 to 84</t>
  </si>
  <si>
    <t>85 to 89</t>
  </si>
  <si>
    <t>90 and over</t>
  </si>
  <si>
    <t>Unknown/Missing</t>
  </si>
  <si>
    <t>Table S4 summarises clients by duration of claim and begins in cell A48.</t>
  </si>
  <si>
    <t>Table S4 - Disability Living Allowance - clients by duration of claim</t>
  </si>
  <si>
    <t>Duration of Claim</t>
  </si>
  <si>
    <t>Table S5 summarises clients by care award type and begins in cell A59.</t>
  </si>
  <si>
    <t>Table S5 - Disability Living Allowance - clients by care award type</t>
  </si>
  <si>
    <t>Care Award Type</t>
  </si>
  <si>
    <t>Highest Rate</t>
  </si>
  <si>
    <t>Middle Rate</t>
  </si>
  <si>
    <t>Lowest Rate</t>
  </si>
  <si>
    <t>Nil Rate</t>
  </si>
  <si>
    <t>Table S6 summarises clients by mobility award type and begins in cell A67.</t>
  </si>
  <si>
    <t>Table S6 - Disability Living Allowance - clients by mobility award type</t>
  </si>
  <si>
    <t>Mobility Award Type</t>
  </si>
  <si>
    <t>Higher Rate</t>
  </si>
  <si>
    <t>Lower Rate</t>
  </si>
  <si>
    <t>Table S7 summarises clients by qualifying condition and begins in cell A74.</t>
  </si>
  <si>
    <t>Table S7 - Disability Living Allowance - clients by qualifying condition</t>
  </si>
  <si>
    <t>Qualifying Condition</t>
  </si>
  <si>
    <t>Arthritis</t>
  </si>
  <si>
    <t>Learning Difficulties</t>
  </si>
  <si>
    <t>Psychosis</t>
  </si>
  <si>
    <t>Disease Of The Muscles, Bones or Joints</t>
  </si>
  <si>
    <t>Back Pain - Other / Precise Diagnosis not Specified</t>
  </si>
  <si>
    <t>Psychoneurosis</t>
  </si>
  <si>
    <t>Heart Disease</t>
  </si>
  <si>
    <t>Neurological Diseases</t>
  </si>
  <si>
    <t>Cerebrovascular Disease</t>
  </si>
  <si>
    <t>Respiratory Disorders and Diseases</t>
  </si>
  <si>
    <t>Other qualifying conditions</t>
  </si>
  <si>
    <t>Table S8 summarises Care award type by mobility award type and begins in cell A89.</t>
  </si>
  <si>
    <t>Table S8 - Disability Living Allowance - Care award type by mobility award type</t>
  </si>
  <si>
    <t>Higher Rate Mobility</t>
  </si>
  <si>
    <t>Lower Rate Mobility</t>
  </si>
  <si>
    <t>Nil Rate Mobility</t>
  </si>
  <si>
    <t>Attendance Allowance at Nov 2024 [note 1] [note 2] [note 3] [note 4] [note 5]</t>
  </si>
  <si>
    <t>This worksheet contains 6 tables.</t>
  </si>
  <si>
    <t>Table S1 summarises the number of clients since Nov 2023 and begins in cell A9.</t>
  </si>
  <si>
    <t>Table S1 - Attendance Allowance - the number of clients since Nov 2023</t>
  </si>
  <si>
    <t>Table S2 summarises clients by gender and begins in cell A15.</t>
  </si>
  <si>
    <t>Table S2 - Attendance Allowance - clients by gender</t>
  </si>
  <si>
    <t>Table S3 summarises clients by age band and begins in cell A22.</t>
  </si>
  <si>
    <t>Table S3 - Attendance Allowance - clients by age band</t>
  </si>
  <si>
    <t>65-69</t>
  </si>
  <si>
    <t>70-74</t>
  </si>
  <si>
    <t>75-79</t>
  </si>
  <si>
    <t>80-84</t>
  </si>
  <si>
    <t>85-89</t>
  </si>
  <si>
    <t>Table S4 summarises clients by duration of claim and begins in cell A33.</t>
  </si>
  <si>
    <t>Table S4 - Attendance Allowance - clients by duration of claim</t>
  </si>
  <si>
    <t>Table S5 summarises clients by award type and begins in cell A44.</t>
  </si>
  <si>
    <t>Table S5 - Attendance Allowance - clients by award type</t>
  </si>
  <si>
    <t>Award Type</t>
  </si>
  <si>
    <t>Table S6 summarises clients by qualifying condition and begins in cell A51.</t>
  </si>
  <si>
    <t>Table S6 - Attendance Allowance - clients by qualifying condition</t>
  </si>
  <si>
    <t>Dementia</t>
  </si>
  <si>
    <t>Malignant Disease</t>
  </si>
  <si>
    <t>Visual Disorders and Diseases</t>
  </si>
  <si>
    <t>Severe Disablement Allowance at Nov 2024 [note 1] [note 3] [note 4] [note 5]</t>
  </si>
  <si>
    <t>This worksheet contains 3 tables.</t>
  </si>
  <si>
    <t>Table S1 summarises the number of clients since February 2018 and begins in cell A6.</t>
  </si>
  <si>
    <t>Table S1 - Severe Disablement Allowance - the number of clients since February 2018</t>
  </si>
  <si>
    <t>Quarter</t>
  </si>
  <si>
    <t>Nov-18</t>
  </si>
  <si>
    <t>Feb-19</t>
  </si>
  <si>
    <t>May-19</t>
  </si>
  <si>
    <t>Aug-19</t>
  </si>
  <si>
    <t>Nov-19</t>
  </si>
  <si>
    <t>Feb-20</t>
  </si>
  <si>
    <t>May-20</t>
  </si>
  <si>
    <t>Aug-20</t>
  </si>
  <si>
    <t>Nov-20</t>
  </si>
  <si>
    <t>Feb-21</t>
  </si>
  <si>
    <t>May-21</t>
  </si>
  <si>
    <t>Aug-21</t>
  </si>
  <si>
    <t>Nov-21</t>
  </si>
  <si>
    <t>Feb-22</t>
  </si>
  <si>
    <t>May-22</t>
  </si>
  <si>
    <t>Aug-22</t>
  </si>
  <si>
    <t>Nov-22</t>
  </si>
  <si>
    <t>Feb-23</t>
  </si>
  <si>
    <t>May-23</t>
  </si>
  <si>
    <t>Aug-23</t>
  </si>
  <si>
    <t>Table S2 summarises clients by gender and begins in cell A34.</t>
  </si>
  <si>
    <t>Table S2 - Severe Disablement Allowance - clients by gender</t>
  </si>
  <si>
    <t>Table S3 summarises clients by qualifying condition and begins in cell A41.</t>
  </si>
  <si>
    <t>Table S3 - Severe Disablement Allowance - clients by qualifying condition</t>
  </si>
  <si>
    <t>Mental and Behavioural disorders</t>
  </si>
  <si>
    <t>Symptoms, signs and abnormal Clinical and Laboratory findings, not elsewhere classified</t>
  </si>
  <si>
    <t>Disease of the Musculoskeletal System and Connective Tissue</t>
  </si>
  <si>
    <t>Diseases of the Nervous System</t>
  </si>
  <si>
    <t>Diseases of the Circulatory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</si>
</sst>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rgb="FF000000"/>
      <name val="Roboto"/>
    </font>
    <font>
      <b/>
      <sz val="15"/>
      <color rgb="FF000000"/>
      <name val="Roboto"/>
    </font>
    <font>
      <u/>
      <sz val="12"/>
      <color rgb="FF0000FF"/>
      <name val="Roboto"/>
    </font>
    <font>
      <u/>
      <sz val="12"/>
      <color theme="10"/>
      <name val="Roboto"/>
    </font>
    <font>
      <b/>
      <sz val="12"/>
      <color rgb="FF000000"/>
      <name val="Roboto"/>
    </font>
  </fonts>
  <fills count="2">
    <fill>
      <patternFill patternType="none"/>
    </fill>
    <fill>
      <patternFill patternType="gray125"/>
    </fill>
  </fills>
  <borders count="2">
    <border>
      <left/>
      <right/>
      <top/>
      <bottom/>
      <diagonal/>
    </border>
    <border>
      <left/>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0" borderId="0" xfId="0" applyFont="1"/>
    <xf numFmtId="0" fontId="2" fillId="0" borderId="0" xfId="0" applyFont="1"/>
    <xf numFmtId="0" fontId="0" fillId="0" borderId="0" xfId="0" applyAlignment="1">
      <alignment wrapText="1"/>
    </xf>
    <xf numFmtId="0" fontId="3" fillId="0" borderId="0" xfId="0" applyFont="1"/>
    <xf numFmtId="0" fontId="4" fillId="0" borderId="0" xfId="0" applyFont="1"/>
    <xf numFmtId="3" fontId="0" fillId="0" borderId="0" xfId="0" applyNumberFormat="1" applyAlignment="1">
      <alignment horizontal="right"/>
    </xf>
    <xf numFmtId="3" fontId="4" fillId="0" borderId="1" xfId="0" applyNumberFormat="1" applyFont="1" applyBorder="1" applyAlignment="1">
      <alignment horizontal="right"/>
    </xf>
    <xf numFmtId="0" fontId="4" fillId="0" borderId="1" xfId="0" applyFont="1" applyBorder="1"/>
    <xf numFmtId="9" fontId="0" fillId="0" borderId="0" xfId="0" applyNumberFormat="1" applyAlignment="1">
      <alignment horizontal="right"/>
    </xf>
    <xf numFmtId="9" fontId="4" fillId="0" borderId="1" xfId="0" applyNumberFormat="1" applyFont="1" applyBorder="1" applyAlignment="1">
      <alignment horizontal="right"/>
    </xf>
    <xf numFmtId="0" fontId="3" fillId="0"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2:B7" totalsRowShown="0">
  <tableColumns count="2">
    <tableColumn id="1" xr3:uid="{00000000-0010-0000-0000-000001000000}" name="Sheet"/>
    <tableColumn id="2" xr3:uid="{00000000-0010-0000-0000-000002000000}" name="Contents"/>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12" displayName="Table12" ref="A12:F15" totalsRowShown="0">
  <tableColumns count="6">
    <tableColumn id="1" xr3:uid="{00000000-0010-0000-0900-000001000000}" name="Payment type"/>
    <tableColumn id="2" xr3:uid="{00000000-0010-0000-0900-000002000000}" name="Nov-23"/>
    <tableColumn id="3" xr3:uid="{00000000-0010-0000-0900-000003000000}" name="Feb-24"/>
    <tableColumn id="4" xr3:uid="{00000000-0010-0000-0900-000004000000}" name="May-24"/>
    <tableColumn id="5" xr3:uid="{00000000-0010-0000-0900-000005000000}" name="Aug-24"/>
    <tableColumn id="6" xr3:uid="{00000000-0010-0000-0900-000006000000}" name="Nov-24"/>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3" displayName="Table13" ref="A18:C22" totalsRowShown="0">
  <tableColumns count="3">
    <tableColumn id="1" xr3:uid="{00000000-0010-0000-0A00-000001000000}" name="Gender"/>
    <tableColumn id="2" xr3:uid="{00000000-0010-0000-0A00-000002000000}" name="Clients"/>
    <tableColumn id="3" xr3:uid="{00000000-0010-0000-0A00-000003000000}" name="% of clients"/>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4" displayName="Table14" ref="A25:C46" totalsRowShown="0">
  <tableColumns count="3">
    <tableColumn id="1" xr3:uid="{00000000-0010-0000-0B00-000001000000}" name="Age band"/>
    <tableColumn id="2" xr3:uid="{00000000-0010-0000-0B00-000002000000}" name="Clients"/>
    <tableColumn id="3" xr3:uid="{00000000-0010-0000-0B00-000003000000}" name="% of clients"/>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15" displayName="Table15" ref="A49:C57" totalsRowShown="0">
  <tableColumns count="3">
    <tableColumn id="1" xr3:uid="{00000000-0010-0000-0C00-000001000000}" name="Duration of Claim"/>
    <tableColumn id="2" xr3:uid="{00000000-0010-0000-0C00-000002000000}" name="Clients"/>
    <tableColumn id="3" xr3:uid="{00000000-0010-0000-0C00-000003000000}" name="% of clients"/>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16" displayName="Table16" ref="A60:C65" totalsRowShown="0">
  <tableColumns count="3">
    <tableColumn id="1" xr3:uid="{00000000-0010-0000-0D00-000001000000}" name="Care Award Type"/>
    <tableColumn id="2" xr3:uid="{00000000-0010-0000-0D00-000002000000}" name="Clients"/>
    <tableColumn id="3" xr3:uid="{00000000-0010-0000-0D00-000003000000}" name="% of clients"/>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17" displayName="Table17" ref="A68:C72" totalsRowShown="0">
  <tableColumns count="3">
    <tableColumn id="1" xr3:uid="{00000000-0010-0000-0E00-000001000000}" name="Mobility Award Type"/>
    <tableColumn id="2" xr3:uid="{00000000-0010-0000-0E00-000002000000}" name="Clients"/>
    <tableColumn id="3" xr3:uid="{00000000-0010-0000-0E00-000003000000}" name="% of clients"/>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18" displayName="Table18" ref="A75:C87" totalsRowShown="0">
  <tableColumns count="3">
    <tableColumn id="1" xr3:uid="{00000000-0010-0000-0F00-000001000000}" name="Qualifying Condition"/>
    <tableColumn id="2" xr3:uid="{00000000-0010-0000-0F00-000002000000}" name="Clients"/>
    <tableColumn id="3" xr3:uid="{00000000-0010-0000-0F00-000003000000}" name="% of clients"/>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19" displayName="Table19" ref="A90:D94" totalsRowShown="0">
  <tableColumns count="4">
    <tableColumn id="1" xr3:uid="{00000000-0010-0000-1000-000001000000}" name="Care Award Type"/>
    <tableColumn id="2" xr3:uid="{00000000-0010-0000-1000-000002000000}" name="Higher Rate Mobility"/>
    <tableColumn id="3" xr3:uid="{00000000-0010-0000-1000-000003000000}" name="Lower Rate Mobility"/>
    <tableColumn id="4" xr3:uid="{00000000-0010-0000-1000-000004000000}" name="Nil Rate Mobility"/>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20" displayName="Table20" ref="A10:F13" totalsRowShown="0">
  <tableColumns count="6">
    <tableColumn id="1" xr3:uid="{00000000-0010-0000-1100-000001000000}" name="Payment type"/>
    <tableColumn id="2" xr3:uid="{00000000-0010-0000-1100-000002000000}" name="Nov-23"/>
    <tableColumn id="3" xr3:uid="{00000000-0010-0000-1100-000003000000}" name="Feb-24"/>
    <tableColumn id="4" xr3:uid="{00000000-0010-0000-1100-000004000000}" name="May-24"/>
    <tableColumn id="5" xr3:uid="{00000000-0010-0000-1100-000005000000}" name="Aug-24"/>
    <tableColumn id="6" xr3:uid="{00000000-0010-0000-1100-000006000000}" name="Nov-24"/>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21" displayName="Table21" ref="A16:C20" totalsRowShown="0">
  <tableColumns count="3">
    <tableColumn id="1" xr3:uid="{00000000-0010-0000-1200-000001000000}" name="Gender"/>
    <tableColumn id="2" xr3:uid="{00000000-0010-0000-1200-000002000000}" name="Clients"/>
    <tableColumn id="3" xr3:uid="{00000000-0010-0000-1200-000003000000}" name="% of clients"/>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4:D9" totalsRowShown="0">
  <tableColumns count="4">
    <tableColumn id="1" xr3:uid="{00000000-0010-0000-0100-000001000000}" name="Note number"/>
    <tableColumn id="2" xr3:uid="{00000000-0010-0000-0100-000002000000}" name="Note text"/>
    <tableColumn id="3" xr3:uid="{00000000-0010-0000-0100-000003000000}" name="Links"/>
    <tableColumn id="4" xr3:uid="{00000000-0010-0000-0100-000004000000}" name="Hyperlinks"/>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22" displayName="Table22" ref="A23:C31" totalsRowShown="0">
  <tableColumns count="3">
    <tableColumn id="1" xr3:uid="{00000000-0010-0000-1300-000001000000}" name="Age band"/>
    <tableColumn id="2" xr3:uid="{00000000-0010-0000-1300-000002000000}" name="Clients"/>
    <tableColumn id="3" xr3:uid="{00000000-0010-0000-1300-000003000000}" name="% of clients"/>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23" displayName="Table23" ref="A34:C42" totalsRowShown="0">
  <tableColumns count="3">
    <tableColumn id="1" xr3:uid="{00000000-0010-0000-1400-000001000000}" name="Duration"/>
    <tableColumn id="2" xr3:uid="{00000000-0010-0000-1400-000002000000}" name="Clients"/>
    <tableColumn id="3" xr3:uid="{00000000-0010-0000-1400-000003000000}" name="% of clients"/>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24" displayName="Table24" ref="A45:C49" totalsRowShown="0">
  <tableColumns count="3">
    <tableColumn id="1" xr3:uid="{00000000-0010-0000-1500-000001000000}" name="Award Type"/>
    <tableColumn id="2" xr3:uid="{00000000-0010-0000-1500-000002000000}" name="Clients"/>
    <tableColumn id="3" xr3:uid="{00000000-0010-0000-1500-000003000000}" name="% of clients"/>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25" displayName="Table25" ref="A52:C64" totalsRowShown="0">
  <tableColumns count="3">
    <tableColumn id="1" xr3:uid="{00000000-0010-0000-1600-000001000000}" name="Qualifying Condition"/>
    <tableColumn id="2" xr3:uid="{00000000-0010-0000-1600-000002000000}" name="Clients"/>
    <tableColumn id="3" xr3:uid="{00000000-0010-0000-1600-000003000000}" name="% of clients"/>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26" displayName="Table26" ref="A7:B32" totalsRowShown="0">
  <tableColumns count="2">
    <tableColumn id="1" xr3:uid="{00000000-0010-0000-1700-000001000000}" name="Quarter"/>
    <tableColumn id="2" xr3:uid="{00000000-0010-0000-1700-000002000000}" name="Clients"/>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27" displayName="Table27" ref="A35:C39" totalsRowShown="0">
  <tableColumns count="3">
    <tableColumn id="1" xr3:uid="{00000000-0010-0000-1800-000001000000}" name="Gender"/>
    <tableColumn id="2" xr3:uid="{00000000-0010-0000-1800-000002000000}" name="Clients"/>
    <tableColumn id="3" xr3:uid="{00000000-0010-0000-1800-000003000000}" name="% of clients"/>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28" displayName="Table28" ref="A42:C49" totalsRowShown="0">
  <tableColumns count="3">
    <tableColumn id="1" xr3:uid="{00000000-0010-0000-1900-000001000000}" name="Qualifying Condition"/>
    <tableColumn id="2" xr3:uid="{00000000-0010-0000-1900-000002000000}" name="Clients"/>
    <tableColumn id="3" xr3:uid="{00000000-0010-0000-1900-000003000000}" name="% of clients"/>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1:E14" totalsRowShown="0">
  <tableColumns count="5">
    <tableColumn id="1" xr3:uid="{00000000-0010-0000-0200-000001000000}" name="Payment type"/>
    <tableColumn id="2" xr3:uid="{00000000-0010-0000-0200-000002000000}" name="Feb-24"/>
    <tableColumn id="3" xr3:uid="{00000000-0010-0000-0200-000003000000}" name="May-24"/>
    <tableColumn id="4" xr3:uid="{00000000-0010-0000-0200-000004000000}" name="Aug-24"/>
    <tableColumn id="5" xr3:uid="{00000000-0010-0000-0200-000005000000}" name="Nov-2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A17:C21" totalsRowShown="0">
  <tableColumns count="3">
    <tableColumn id="1" xr3:uid="{00000000-0010-0000-0300-000001000000}" name="Gender"/>
    <tableColumn id="2" xr3:uid="{00000000-0010-0000-0300-000002000000}" name="Total"/>
    <tableColumn id="3" xr3:uid="{00000000-0010-0000-0300-000003000000}" name="% of clients"/>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A24:C37" totalsRowShown="0">
  <tableColumns count="3">
    <tableColumn id="1" xr3:uid="{00000000-0010-0000-0400-000001000000}" name="Age band"/>
    <tableColumn id="2" xr3:uid="{00000000-0010-0000-0400-000002000000}" name="Clients"/>
    <tableColumn id="3" xr3:uid="{00000000-0010-0000-0400-000003000000}" name="% of clients"/>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A40:C48" totalsRowShown="0">
  <tableColumns count="3">
    <tableColumn id="1" xr3:uid="{00000000-0010-0000-0500-000001000000}" name="Duration"/>
    <tableColumn id="2" xr3:uid="{00000000-0010-0000-0500-000002000000}" name="Clients"/>
    <tableColumn id="3" xr3:uid="{00000000-0010-0000-0500-000003000000}" name="% of clients"/>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9" displayName="Table9" ref="A51:C55" totalsRowShown="0">
  <tableColumns count="3">
    <tableColumn id="1" xr3:uid="{00000000-0010-0000-0600-000001000000}" name="Payment type"/>
    <tableColumn id="2" xr3:uid="{00000000-0010-0000-0600-000002000000}" name="Total"/>
    <tableColumn id="3" xr3:uid="{00000000-0010-0000-0600-000003000000}" name="% of clients"/>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0" displayName="Table10" ref="A58:G69" totalsRowShown="0">
  <tableColumns count="7">
    <tableColumn id="1" xr3:uid="{00000000-0010-0000-0700-000001000000}" name="Age band"/>
    <tableColumn id="2" xr3:uid="{00000000-0010-0000-0700-000002000000}" name="% Up to 3 months"/>
    <tableColumn id="3" xr3:uid="{00000000-0010-0000-0700-000003000000}" name="% 3 months up to 6 months"/>
    <tableColumn id="4" xr3:uid="{00000000-0010-0000-0700-000004000000}" name="% 6 months up to 1 year"/>
    <tableColumn id="5" xr3:uid="{00000000-0010-0000-0700-000005000000}" name="% 1 year and up to 2 years"/>
    <tableColumn id="6" xr3:uid="{00000000-0010-0000-0700-000006000000}" name="% 2 years and up to 5 years"/>
    <tableColumn id="7" xr3:uid="{00000000-0010-0000-0700-000007000000}" name="% 5 years and over"/>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11" displayName="Table11" ref="A72:E84" totalsRowShown="0">
  <tableColumns count="5">
    <tableColumn id="1" xr3:uid="{00000000-0010-0000-0800-000001000000}" name="Age band"/>
    <tableColumn id="2" xr3:uid="{00000000-0010-0000-0800-000002000000}" name="Entitlement only"/>
    <tableColumn id="3" xr3:uid="{00000000-0010-0000-0800-000003000000}" name="Claimant receiving benefit"/>
    <tableColumn id="4" xr3:uid="{00000000-0010-0000-0800-000004000000}" name="Entitlement only %"/>
    <tableColumn id="5" xr3:uid="{00000000-0010-0000-0800-000005000000}" name="Claimant receiving benefit %"/>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hyperlink" Target="GOV%20website" TargetMode="External"/><Relationship Id="rId2" Type="http://schemas.openxmlformats.org/officeDocument/2006/relationships/hyperlink" Target="Stat-Xplore" TargetMode="External"/><Relationship Id="rId1" Type="http://schemas.openxmlformats.org/officeDocument/2006/relationships/hyperlink" Target="GOV%20website"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table" Target="../tables/table3.xml"/><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7.xml"/><Relationship Id="rId3" Type="http://schemas.openxmlformats.org/officeDocument/2006/relationships/table" Target="../tables/table12.xml"/><Relationship Id="rId7" Type="http://schemas.openxmlformats.org/officeDocument/2006/relationships/table" Target="../tables/table16.xml"/><Relationship Id="rId2" Type="http://schemas.openxmlformats.org/officeDocument/2006/relationships/table" Target="../tables/table11.xml"/><Relationship Id="rId1" Type="http://schemas.openxmlformats.org/officeDocument/2006/relationships/table" Target="../tables/table10.xml"/><Relationship Id="rId6" Type="http://schemas.openxmlformats.org/officeDocument/2006/relationships/table" Target="../tables/table15.xml"/><Relationship Id="rId5" Type="http://schemas.openxmlformats.org/officeDocument/2006/relationships/table" Target="../tables/table14.xml"/><Relationship Id="rId4" Type="http://schemas.openxmlformats.org/officeDocument/2006/relationships/table" Target="../tables/table1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table" Target="../tables/table18.xml"/><Relationship Id="rId6" Type="http://schemas.openxmlformats.org/officeDocument/2006/relationships/table" Target="../tables/table23.xml"/><Relationship Id="rId5" Type="http://schemas.openxmlformats.org/officeDocument/2006/relationships/table" Target="../tables/table22.xml"/><Relationship Id="rId4" Type="http://schemas.openxmlformats.org/officeDocument/2006/relationships/table" Target="../tables/table21.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table" Target="../tables/table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showGridLines="0" tabSelected="1" workbookViewId="0"/>
  </sheetViews>
  <sheetFormatPr defaultColWidth="11.53515625" defaultRowHeight="15.5" x14ac:dyDescent="0.35"/>
  <cols>
    <col min="1" max="1" width="30.69140625" customWidth="1"/>
    <col min="2" max="2" width="40.69140625" customWidth="1"/>
  </cols>
  <sheetData>
    <row r="1" spans="1:2" ht="19.5" x14ac:dyDescent="0.45">
      <c r="A1" s="1" t="s">
        <v>0</v>
      </c>
    </row>
    <row r="2" spans="1:2" x14ac:dyDescent="0.35">
      <c r="A2" t="s">
        <v>1</v>
      </c>
      <c r="B2" t="s">
        <v>0</v>
      </c>
    </row>
    <row r="3" spans="1:2" x14ac:dyDescent="0.35">
      <c r="A3" s="11" t="str">
        <f>HYPERLINK("#'Notes'!A1", "Notes")</f>
        <v>Notes</v>
      </c>
      <c r="B3" t="s">
        <v>2</v>
      </c>
    </row>
    <row r="4" spans="1:2" x14ac:dyDescent="0.35">
      <c r="A4" s="2" t="str">
        <f>HYPERLINK("#'Carers Allowance'!A1", "Carers Allowance")</f>
        <v>Carers Allowance</v>
      </c>
      <c r="B4" t="s">
        <v>3</v>
      </c>
    </row>
    <row r="5" spans="1:2" x14ac:dyDescent="0.35">
      <c r="A5" s="2" t="str">
        <f>HYPERLINK("#'Disability Living Allowance'!A1", "Disability Living Allowance")</f>
        <v>Disability Living Allowance</v>
      </c>
      <c r="B5" t="s">
        <v>4</v>
      </c>
    </row>
    <row r="6" spans="1:2" x14ac:dyDescent="0.35">
      <c r="A6" s="2" t="str">
        <f>HYPERLINK("#'Attendance Allowance'!A1", "Attendance Allowance")</f>
        <v>Attendance Allowance</v>
      </c>
      <c r="B6" t="s">
        <v>5</v>
      </c>
    </row>
    <row r="7" spans="1:2" x14ac:dyDescent="0.35">
      <c r="A7" s="2" t="str">
        <f>HYPERLINK("#'Severe Disablement Allowance'!A1", "Severe Disablement Allowance")</f>
        <v>Severe Disablement Allowance</v>
      </c>
      <c r="B7" t="s">
        <v>6</v>
      </c>
    </row>
  </sheetData>
  <hyperlinks>
    <hyperlink ref="A3" location="Notes!A1" display="Notes" xr:uid="{43CCB9E4-D09D-4C83-8FEC-2DCF5E6900A2}"/>
  </hyperlinks>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9"/>
  <sheetViews>
    <sheetView workbookViewId="0">
      <selection activeCell="B17" sqref="B17"/>
    </sheetView>
  </sheetViews>
  <sheetFormatPr defaultColWidth="11.53515625" defaultRowHeight="15.5" x14ac:dyDescent="0.35"/>
  <cols>
    <col min="2" max="2" width="60.69140625" customWidth="1"/>
    <col min="3" max="3" width="30.69140625" customWidth="1"/>
  </cols>
  <sheetData>
    <row r="1" spans="1:4" ht="19.5" x14ac:dyDescent="0.45">
      <c r="A1" s="1" t="s">
        <v>2</v>
      </c>
    </row>
    <row r="2" spans="1:4" x14ac:dyDescent="0.35">
      <c r="A2" t="s">
        <v>7</v>
      </c>
    </row>
    <row r="3" spans="1:4" x14ac:dyDescent="0.35">
      <c r="A3" t="s">
        <v>8</v>
      </c>
    </row>
    <row r="4" spans="1:4" x14ac:dyDescent="0.35">
      <c r="A4" t="s">
        <v>9</v>
      </c>
      <c r="B4" t="s">
        <v>10</v>
      </c>
      <c r="C4" t="s">
        <v>11</v>
      </c>
      <c r="D4" t="s">
        <v>12</v>
      </c>
    </row>
    <row r="5" spans="1:4" x14ac:dyDescent="0.35">
      <c r="A5" t="s">
        <v>13</v>
      </c>
      <c r="B5" t="s">
        <v>14</v>
      </c>
      <c r="C5" s="4" t="s">
        <v>15</v>
      </c>
      <c r="D5" t="s">
        <v>15</v>
      </c>
    </row>
    <row r="6" spans="1:4" x14ac:dyDescent="0.35">
      <c r="A6" t="s">
        <v>16</v>
      </c>
      <c r="B6" s="3" t="s">
        <v>17</v>
      </c>
      <c r="C6" s="4" t="s">
        <v>15</v>
      </c>
      <c r="D6" t="s">
        <v>15</v>
      </c>
    </row>
    <row r="7" spans="1:4" ht="46.5" x14ac:dyDescent="0.35">
      <c r="A7" t="s">
        <v>18</v>
      </c>
      <c r="B7" s="3" t="s">
        <v>19</v>
      </c>
      <c r="C7" s="4" t="s">
        <v>22</v>
      </c>
      <c r="D7" t="s">
        <v>23</v>
      </c>
    </row>
    <row r="8" spans="1:4" x14ac:dyDescent="0.35">
      <c r="A8" t="s">
        <v>20</v>
      </c>
      <c r="B8" t="s">
        <v>21</v>
      </c>
      <c r="C8" s="4" t="s">
        <v>22</v>
      </c>
      <c r="D8" t="s">
        <v>23</v>
      </c>
    </row>
    <row r="9" spans="1:4" x14ac:dyDescent="0.35">
      <c r="A9" t="s">
        <v>24</v>
      </c>
      <c r="B9" t="s">
        <v>25</v>
      </c>
      <c r="C9" s="4" t="s">
        <v>26</v>
      </c>
      <c r="D9" t="s">
        <v>27</v>
      </c>
    </row>
  </sheetData>
  <hyperlinks>
    <hyperlink ref="C5" xr:uid="{00000000-0004-0000-0100-000000000000}"/>
    <hyperlink ref="C6" xr:uid="{00000000-0004-0000-0100-000001000000}"/>
    <hyperlink ref="C8" r:id="rId1" xr:uid="{00000000-0004-0000-0100-000003000000}"/>
    <hyperlink ref="C9" r:id="rId2" xr:uid="{00000000-0004-0000-0100-000004000000}"/>
    <hyperlink ref="C7" r:id="rId3" xr:uid="{CF9FCBA7-2F02-4AF3-AC91-DD0E81A7B636}"/>
  </hyperlinks>
  <pageMargins left="0.7" right="0.7" top="0.75" bottom="0.75" header="0.3" footer="0.3"/>
  <pageSetup paperSize="9" orientation="portrait" horizontalDpi="300" verticalDpi="300"/>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9"/>
  <sheetViews>
    <sheetView showGridLines="0" topLeftCell="A80" workbookViewId="0"/>
  </sheetViews>
  <sheetFormatPr defaultColWidth="11.53515625" defaultRowHeight="15.5" x14ac:dyDescent="0.35"/>
  <cols>
    <col min="1" max="1" width="30.69140625" customWidth="1"/>
    <col min="2" max="2" width="10.69140625" customWidth="1"/>
  </cols>
  <sheetData>
    <row r="1" spans="1:5" ht="19.5" x14ac:dyDescent="0.45">
      <c r="A1" s="1" t="s">
        <v>28</v>
      </c>
    </row>
    <row r="2" spans="1:5" x14ac:dyDescent="0.35">
      <c r="A2" t="s">
        <v>29</v>
      </c>
    </row>
    <row r="3" spans="1:5" x14ac:dyDescent="0.35">
      <c r="A3" t="s">
        <v>30</v>
      </c>
    </row>
    <row r="4" spans="1:5" x14ac:dyDescent="0.35">
      <c r="A4" t="s">
        <v>40</v>
      </c>
    </row>
    <row r="5" spans="1:5" x14ac:dyDescent="0.35">
      <c r="A5" t="s">
        <v>48</v>
      </c>
    </row>
    <row r="6" spans="1:5" x14ac:dyDescent="0.35">
      <c r="A6" t="s">
        <v>63</v>
      </c>
    </row>
    <row r="7" spans="1:5" x14ac:dyDescent="0.35">
      <c r="A7" t="s">
        <v>72</v>
      </c>
    </row>
    <row r="8" spans="1:5" x14ac:dyDescent="0.35">
      <c r="A8" t="s">
        <v>75</v>
      </c>
    </row>
    <row r="9" spans="1:5" x14ac:dyDescent="0.35">
      <c r="A9" t="s">
        <v>83</v>
      </c>
    </row>
    <row r="10" spans="1:5" x14ac:dyDescent="0.35">
      <c r="A10" s="5" t="s">
        <v>31</v>
      </c>
    </row>
    <row r="11" spans="1:5" x14ac:dyDescent="0.35">
      <c r="A11" s="3" t="s">
        <v>32</v>
      </c>
      <c r="B11" s="3" t="s">
        <v>33</v>
      </c>
      <c r="C11" s="3" t="s">
        <v>34</v>
      </c>
      <c r="D11" s="3" t="s">
        <v>35</v>
      </c>
      <c r="E11" s="3" t="s">
        <v>36</v>
      </c>
    </row>
    <row r="12" spans="1:5" x14ac:dyDescent="0.35">
      <c r="A12" t="s">
        <v>37</v>
      </c>
      <c r="B12" s="6">
        <v>86976</v>
      </c>
      <c r="C12" s="6">
        <v>88059</v>
      </c>
      <c r="D12" s="6">
        <v>84460</v>
      </c>
      <c r="E12" s="6">
        <v>64288</v>
      </c>
    </row>
    <row r="13" spans="1:5" x14ac:dyDescent="0.35">
      <c r="A13" t="s">
        <v>38</v>
      </c>
      <c r="B13" s="6">
        <v>41363</v>
      </c>
      <c r="C13" s="6">
        <v>41353</v>
      </c>
      <c r="D13" s="6">
        <v>40015</v>
      </c>
      <c r="E13" s="6">
        <v>31232</v>
      </c>
    </row>
    <row r="14" spans="1:5" x14ac:dyDescent="0.35">
      <c r="A14" s="8" t="s">
        <v>39</v>
      </c>
      <c r="B14" s="7">
        <v>128339</v>
      </c>
      <c r="C14" s="7">
        <v>129415</v>
      </c>
      <c r="D14" s="7">
        <v>124475</v>
      </c>
      <c r="E14" s="7">
        <v>95521</v>
      </c>
    </row>
    <row r="15" spans="1:5" x14ac:dyDescent="0.35">
      <c r="B15" s="6"/>
      <c r="C15" s="6"/>
      <c r="D15" s="6"/>
      <c r="E15" s="6"/>
    </row>
    <row r="16" spans="1:5" x14ac:dyDescent="0.35">
      <c r="A16" s="5" t="s">
        <v>41</v>
      </c>
    </row>
    <row r="17" spans="1:3" x14ac:dyDescent="0.35">
      <c r="A17" s="3" t="s">
        <v>42</v>
      </c>
      <c r="B17" s="3" t="s">
        <v>39</v>
      </c>
      <c r="C17" s="3" t="s">
        <v>43</v>
      </c>
    </row>
    <row r="18" spans="1:3" x14ac:dyDescent="0.35">
      <c r="A18" t="s">
        <v>44</v>
      </c>
      <c r="B18" s="6">
        <v>19676</v>
      </c>
      <c r="C18" s="9">
        <v>0.31</v>
      </c>
    </row>
    <row r="19" spans="1:3" x14ac:dyDescent="0.35">
      <c r="A19" t="s">
        <v>45</v>
      </c>
      <c r="B19" s="6">
        <v>44614</v>
      </c>
      <c r="C19" s="9">
        <v>0.69</v>
      </c>
    </row>
    <row r="20" spans="1:3" x14ac:dyDescent="0.35">
      <c r="A20" t="s">
        <v>46</v>
      </c>
      <c r="B20" s="6" t="s">
        <v>47</v>
      </c>
      <c r="C20" s="9" t="s">
        <v>47</v>
      </c>
    </row>
    <row r="21" spans="1:3" x14ac:dyDescent="0.35">
      <c r="A21" s="8" t="s">
        <v>39</v>
      </c>
      <c r="B21" s="7">
        <v>64288</v>
      </c>
      <c r="C21" s="10">
        <v>1</v>
      </c>
    </row>
    <row r="22" spans="1:3" x14ac:dyDescent="0.35">
      <c r="B22" s="6"/>
      <c r="C22" s="9"/>
    </row>
    <row r="23" spans="1:3" x14ac:dyDescent="0.35">
      <c r="A23" s="5" t="s">
        <v>49</v>
      </c>
    </row>
    <row r="24" spans="1:3" x14ac:dyDescent="0.35">
      <c r="A24" s="3" t="s">
        <v>50</v>
      </c>
      <c r="B24" s="3" t="s">
        <v>51</v>
      </c>
      <c r="C24" s="3" t="s">
        <v>43</v>
      </c>
    </row>
    <row r="25" spans="1:3" x14ac:dyDescent="0.35">
      <c r="A25" t="s">
        <v>52</v>
      </c>
      <c r="B25" s="6">
        <v>392</v>
      </c>
      <c r="C25" s="9">
        <v>0.01</v>
      </c>
    </row>
    <row r="26" spans="1:3" x14ac:dyDescent="0.35">
      <c r="A26" t="s">
        <v>53</v>
      </c>
      <c r="B26" s="6">
        <v>3021</v>
      </c>
      <c r="C26" s="9">
        <v>0.05</v>
      </c>
    </row>
    <row r="27" spans="1:3" x14ac:dyDescent="0.35">
      <c r="A27" t="s">
        <v>54</v>
      </c>
      <c r="B27" s="6">
        <v>3587</v>
      </c>
      <c r="C27" s="9">
        <v>0.06</v>
      </c>
    </row>
    <row r="28" spans="1:3" x14ac:dyDescent="0.35">
      <c r="A28" t="s">
        <v>55</v>
      </c>
      <c r="B28" s="6">
        <v>6280</v>
      </c>
      <c r="C28" s="9">
        <v>0.1</v>
      </c>
    </row>
    <row r="29" spans="1:3" x14ac:dyDescent="0.35">
      <c r="A29" t="s">
        <v>56</v>
      </c>
      <c r="B29" s="6">
        <v>8070</v>
      </c>
      <c r="C29" s="9">
        <v>0.13</v>
      </c>
    </row>
    <row r="30" spans="1:3" x14ac:dyDescent="0.35">
      <c r="A30" t="s">
        <v>57</v>
      </c>
      <c r="B30" s="6">
        <v>7929</v>
      </c>
      <c r="C30" s="9">
        <v>0.12</v>
      </c>
    </row>
    <row r="31" spans="1:3" x14ac:dyDescent="0.35">
      <c r="A31" t="s">
        <v>58</v>
      </c>
      <c r="B31" s="6">
        <v>6669</v>
      </c>
      <c r="C31" s="9">
        <v>0.1</v>
      </c>
    </row>
    <row r="32" spans="1:3" x14ac:dyDescent="0.35">
      <c r="A32" t="s">
        <v>59</v>
      </c>
      <c r="B32" s="6">
        <v>7353</v>
      </c>
      <c r="C32" s="9">
        <v>0.11</v>
      </c>
    </row>
    <row r="33" spans="1:3" x14ac:dyDescent="0.35">
      <c r="A33" t="s">
        <v>60</v>
      </c>
      <c r="B33" s="6">
        <v>8387</v>
      </c>
      <c r="C33" s="9">
        <v>0.13</v>
      </c>
    </row>
    <row r="34" spans="1:3" x14ac:dyDescent="0.35">
      <c r="A34" t="s">
        <v>61</v>
      </c>
      <c r="B34" s="6">
        <v>9950</v>
      </c>
      <c r="C34" s="9">
        <v>0.15</v>
      </c>
    </row>
    <row r="35" spans="1:3" x14ac:dyDescent="0.35">
      <c r="A35" t="s">
        <v>62</v>
      </c>
      <c r="B35" s="6">
        <v>2635</v>
      </c>
      <c r="C35" s="9">
        <v>0.04</v>
      </c>
    </row>
    <row r="36" spans="1:3" x14ac:dyDescent="0.35">
      <c r="A36" t="s">
        <v>46</v>
      </c>
      <c r="B36" s="6" t="s">
        <v>47</v>
      </c>
      <c r="C36" s="9" t="s">
        <v>47</v>
      </c>
    </row>
    <row r="37" spans="1:3" x14ac:dyDescent="0.35">
      <c r="A37" s="8" t="s">
        <v>39</v>
      </c>
      <c r="B37" s="7">
        <v>64288</v>
      </c>
      <c r="C37" s="10">
        <v>1</v>
      </c>
    </row>
    <row r="38" spans="1:3" x14ac:dyDescent="0.35">
      <c r="B38" s="6"/>
      <c r="C38" s="9"/>
    </row>
    <row r="39" spans="1:3" x14ac:dyDescent="0.35">
      <c r="A39" s="5" t="s">
        <v>64</v>
      </c>
    </row>
    <row r="40" spans="1:3" x14ac:dyDescent="0.35">
      <c r="A40" s="3" t="s">
        <v>65</v>
      </c>
      <c r="B40" s="3" t="s">
        <v>51</v>
      </c>
      <c r="C40" s="3" t="s">
        <v>43</v>
      </c>
    </row>
    <row r="41" spans="1:3" x14ac:dyDescent="0.35">
      <c r="A41" t="s">
        <v>66</v>
      </c>
      <c r="B41" s="6">
        <v>657</v>
      </c>
      <c r="C41" s="9">
        <v>0.01</v>
      </c>
    </row>
    <row r="42" spans="1:3" x14ac:dyDescent="0.35">
      <c r="A42" t="s">
        <v>67</v>
      </c>
      <c r="B42" s="6">
        <v>2245</v>
      </c>
      <c r="C42" s="9">
        <v>0.03</v>
      </c>
    </row>
    <row r="43" spans="1:3" x14ac:dyDescent="0.35">
      <c r="A43" t="s">
        <v>68</v>
      </c>
      <c r="B43" s="6">
        <v>5694</v>
      </c>
      <c r="C43" s="9">
        <v>0.09</v>
      </c>
    </row>
    <row r="44" spans="1:3" x14ac:dyDescent="0.35">
      <c r="A44" t="s">
        <v>69</v>
      </c>
      <c r="B44" s="6">
        <v>8998</v>
      </c>
      <c r="C44" s="9">
        <v>0.14000000000000001</v>
      </c>
    </row>
    <row r="45" spans="1:3" x14ac:dyDescent="0.35">
      <c r="A45" t="s">
        <v>70</v>
      </c>
      <c r="B45" s="6">
        <v>17199</v>
      </c>
      <c r="C45" s="9">
        <v>0.27</v>
      </c>
    </row>
    <row r="46" spans="1:3" x14ac:dyDescent="0.35">
      <c r="A46" t="s">
        <v>71</v>
      </c>
      <c r="B46" s="6">
        <v>29494</v>
      </c>
      <c r="C46" s="9">
        <v>0.46</v>
      </c>
    </row>
    <row r="47" spans="1:3" x14ac:dyDescent="0.35">
      <c r="A47" t="s">
        <v>46</v>
      </c>
      <c r="B47" s="6" t="s">
        <v>47</v>
      </c>
      <c r="C47" s="9" t="s">
        <v>47</v>
      </c>
    </row>
    <row r="48" spans="1:3" x14ac:dyDescent="0.35">
      <c r="A48" s="8" t="s">
        <v>39</v>
      </c>
      <c r="B48" s="7">
        <v>64288</v>
      </c>
      <c r="C48" s="10">
        <v>1</v>
      </c>
    </row>
    <row r="49" spans="1:7" x14ac:dyDescent="0.35">
      <c r="B49" s="6"/>
      <c r="C49" s="9"/>
    </row>
    <row r="50" spans="1:7" x14ac:dyDescent="0.35">
      <c r="A50" s="5" t="s">
        <v>73</v>
      </c>
    </row>
    <row r="51" spans="1:7" x14ac:dyDescent="0.35">
      <c r="A51" s="3" t="s">
        <v>32</v>
      </c>
      <c r="B51" s="3" t="s">
        <v>39</v>
      </c>
      <c r="C51" s="3" t="s">
        <v>43</v>
      </c>
    </row>
    <row r="52" spans="1:7" x14ac:dyDescent="0.35">
      <c r="A52" t="s">
        <v>38</v>
      </c>
      <c r="B52" s="6">
        <v>31232</v>
      </c>
      <c r="C52" s="9">
        <v>0.33</v>
      </c>
    </row>
    <row r="53" spans="1:7" x14ac:dyDescent="0.35">
      <c r="A53" t="s">
        <v>37</v>
      </c>
      <c r="B53" s="6">
        <v>64288</v>
      </c>
      <c r="C53" s="9">
        <v>0.67</v>
      </c>
    </row>
    <row r="54" spans="1:7" x14ac:dyDescent="0.35">
      <c r="A54" t="s">
        <v>74</v>
      </c>
      <c r="B54" s="6" t="s">
        <v>47</v>
      </c>
      <c r="C54" s="9" t="s">
        <v>47</v>
      </c>
    </row>
    <row r="55" spans="1:7" x14ac:dyDescent="0.35">
      <c r="A55" s="8" t="s">
        <v>39</v>
      </c>
      <c r="B55" s="7">
        <v>95521</v>
      </c>
      <c r="C55" s="10">
        <v>1</v>
      </c>
    </row>
    <row r="56" spans="1:7" x14ac:dyDescent="0.35">
      <c r="B56" s="6"/>
      <c r="C56" s="9"/>
    </row>
    <row r="57" spans="1:7" x14ac:dyDescent="0.35">
      <c r="A57" s="5" t="s">
        <v>76</v>
      </c>
    </row>
    <row r="58" spans="1:7" ht="46.5" x14ac:dyDescent="0.35">
      <c r="A58" s="3" t="s">
        <v>50</v>
      </c>
      <c r="B58" s="3" t="s">
        <v>77</v>
      </c>
      <c r="C58" s="3" t="s">
        <v>78</v>
      </c>
      <c r="D58" s="3" t="s">
        <v>79</v>
      </c>
      <c r="E58" s="3" t="s">
        <v>80</v>
      </c>
      <c r="F58" s="3" t="s">
        <v>81</v>
      </c>
      <c r="G58" s="3" t="s">
        <v>82</v>
      </c>
    </row>
    <row r="59" spans="1:7" x14ac:dyDescent="0.35">
      <c r="A59" t="s">
        <v>52</v>
      </c>
      <c r="B59" s="9">
        <v>7.0000000000000007E-2</v>
      </c>
      <c r="C59" s="9">
        <v>0.27</v>
      </c>
      <c r="D59" s="9">
        <v>0.37</v>
      </c>
      <c r="E59" s="9">
        <v>0.28999999999999998</v>
      </c>
      <c r="F59" s="9" t="s">
        <v>47</v>
      </c>
      <c r="G59" s="9" t="s">
        <v>47</v>
      </c>
    </row>
    <row r="60" spans="1:7" x14ac:dyDescent="0.35">
      <c r="A60" t="s">
        <v>53</v>
      </c>
      <c r="B60" s="9">
        <v>0.03</v>
      </c>
      <c r="C60" s="9">
        <v>0.1</v>
      </c>
      <c r="D60" s="9">
        <v>0.2</v>
      </c>
      <c r="E60" s="9">
        <v>0.27</v>
      </c>
      <c r="F60" s="9">
        <v>0.33</v>
      </c>
      <c r="G60" s="9">
        <v>7.0000000000000007E-2</v>
      </c>
    </row>
    <row r="61" spans="1:7" x14ac:dyDescent="0.35">
      <c r="A61" t="s">
        <v>54</v>
      </c>
      <c r="B61" s="9">
        <v>0.02</v>
      </c>
      <c r="C61" s="9">
        <v>0.05</v>
      </c>
      <c r="D61" s="9">
        <v>0.15</v>
      </c>
      <c r="E61" s="9">
        <v>0.21</v>
      </c>
      <c r="F61" s="9">
        <v>0.34</v>
      </c>
      <c r="G61" s="9">
        <v>0.23</v>
      </c>
    </row>
    <row r="62" spans="1:7" x14ac:dyDescent="0.35">
      <c r="A62" t="s">
        <v>55</v>
      </c>
      <c r="B62" s="9">
        <v>0.01</v>
      </c>
      <c r="C62" s="9">
        <v>0.04</v>
      </c>
      <c r="D62" s="9">
        <v>0.11</v>
      </c>
      <c r="E62" s="9">
        <v>0.17</v>
      </c>
      <c r="F62" s="9">
        <v>0.33</v>
      </c>
      <c r="G62" s="9">
        <v>0.34</v>
      </c>
    </row>
    <row r="63" spans="1:7" x14ac:dyDescent="0.35">
      <c r="A63" t="s">
        <v>56</v>
      </c>
      <c r="B63" s="9">
        <v>0.01</v>
      </c>
      <c r="C63" s="9">
        <v>0.03</v>
      </c>
      <c r="D63" s="9">
        <v>0.09</v>
      </c>
      <c r="E63" s="9">
        <v>0.15</v>
      </c>
      <c r="F63" s="9">
        <v>0.31</v>
      </c>
      <c r="G63" s="9">
        <v>0.41</v>
      </c>
    </row>
    <row r="64" spans="1:7" x14ac:dyDescent="0.35">
      <c r="A64" t="s">
        <v>57</v>
      </c>
      <c r="B64" s="9">
        <v>0.01</v>
      </c>
      <c r="C64" s="9">
        <v>0.03</v>
      </c>
      <c r="D64" s="9">
        <v>0.08</v>
      </c>
      <c r="E64" s="9">
        <v>0.13</v>
      </c>
      <c r="F64" s="9">
        <v>0.27</v>
      </c>
      <c r="G64" s="9">
        <v>0.49</v>
      </c>
    </row>
    <row r="65" spans="1:7" x14ac:dyDescent="0.35">
      <c r="A65" t="s">
        <v>58</v>
      </c>
      <c r="B65" s="9">
        <v>0.01</v>
      </c>
      <c r="C65" s="9">
        <v>0.02</v>
      </c>
      <c r="D65" s="9">
        <v>0.06</v>
      </c>
      <c r="E65" s="9">
        <v>0.1</v>
      </c>
      <c r="F65" s="9">
        <v>0.24</v>
      </c>
      <c r="G65" s="9">
        <v>0.56000000000000005</v>
      </c>
    </row>
    <row r="66" spans="1:7" x14ac:dyDescent="0.35">
      <c r="A66" t="s">
        <v>59</v>
      </c>
      <c r="B66" s="9">
        <v>0.01</v>
      </c>
      <c r="C66" s="9">
        <v>0.02</v>
      </c>
      <c r="D66" s="9">
        <v>0.06</v>
      </c>
      <c r="E66" s="9">
        <v>0.1</v>
      </c>
      <c r="F66" s="9">
        <v>0.21</v>
      </c>
      <c r="G66" s="9">
        <v>0.6</v>
      </c>
    </row>
    <row r="67" spans="1:7" x14ac:dyDescent="0.35">
      <c r="A67" t="s">
        <v>60</v>
      </c>
      <c r="B67" s="9">
        <v>0.01</v>
      </c>
      <c r="C67" s="9">
        <v>0.03</v>
      </c>
      <c r="D67" s="9">
        <v>0.06</v>
      </c>
      <c r="E67" s="9">
        <v>0.11</v>
      </c>
      <c r="F67" s="9">
        <v>0.22</v>
      </c>
      <c r="G67" s="9">
        <v>0.56000000000000005</v>
      </c>
    </row>
    <row r="68" spans="1:7" x14ac:dyDescent="0.35">
      <c r="A68" t="s">
        <v>61</v>
      </c>
      <c r="B68" s="9">
        <v>0.01</v>
      </c>
      <c r="C68" s="9">
        <v>0.03</v>
      </c>
      <c r="D68" s="9">
        <v>0.08</v>
      </c>
      <c r="E68" s="9">
        <v>0.13</v>
      </c>
      <c r="F68" s="9">
        <v>0.25</v>
      </c>
      <c r="G68" s="9">
        <v>0.5</v>
      </c>
    </row>
    <row r="69" spans="1:7" x14ac:dyDescent="0.35">
      <c r="A69" t="s">
        <v>62</v>
      </c>
      <c r="B69" s="9">
        <v>0.01</v>
      </c>
      <c r="C69" s="9">
        <v>0.03</v>
      </c>
      <c r="D69" s="9">
        <v>7.0000000000000007E-2</v>
      </c>
      <c r="E69" s="9">
        <v>0.13</v>
      </c>
      <c r="F69" s="9">
        <v>0.25</v>
      </c>
      <c r="G69" s="9">
        <v>0.52</v>
      </c>
    </row>
    <row r="70" spans="1:7" x14ac:dyDescent="0.35">
      <c r="B70" s="9"/>
      <c r="C70" s="9"/>
      <c r="D70" s="9"/>
      <c r="E70" s="9"/>
      <c r="F70" s="9"/>
      <c r="G70" s="9"/>
    </row>
    <row r="71" spans="1:7" x14ac:dyDescent="0.35">
      <c r="A71" s="5" t="s">
        <v>84</v>
      </c>
    </row>
    <row r="72" spans="1:7" ht="46.5" x14ac:dyDescent="0.35">
      <c r="A72" s="3" t="s">
        <v>50</v>
      </c>
      <c r="B72" s="3" t="s">
        <v>38</v>
      </c>
      <c r="C72" s="3" t="s">
        <v>37</v>
      </c>
      <c r="D72" s="3" t="s">
        <v>85</v>
      </c>
      <c r="E72" s="3" t="s">
        <v>86</v>
      </c>
    </row>
    <row r="73" spans="1:7" x14ac:dyDescent="0.35">
      <c r="A73" t="s">
        <v>52</v>
      </c>
      <c r="B73" s="6">
        <v>54</v>
      </c>
      <c r="C73" s="6">
        <v>392</v>
      </c>
      <c r="D73" s="9">
        <v>0</v>
      </c>
      <c r="E73" s="9">
        <v>0.01</v>
      </c>
    </row>
    <row r="74" spans="1:7" x14ac:dyDescent="0.35">
      <c r="A74" t="s">
        <v>53</v>
      </c>
      <c r="B74" s="6">
        <v>246</v>
      </c>
      <c r="C74" s="6">
        <v>3021</v>
      </c>
      <c r="D74" s="9">
        <v>0.01</v>
      </c>
      <c r="E74" s="9">
        <v>0.05</v>
      </c>
    </row>
    <row r="75" spans="1:7" x14ac:dyDescent="0.35">
      <c r="A75" t="s">
        <v>54</v>
      </c>
      <c r="B75" s="6">
        <v>214</v>
      </c>
      <c r="C75" s="6">
        <v>3587</v>
      </c>
      <c r="D75" s="9">
        <v>0.01</v>
      </c>
      <c r="E75" s="9">
        <v>0.06</v>
      </c>
    </row>
    <row r="76" spans="1:7" x14ac:dyDescent="0.35">
      <c r="A76" t="s">
        <v>55</v>
      </c>
      <c r="B76" s="6">
        <v>298</v>
      </c>
      <c r="C76" s="6">
        <v>6280</v>
      </c>
      <c r="D76" s="9">
        <v>0.01</v>
      </c>
      <c r="E76" s="9">
        <v>0.1</v>
      </c>
    </row>
    <row r="77" spans="1:7" x14ac:dyDescent="0.35">
      <c r="A77" t="s">
        <v>56</v>
      </c>
      <c r="B77" s="6">
        <v>401</v>
      </c>
      <c r="C77" s="6">
        <v>8070</v>
      </c>
      <c r="D77" s="9">
        <v>0.01</v>
      </c>
      <c r="E77" s="9">
        <v>0.13</v>
      </c>
    </row>
    <row r="78" spans="1:7" x14ac:dyDescent="0.35">
      <c r="A78" t="s">
        <v>57</v>
      </c>
      <c r="B78" s="6">
        <v>447</v>
      </c>
      <c r="C78" s="6">
        <v>7929</v>
      </c>
      <c r="D78" s="9">
        <v>0.01</v>
      </c>
      <c r="E78" s="9">
        <v>0.12</v>
      </c>
    </row>
    <row r="79" spans="1:7" x14ac:dyDescent="0.35">
      <c r="A79" t="s">
        <v>58</v>
      </c>
      <c r="B79" s="6">
        <v>438</v>
      </c>
      <c r="C79" s="6">
        <v>6669</v>
      </c>
      <c r="D79" s="9">
        <v>0.01</v>
      </c>
      <c r="E79" s="9">
        <v>0.1</v>
      </c>
    </row>
    <row r="80" spans="1:7" x14ac:dyDescent="0.35">
      <c r="A80" t="s">
        <v>59</v>
      </c>
      <c r="B80" s="6">
        <v>544</v>
      </c>
      <c r="C80" s="6">
        <v>7353</v>
      </c>
      <c r="D80" s="9">
        <v>0.02</v>
      </c>
      <c r="E80" s="9">
        <v>0.11</v>
      </c>
    </row>
    <row r="81" spans="1:5" x14ac:dyDescent="0.35">
      <c r="A81" t="s">
        <v>60</v>
      </c>
      <c r="B81" s="6">
        <v>795</v>
      </c>
      <c r="C81" s="6">
        <v>8387</v>
      </c>
      <c r="D81" s="9">
        <v>0.03</v>
      </c>
      <c r="E81" s="9">
        <v>0.13</v>
      </c>
    </row>
    <row r="82" spans="1:5" x14ac:dyDescent="0.35">
      <c r="A82" t="s">
        <v>61</v>
      </c>
      <c r="B82" s="6">
        <v>991</v>
      </c>
      <c r="C82" s="6">
        <v>9950</v>
      </c>
      <c r="D82" s="9">
        <v>0.03</v>
      </c>
      <c r="E82" s="9">
        <v>0.15</v>
      </c>
    </row>
    <row r="83" spans="1:5" x14ac:dyDescent="0.35">
      <c r="A83" t="s">
        <v>62</v>
      </c>
      <c r="B83" s="6">
        <v>26806</v>
      </c>
      <c r="C83" s="6">
        <v>2635</v>
      </c>
      <c r="D83" s="9">
        <v>0.86</v>
      </c>
      <c r="E83" s="9">
        <v>0.04</v>
      </c>
    </row>
    <row r="84" spans="1:5" x14ac:dyDescent="0.35">
      <c r="A84" s="8" t="s">
        <v>39</v>
      </c>
      <c r="B84" s="7">
        <v>31232</v>
      </c>
      <c r="C84" s="7">
        <v>64288</v>
      </c>
      <c r="D84" s="10">
        <v>1</v>
      </c>
      <c r="E84" s="10">
        <v>1</v>
      </c>
    </row>
    <row r="85" spans="1:5" x14ac:dyDescent="0.35">
      <c r="A85" t="s">
        <v>9</v>
      </c>
      <c r="B85" s="6" t="s">
        <v>2</v>
      </c>
      <c r="C85" s="6"/>
      <c r="D85" s="9"/>
      <c r="E85" s="9"/>
    </row>
    <row r="86" spans="1:5" x14ac:dyDescent="0.35">
      <c r="A86" t="s">
        <v>13</v>
      </c>
      <c r="B86" t="s">
        <v>14</v>
      </c>
    </row>
    <row r="87" spans="1:5" x14ac:dyDescent="0.35">
      <c r="A87" t="s">
        <v>18</v>
      </c>
      <c r="B87" t="s">
        <v>19</v>
      </c>
    </row>
    <row r="88" spans="1:5" x14ac:dyDescent="0.35">
      <c r="A88" t="s">
        <v>20</v>
      </c>
      <c r="B88" t="s">
        <v>21</v>
      </c>
    </row>
    <row r="89" spans="1:5" x14ac:dyDescent="0.35">
      <c r="A89" t="s">
        <v>24</v>
      </c>
      <c r="B89" t="s">
        <v>25</v>
      </c>
    </row>
  </sheetData>
  <pageMargins left="0.7" right="0.7" top="0.75" bottom="0.75" header="0.3" footer="0.3"/>
  <pageSetup paperSize="9" orientation="portrait" horizontalDpi="300" verticalDpi="300"/>
  <tableParts count="7">
    <tablePart r:id="rId1"/>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99"/>
  <sheetViews>
    <sheetView showGridLines="0" topLeftCell="A83" zoomScaleNormal="100" workbookViewId="0">
      <selection activeCell="F79" sqref="F79"/>
    </sheetView>
  </sheetViews>
  <sheetFormatPr defaultColWidth="11.53515625" defaultRowHeight="15.5" x14ac:dyDescent="0.35"/>
  <cols>
    <col min="1" max="1" width="45.3046875" customWidth="1"/>
    <col min="2" max="2" width="10.69140625" customWidth="1"/>
  </cols>
  <sheetData>
    <row r="1" spans="1:6" ht="19.5" x14ac:dyDescent="0.45">
      <c r="A1" s="1" t="s">
        <v>87</v>
      </c>
    </row>
    <row r="2" spans="1:6" x14ac:dyDescent="0.35">
      <c r="A2" t="s">
        <v>88</v>
      </c>
    </row>
    <row r="3" spans="1:6" x14ac:dyDescent="0.35">
      <c r="A3" t="s">
        <v>89</v>
      </c>
    </row>
    <row r="4" spans="1:6" x14ac:dyDescent="0.35">
      <c r="A4" t="s">
        <v>92</v>
      </c>
    </row>
    <row r="5" spans="1:6" x14ac:dyDescent="0.35">
      <c r="A5" t="s">
        <v>94</v>
      </c>
    </row>
    <row r="6" spans="1:6" x14ac:dyDescent="0.35">
      <c r="A6" t="s">
        <v>116</v>
      </c>
    </row>
    <row r="7" spans="1:6" x14ac:dyDescent="0.35">
      <c r="A7" t="s">
        <v>119</v>
      </c>
    </row>
    <row r="8" spans="1:6" x14ac:dyDescent="0.35">
      <c r="A8" t="s">
        <v>126</v>
      </c>
    </row>
    <row r="9" spans="1:6" x14ac:dyDescent="0.35">
      <c r="A9" t="s">
        <v>131</v>
      </c>
    </row>
    <row r="10" spans="1:6" x14ac:dyDescent="0.35">
      <c r="A10" t="s">
        <v>145</v>
      </c>
    </row>
    <row r="11" spans="1:6" x14ac:dyDescent="0.35">
      <c r="A11" s="5" t="s">
        <v>90</v>
      </c>
    </row>
    <row r="12" spans="1:6" x14ac:dyDescent="0.35">
      <c r="A12" s="3" t="s">
        <v>32</v>
      </c>
      <c r="B12" s="3" t="s">
        <v>91</v>
      </c>
      <c r="C12" s="3" t="s">
        <v>33</v>
      </c>
      <c r="D12" s="3" t="s">
        <v>34</v>
      </c>
      <c r="E12" s="3" t="s">
        <v>35</v>
      </c>
      <c r="F12" s="3" t="s">
        <v>36</v>
      </c>
    </row>
    <row r="13" spans="1:6" x14ac:dyDescent="0.35">
      <c r="A13" t="s">
        <v>37</v>
      </c>
      <c r="B13" s="6">
        <v>76910</v>
      </c>
      <c r="C13" s="6">
        <v>74966</v>
      </c>
      <c r="D13" s="6">
        <v>72992</v>
      </c>
      <c r="E13" s="6">
        <v>71430</v>
      </c>
      <c r="F13" s="6">
        <v>69823</v>
      </c>
    </row>
    <row r="14" spans="1:6" x14ac:dyDescent="0.35">
      <c r="A14" t="s">
        <v>38</v>
      </c>
      <c r="B14" s="6">
        <v>1030</v>
      </c>
      <c r="C14" s="6">
        <v>1007</v>
      </c>
      <c r="D14" s="6">
        <v>1013</v>
      </c>
      <c r="E14" s="6">
        <v>969</v>
      </c>
      <c r="F14" s="6">
        <v>937</v>
      </c>
    </row>
    <row r="15" spans="1:6" x14ac:dyDescent="0.35">
      <c r="A15" s="8" t="s">
        <v>39</v>
      </c>
      <c r="B15" s="7">
        <v>77940</v>
      </c>
      <c r="C15" s="7">
        <v>75973</v>
      </c>
      <c r="D15" s="7">
        <v>74005</v>
      </c>
      <c r="E15" s="7">
        <v>72399</v>
      </c>
      <c r="F15" s="7">
        <v>70760</v>
      </c>
    </row>
    <row r="16" spans="1:6" x14ac:dyDescent="0.35">
      <c r="B16" s="6"/>
      <c r="C16" s="6"/>
      <c r="D16" s="6"/>
      <c r="E16" s="6"/>
      <c r="F16" s="6"/>
    </row>
    <row r="17" spans="1:3" x14ac:dyDescent="0.35">
      <c r="A17" s="5" t="s">
        <v>93</v>
      </c>
    </row>
    <row r="18" spans="1:3" x14ac:dyDescent="0.35">
      <c r="A18" s="3" t="s">
        <v>42</v>
      </c>
      <c r="B18" s="3" t="s">
        <v>51</v>
      </c>
      <c r="C18" s="3" t="s">
        <v>43</v>
      </c>
    </row>
    <row r="19" spans="1:3" x14ac:dyDescent="0.35">
      <c r="A19" t="s">
        <v>44</v>
      </c>
      <c r="B19" s="6">
        <v>30931</v>
      </c>
      <c r="C19" s="9">
        <v>0.44</v>
      </c>
    </row>
    <row r="20" spans="1:3" x14ac:dyDescent="0.35">
      <c r="A20" t="s">
        <v>45</v>
      </c>
      <c r="B20" s="6">
        <v>38895</v>
      </c>
      <c r="C20" s="9">
        <v>0.56000000000000005</v>
      </c>
    </row>
    <row r="21" spans="1:3" x14ac:dyDescent="0.35">
      <c r="A21" t="s">
        <v>46</v>
      </c>
      <c r="B21" s="6" t="s">
        <v>47</v>
      </c>
      <c r="C21" s="9" t="s">
        <v>47</v>
      </c>
    </row>
    <row r="22" spans="1:3" x14ac:dyDescent="0.35">
      <c r="A22" s="8" t="s">
        <v>39</v>
      </c>
      <c r="B22" s="7">
        <v>69823</v>
      </c>
      <c r="C22" s="10">
        <v>1</v>
      </c>
    </row>
    <row r="23" spans="1:3" x14ac:dyDescent="0.35">
      <c r="B23" s="6"/>
      <c r="C23" s="9"/>
    </row>
    <row r="24" spans="1:3" x14ac:dyDescent="0.35">
      <c r="A24" s="5" t="s">
        <v>95</v>
      </c>
    </row>
    <row r="25" spans="1:3" x14ac:dyDescent="0.35">
      <c r="A25" s="3" t="s">
        <v>50</v>
      </c>
      <c r="B25" s="3" t="s">
        <v>51</v>
      </c>
      <c r="C25" s="3" t="s">
        <v>43</v>
      </c>
    </row>
    <row r="26" spans="1:3" x14ac:dyDescent="0.35">
      <c r="A26" t="s">
        <v>96</v>
      </c>
      <c r="B26" s="6">
        <v>9</v>
      </c>
      <c r="C26" s="9">
        <v>0</v>
      </c>
    </row>
    <row r="27" spans="1:3" x14ac:dyDescent="0.35">
      <c r="A27" t="s">
        <v>97</v>
      </c>
      <c r="B27" s="6">
        <v>32</v>
      </c>
      <c r="C27" s="9">
        <v>0</v>
      </c>
    </row>
    <row r="28" spans="1:3" x14ac:dyDescent="0.35">
      <c r="A28" t="s">
        <v>98</v>
      </c>
      <c r="B28" s="6">
        <v>29</v>
      </c>
      <c r="C28" s="9">
        <v>0</v>
      </c>
    </row>
    <row r="29" spans="1:3" x14ac:dyDescent="0.35">
      <c r="A29" t="s">
        <v>99</v>
      </c>
      <c r="B29" s="6">
        <v>7</v>
      </c>
      <c r="C29" s="9">
        <v>0</v>
      </c>
    </row>
    <row r="30" spans="1:3" x14ac:dyDescent="0.35">
      <c r="A30" t="s">
        <v>100</v>
      </c>
      <c r="B30" s="6">
        <v>8</v>
      </c>
      <c r="C30" s="9">
        <v>0</v>
      </c>
    </row>
    <row r="31" spans="1:3" x14ac:dyDescent="0.35">
      <c r="A31" t="s">
        <v>101</v>
      </c>
      <c r="B31" s="6">
        <v>1409</v>
      </c>
      <c r="C31" s="9">
        <v>0.02</v>
      </c>
    </row>
    <row r="32" spans="1:3" x14ac:dyDescent="0.35">
      <c r="A32" t="s">
        <v>102</v>
      </c>
      <c r="B32" s="6">
        <v>2291</v>
      </c>
      <c r="C32" s="9">
        <v>0.03</v>
      </c>
    </row>
    <row r="33" spans="1:3" x14ac:dyDescent="0.35">
      <c r="A33" t="s">
        <v>103</v>
      </c>
      <c r="B33" s="6">
        <v>2135</v>
      </c>
      <c r="C33" s="9">
        <v>0.03</v>
      </c>
    </row>
    <row r="34" spans="1:3" x14ac:dyDescent="0.35">
      <c r="A34" t="s">
        <v>104</v>
      </c>
      <c r="B34" s="6">
        <v>2063</v>
      </c>
      <c r="C34" s="9">
        <v>0.03</v>
      </c>
    </row>
    <row r="35" spans="1:3" x14ac:dyDescent="0.35">
      <c r="A35" t="s">
        <v>105</v>
      </c>
      <c r="B35" s="6">
        <v>2188</v>
      </c>
      <c r="C35" s="9">
        <v>0.03</v>
      </c>
    </row>
    <row r="36" spans="1:3" x14ac:dyDescent="0.35">
      <c r="A36" t="s">
        <v>106</v>
      </c>
      <c r="B36" s="6">
        <v>3087</v>
      </c>
      <c r="C36" s="9">
        <v>0.04</v>
      </c>
    </row>
    <row r="37" spans="1:3" x14ac:dyDescent="0.35">
      <c r="A37" t="s">
        <v>107</v>
      </c>
      <c r="B37" s="6">
        <v>4341</v>
      </c>
      <c r="C37" s="9">
        <v>0.06</v>
      </c>
    </row>
    <row r="38" spans="1:3" x14ac:dyDescent="0.35">
      <c r="A38" t="s">
        <v>108</v>
      </c>
      <c r="B38" s="6">
        <v>5413</v>
      </c>
      <c r="C38" s="9">
        <v>0.08</v>
      </c>
    </row>
    <row r="39" spans="1:3" x14ac:dyDescent="0.35">
      <c r="A39" t="s">
        <v>109</v>
      </c>
      <c r="B39" s="6">
        <v>5937</v>
      </c>
      <c r="C39" s="9">
        <v>0.09</v>
      </c>
    </row>
    <row r="40" spans="1:3" x14ac:dyDescent="0.35">
      <c r="A40" t="s">
        <v>110</v>
      </c>
      <c r="B40" s="6">
        <v>6511</v>
      </c>
      <c r="C40" s="9">
        <v>0.09</v>
      </c>
    </row>
    <row r="41" spans="1:3" x14ac:dyDescent="0.35">
      <c r="A41" t="s">
        <v>111</v>
      </c>
      <c r="B41" s="6">
        <v>14979</v>
      </c>
      <c r="C41" s="9">
        <v>0.21</v>
      </c>
    </row>
    <row r="42" spans="1:3" x14ac:dyDescent="0.35">
      <c r="A42" t="s">
        <v>112</v>
      </c>
      <c r="B42" s="6">
        <v>12322</v>
      </c>
      <c r="C42" s="9">
        <v>0.18</v>
      </c>
    </row>
    <row r="43" spans="1:3" x14ac:dyDescent="0.35">
      <c r="A43" t="s">
        <v>113</v>
      </c>
      <c r="B43" s="6">
        <v>5497</v>
      </c>
      <c r="C43" s="9">
        <v>0.08</v>
      </c>
    </row>
    <row r="44" spans="1:3" x14ac:dyDescent="0.35">
      <c r="A44" t="s">
        <v>114</v>
      </c>
      <c r="B44" s="6">
        <v>1562</v>
      </c>
      <c r="C44" s="9">
        <v>0.02</v>
      </c>
    </row>
    <row r="45" spans="1:3" x14ac:dyDescent="0.35">
      <c r="A45" t="s">
        <v>115</v>
      </c>
      <c r="B45" s="6" t="s">
        <v>47</v>
      </c>
      <c r="C45" s="9" t="s">
        <v>47</v>
      </c>
    </row>
    <row r="46" spans="1:3" x14ac:dyDescent="0.35">
      <c r="A46" s="8" t="s">
        <v>39</v>
      </c>
      <c r="B46" s="7">
        <v>69823</v>
      </c>
      <c r="C46" s="10">
        <v>1</v>
      </c>
    </row>
    <row r="47" spans="1:3" x14ac:dyDescent="0.35">
      <c r="B47" s="6"/>
      <c r="C47" s="9"/>
    </row>
    <row r="48" spans="1:3" x14ac:dyDescent="0.35">
      <c r="A48" s="5" t="s">
        <v>117</v>
      </c>
    </row>
    <row r="49" spans="1:3" x14ac:dyDescent="0.35">
      <c r="A49" s="3" t="s">
        <v>118</v>
      </c>
      <c r="B49" s="3" t="s">
        <v>51</v>
      </c>
      <c r="C49" s="3" t="s">
        <v>43</v>
      </c>
    </row>
    <row r="50" spans="1:3" x14ac:dyDescent="0.35">
      <c r="A50" t="s">
        <v>66</v>
      </c>
      <c r="B50" s="6" t="s">
        <v>47</v>
      </c>
      <c r="C50" s="9" t="s">
        <v>47</v>
      </c>
    </row>
    <row r="51" spans="1:3" x14ac:dyDescent="0.35">
      <c r="A51" t="s">
        <v>67</v>
      </c>
      <c r="B51" s="6">
        <v>8</v>
      </c>
      <c r="C51" s="9">
        <v>0</v>
      </c>
    </row>
    <row r="52" spans="1:3" x14ac:dyDescent="0.35">
      <c r="A52" t="s">
        <v>68</v>
      </c>
      <c r="B52" s="6">
        <v>15</v>
      </c>
      <c r="C52" s="9">
        <v>0</v>
      </c>
    </row>
    <row r="53" spans="1:3" x14ac:dyDescent="0.35">
      <c r="A53" t="s">
        <v>69</v>
      </c>
      <c r="B53" s="6">
        <v>18</v>
      </c>
      <c r="C53" s="9">
        <v>0</v>
      </c>
    </row>
    <row r="54" spans="1:3" x14ac:dyDescent="0.35">
      <c r="A54" t="s">
        <v>70</v>
      </c>
      <c r="B54" s="6">
        <v>19</v>
      </c>
      <c r="C54" s="9">
        <v>0</v>
      </c>
    </row>
    <row r="55" spans="1:3" x14ac:dyDescent="0.35">
      <c r="A55" t="s">
        <v>71</v>
      </c>
      <c r="B55" s="6">
        <v>69769</v>
      </c>
      <c r="C55" s="9">
        <v>1</v>
      </c>
    </row>
    <row r="56" spans="1:3" x14ac:dyDescent="0.35">
      <c r="A56" t="s">
        <v>46</v>
      </c>
      <c r="B56" s="6" t="s">
        <v>47</v>
      </c>
      <c r="C56" s="9" t="s">
        <v>47</v>
      </c>
    </row>
    <row r="57" spans="1:3" x14ac:dyDescent="0.35">
      <c r="A57" s="8" t="s">
        <v>39</v>
      </c>
      <c r="B57" s="7">
        <v>69823</v>
      </c>
      <c r="C57" s="10">
        <v>1</v>
      </c>
    </row>
    <row r="58" spans="1:3" x14ac:dyDescent="0.35">
      <c r="B58" s="6"/>
      <c r="C58" s="9"/>
    </row>
    <row r="59" spans="1:3" x14ac:dyDescent="0.35">
      <c r="A59" s="5" t="s">
        <v>120</v>
      </c>
    </row>
    <row r="60" spans="1:3" x14ac:dyDescent="0.35">
      <c r="A60" s="3" t="s">
        <v>121</v>
      </c>
      <c r="B60" s="3" t="s">
        <v>51</v>
      </c>
      <c r="C60" s="3" t="s">
        <v>43</v>
      </c>
    </row>
    <row r="61" spans="1:3" x14ac:dyDescent="0.35">
      <c r="A61" t="s">
        <v>122</v>
      </c>
      <c r="B61" s="6">
        <v>20082</v>
      </c>
      <c r="C61" s="9">
        <v>0.28999999999999998</v>
      </c>
    </row>
    <row r="62" spans="1:3" x14ac:dyDescent="0.35">
      <c r="A62" t="s">
        <v>123</v>
      </c>
      <c r="B62" s="6">
        <v>22201</v>
      </c>
      <c r="C62" s="9">
        <v>0.32</v>
      </c>
    </row>
    <row r="63" spans="1:3" x14ac:dyDescent="0.35">
      <c r="A63" t="s">
        <v>124</v>
      </c>
      <c r="B63" s="6">
        <v>16207</v>
      </c>
      <c r="C63" s="9">
        <v>0.23</v>
      </c>
    </row>
    <row r="64" spans="1:3" x14ac:dyDescent="0.35">
      <c r="A64" t="s">
        <v>125</v>
      </c>
      <c r="B64" s="6">
        <v>11340</v>
      </c>
      <c r="C64" s="9">
        <v>0.16</v>
      </c>
    </row>
    <row r="65" spans="1:3" x14ac:dyDescent="0.35">
      <c r="A65" s="8" t="s">
        <v>39</v>
      </c>
      <c r="B65" s="7">
        <v>69823</v>
      </c>
      <c r="C65" s="10">
        <v>1</v>
      </c>
    </row>
    <row r="66" spans="1:3" x14ac:dyDescent="0.35">
      <c r="B66" s="6"/>
      <c r="C66" s="9"/>
    </row>
    <row r="67" spans="1:3" x14ac:dyDescent="0.35">
      <c r="A67" s="5" t="s">
        <v>127</v>
      </c>
    </row>
    <row r="68" spans="1:3" x14ac:dyDescent="0.35">
      <c r="A68" s="3" t="s">
        <v>128</v>
      </c>
      <c r="B68" s="3" t="s">
        <v>51</v>
      </c>
      <c r="C68" s="3" t="s">
        <v>43</v>
      </c>
    </row>
    <row r="69" spans="1:3" x14ac:dyDescent="0.35">
      <c r="A69" t="s">
        <v>129</v>
      </c>
      <c r="B69" s="6">
        <v>44638</v>
      </c>
      <c r="C69" s="9">
        <v>0.64</v>
      </c>
    </row>
    <row r="70" spans="1:3" x14ac:dyDescent="0.35">
      <c r="A70" t="s">
        <v>130</v>
      </c>
      <c r="B70" s="6">
        <v>18232</v>
      </c>
      <c r="C70" s="9">
        <v>0.26</v>
      </c>
    </row>
    <row r="71" spans="1:3" x14ac:dyDescent="0.35">
      <c r="A71" t="s">
        <v>125</v>
      </c>
      <c r="B71" s="6">
        <v>6954</v>
      </c>
      <c r="C71" s="9">
        <v>0.1</v>
      </c>
    </row>
    <row r="72" spans="1:3" x14ac:dyDescent="0.35">
      <c r="A72" s="8" t="s">
        <v>39</v>
      </c>
      <c r="B72" s="7">
        <v>69823</v>
      </c>
      <c r="C72" s="10">
        <v>1</v>
      </c>
    </row>
    <row r="73" spans="1:3" x14ac:dyDescent="0.35">
      <c r="B73" s="6"/>
      <c r="C73" s="9"/>
    </row>
    <row r="74" spans="1:3" x14ac:dyDescent="0.35">
      <c r="A74" s="5" t="s">
        <v>132</v>
      </c>
    </row>
    <row r="75" spans="1:3" x14ac:dyDescent="0.35">
      <c r="A75" s="3" t="s">
        <v>133</v>
      </c>
      <c r="B75" s="3" t="s">
        <v>51</v>
      </c>
      <c r="C75" s="3" t="s">
        <v>43</v>
      </c>
    </row>
    <row r="76" spans="1:3" x14ac:dyDescent="0.35">
      <c r="A76" t="s">
        <v>134</v>
      </c>
      <c r="B76" s="6">
        <v>17276</v>
      </c>
      <c r="C76" s="9">
        <v>0.25</v>
      </c>
    </row>
    <row r="77" spans="1:3" x14ac:dyDescent="0.35">
      <c r="A77" t="s">
        <v>135</v>
      </c>
      <c r="B77" s="6">
        <v>6796</v>
      </c>
      <c r="C77" s="9">
        <v>0.1</v>
      </c>
    </row>
    <row r="78" spans="1:3" x14ac:dyDescent="0.35">
      <c r="A78" t="s">
        <v>136</v>
      </c>
      <c r="B78" s="6">
        <v>4234</v>
      </c>
      <c r="C78" s="9">
        <v>0.06</v>
      </c>
    </row>
    <row r="79" spans="1:3" x14ac:dyDescent="0.35">
      <c r="A79" t="s">
        <v>137</v>
      </c>
      <c r="B79" s="6">
        <v>4186</v>
      </c>
      <c r="C79" s="9">
        <v>0.06</v>
      </c>
    </row>
    <row r="80" spans="1:3" x14ac:dyDescent="0.35">
      <c r="A80" t="s">
        <v>138</v>
      </c>
      <c r="B80" s="6">
        <v>3549</v>
      </c>
      <c r="C80" s="9">
        <v>0.05</v>
      </c>
    </row>
    <row r="81" spans="1:4" x14ac:dyDescent="0.35">
      <c r="A81" t="s">
        <v>139</v>
      </c>
      <c r="B81" s="6">
        <v>3358</v>
      </c>
      <c r="C81" s="9">
        <v>0.05</v>
      </c>
    </row>
    <row r="82" spans="1:4" x14ac:dyDescent="0.35">
      <c r="A82" t="s">
        <v>140</v>
      </c>
      <c r="B82" s="6">
        <v>2985</v>
      </c>
      <c r="C82" s="9">
        <v>0.04</v>
      </c>
    </row>
    <row r="83" spans="1:4" x14ac:dyDescent="0.35">
      <c r="A83" t="s">
        <v>141</v>
      </c>
      <c r="B83" s="6">
        <v>2958</v>
      </c>
      <c r="C83" s="9">
        <v>0.04</v>
      </c>
    </row>
    <row r="84" spans="1:4" x14ac:dyDescent="0.35">
      <c r="A84" t="s">
        <v>142</v>
      </c>
      <c r="B84" s="6">
        <v>2789</v>
      </c>
      <c r="C84" s="9">
        <v>0.04</v>
      </c>
    </row>
    <row r="85" spans="1:4" x14ac:dyDescent="0.35">
      <c r="A85" t="s">
        <v>143</v>
      </c>
      <c r="B85" s="6">
        <v>2075</v>
      </c>
      <c r="C85" s="9">
        <v>0.03</v>
      </c>
    </row>
    <row r="86" spans="1:4" x14ac:dyDescent="0.35">
      <c r="A86" t="s">
        <v>144</v>
      </c>
      <c r="B86" s="6">
        <v>19617</v>
      </c>
      <c r="C86" s="9">
        <v>0.28000000000000003</v>
      </c>
    </row>
    <row r="87" spans="1:4" x14ac:dyDescent="0.35">
      <c r="A87" s="8" t="s">
        <v>39</v>
      </c>
      <c r="B87" s="7">
        <v>69823</v>
      </c>
      <c r="C87" s="10">
        <v>1</v>
      </c>
    </row>
    <row r="88" spans="1:4" x14ac:dyDescent="0.35">
      <c r="B88" s="6"/>
      <c r="C88" s="9"/>
    </row>
    <row r="89" spans="1:4" x14ac:dyDescent="0.35">
      <c r="A89" s="5" t="s">
        <v>146</v>
      </c>
    </row>
    <row r="90" spans="1:4" ht="31" x14ac:dyDescent="0.35">
      <c r="A90" s="3" t="s">
        <v>121</v>
      </c>
      <c r="B90" s="3" t="s">
        <v>147</v>
      </c>
      <c r="C90" s="3" t="s">
        <v>148</v>
      </c>
      <c r="D90" s="3" t="s">
        <v>149</v>
      </c>
    </row>
    <row r="91" spans="1:4" x14ac:dyDescent="0.35">
      <c r="A91" t="s">
        <v>122</v>
      </c>
      <c r="B91" s="9">
        <v>0.21</v>
      </c>
      <c r="C91" s="9">
        <v>0.05</v>
      </c>
      <c r="D91" s="9">
        <v>0.02</v>
      </c>
    </row>
    <row r="92" spans="1:4" x14ac:dyDescent="0.35">
      <c r="A92" t="s">
        <v>123</v>
      </c>
      <c r="B92" s="9">
        <v>0.18</v>
      </c>
      <c r="C92" s="9">
        <v>0.12</v>
      </c>
      <c r="D92" s="9">
        <v>0.02</v>
      </c>
    </row>
    <row r="93" spans="1:4" x14ac:dyDescent="0.35">
      <c r="A93" t="s">
        <v>124</v>
      </c>
      <c r="B93" s="9">
        <v>0.12</v>
      </c>
      <c r="C93" s="9">
        <v>0.06</v>
      </c>
      <c r="D93" s="9">
        <v>0.06</v>
      </c>
    </row>
    <row r="94" spans="1:4" x14ac:dyDescent="0.35">
      <c r="A94" t="s">
        <v>125</v>
      </c>
      <c r="B94" s="9">
        <v>0.13</v>
      </c>
      <c r="C94" s="9">
        <v>0.03</v>
      </c>
      <c r="D94" s="9" t="s">
        <v>47</v>
      </c>
    </row>
    <row r="95" spans="1:4" x14ac:dyDescent="0.35">
      <c r="A95" t="s">
        <v>9</v>
      </c>
      <c r="B95" s="9" t="s">
        <v>2</v>
      </c>
      <c r="C95" s="9"/>
      <c r="D95" s="9"/>
    </row>
    <row r="96" spans="1:4" x14ac:dyDescent="0.35">
      <c r="A96" t="s">
        <v>13</v>
      </c>
      <c r="B96" t="s">
        <v>14</v>
      </c>
    </row>
    <row r="97" spans="1:2" x14ac:dyDescent="0.35">
      <c r="A97" t="s">
        <v>18</v>
      </c>
      <c r="B97" t="s">
        <v>19</v>
      </c>
    </row>
    <row r="98" spans="1:2" x14ac:dyDescent="0.35">
      <c r="A98" t="s">
        <v>20</v>
      </c>
      <c r="B98" t="s">
        <v>21</v>
      </c>
    </row>
    <row r="99" spans="1:2" x14ac:dyDescent="0.35">
      <c r="A99" t="s">
        <v>24</v>
      </c>
      <c r="B99" t="s">
        <v>25</v>
      </c>
    </row>
  </sheetData>
  <pageMargins left="0.7" right="0.7" top="0.75" bottom="0.75" header="0.3" footer="0.3"/>
  <pageSetup paperSize="9" orientation="portrait" horizontalDpi="300" verticalDpi="300"/>
  <tableParts count="8">
    <tablePart r:id="rId1"/>
    <tablePart r:id="rId2"/>
    <tablePart r:id="rId3"/>
    <tablePart r:id="rId4"/>
    <tablePart r:id="rId5"/>
    <tablePart r:id="rId6"/>
    <tablePart r:id="rId7"/>
    <tablePart r:id="rId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0"/>
  <sheetViews>
    <sheetView showGridLines="0" topLeftCell="A15" workbookViewId="0">
      <selection activeCell="E57" sqref="E57"/>
    </sheetView>
  </sheetViews>
  <sheetFormatPr defaultColWidth="11.53515625" defaultRowHeight="15.5" x14ac:dyDescent="0.35"/>
  <cols>
    <col min="1" max="1" width="41.53515625" customWidth="1"/>
    <col min="2" max="2" width="10.69140625" customWidth="1"/>
  </cols>
  <sheetData>
    <row r="1" spans="1:6" ht="19.5" x14ac:dyDescent="0.45">
      <c r="A1" s="1" t="s">
        <v>150</v>
      </c>
    </row>
    <row r="2" spans="1:6" x14ac:dyDescent="0.35">
      <c r="A2" t="s">
        <v>151</v>
      </c>
    </row>
    <row r="3" spans="1:6" x14ac:dyDescent="0.35">
      <c r="A3" t="s">
        <v>152</v>
      </c>
    </row>
    <row r="4" spans="1:6" x14ac:dyDescent="0.35">
      <c r="A4" t="s">
        <v>154</v>
      </c>
    </row>
    <row r="5" spans="1:6" x14ac:dyDescent="0.35">
      <c r="A5" t="s">
        <v>156</v>
      </c>
    </row>
    <row r="6" spans="1:6" x14ac:dyDescent="0.35">
      <c r="A6" t="s">
        <v>163</v>
      </c>
    </row>
    <row r="7" spans="1:6" x14ac:dyDescent="0.35">
      <c r="A7" t="s">
        <v>165</v>
      </c>
    </row>
    <row r="8" spans="1:6" x14ac:dyDescent="0.35">
      <c r="A8" t="s">
        <v>168</v>
      </c>
    </row>
    <row r="9" spans="1:6" x14ac:dyDescent="0.35">
      <c r="A9" s="5" t="s">
        <v>153</v>
      </c>
    </row>
    <row r="10" spans="1:6" x14ac:dyDescent="0.35">
      <c r="A10" s="3" t="s">
        <v>32</v>
      </c>
      <c r="B10" s="3" t="s">
        <v>91</v>
      </c>
      <c r="C10" s="3" t="s">
        <v>33</v>
      </c>
      <c r="D10" s="3" t="s">
        <v>34</v>
      </c>
      <c r="E10" s="3" t="s">
        <v>35</v>
      </c>
      <c r="F10" s="3" t="s">
        <v>36</v>
      </c>
    </row>
    <row r="11" spans="1:6" x14ac:dyDescent="0.35">
      <c r="A11" t="s">
        <v>37</v>
      </c>
      <c r="B11" s="6">
        <v>140716</v>
      </c>
      <c r="C11" s="6">
        <v>143724</v>
      </c>
      <c r="D11" s="6">
        <v>146287</v>
      </c>
      <c r="E11" s="6">
        <v>149997</v>
      </c>
      <c r="F11" s="6">
        <v>153179</v>
      </c>
    </row>
    <row r="12" spans="1:6" x14ac:dyDescent="0.35">
      <c r="A12" t="s">
        <v>38</v>
      </c>
      <c r="B12" s="6">
        <v>16839</v>
      </c>
      <c r="C12" s="6">
        <v>15751</v>
      </c>
      <c r="D12" s="6">
        <v>16791</v>
      </c>
      <c r="E12" s="6">
        <v>16871</v>
      </c>
      <c r="F12" s="6">
        <v>17045</v>
      </c>
    </row>
    <row r="13" spans="1:6" x14ac:dyDescent="0.35">
      <c r="A13" s="8" t="s">
        <v>39</v>
      </c>
      <c r="B13" s="7">
        <v>157555</v>
      </c>
      <c r="C13" s="7">
        <v>159475</v>
      </c>
      <c r="D13" s="7">
        <v>163078</v>
      </c>
      <c r="E13" s="7">
        <v>166868</v>
      </c>
      <c r="F13" s="7">
        <v>170224</v>
      </c>
    </row>
    <row r="14" spans="1:6" x14ac:dyDescent="0.35">
      <c r="B14" s="6"/>
      <c r="C14" s="6"/>
      <c r="D14" s="6"/>
      <c r="E14" s="6"/>
      <c r="F14" s="6"/>
    </row>
    <row r="15" spans="1:6" x14ac:dyDescent="0.35">
      <c r="A15" s="5" t="s">
        <v>155</v>
      </c>
    </row>
    <row r="16" spans="1:6" x14ac:dyDescent="0.35">
      <c r="A16" s="3" t="s">
        <v>42</v>
      </c>
      <c r="B16" s="3" t="s">
        <v>51</v>
      </c>
      <c r="C16" s="3" t="s">
        <v>43</v>
      </c>
    </row>
    <row r="17" spans="1:3" x14ac:dyDescent="0.35">
      <c r="A17" t="s">
        <v>44</v>
      </c>
      <c r="B17" s="6">
        <v>60581</v>
      </c>
      <c r="C17" s="9">
        <v>0.4</v>
      </c>
    </row>
    <row r="18" spans="1:3" x14ac:dyDescent="0.35">
      <c r="A18" t="s">
        <v>45</v>
      </c>
      <c r="B18" s="6">
        <v>92591</v>
      </c>
      <c r="C18" s="9">
        <v>0.6</v>
      </c>
    </row>
    <row r="19" spans="1:3" x14ac:dyDescent="0.35">
      <c r="A19" t="s">
        <v>46</v>
      </c>
      <c r="B19" s="6" t="s">
        <v>47</v>
      </c>
      <c r="C19" s="9" t="s">
        <v>47</v>
      </c>
    </row>
    <row r="20" spans="1:3" x14ac:dyDescent="0.35">
      <c r="A20" s="8" t="s">
        <v>39</v>
      </c>
      <c r="B20" s="7">
        <v>153179</v>
      </c>
      <c r="C20" s="10">
        <v>1</v>
      </c>
    </row>
    <row r="21" spans="1:3" x14ac:dyDescent="0.35">
      <c r="B21" s="6"/>
      <c r="C21" s="9"/>
    </row>
    <row r="22" spans="1:3" x14ac:dyDescent="0.35">
      <c r="A22" s="5" t="s">
        <v>157</v>
      </c>
    </row>
    <row r="23" spans="1:3" x14ac:dyDescent="0.35">
      <c r="A23" s="3" t="s">
        <v>50</v>
      </c>
      <c r="B23" s="3" t="s">
        <v>51</v>
      </c>
      <c r="C23" s="3" t="s">
        <v>43</v>
      </c>
    </row>
    <row r="24" spans="1:3" x14ac:dyDescent="0.35">
      <c r="A24" t="s">
        <v>158</v>
      </c>
      <c r="B24" s="6">
        <v>8385</v>
      </c>
      <c r="C24" s="9">
        <v>0.05</v>
      </c>
    </row>
    <row r="25" spans="1:3" x14ac:dyDescent="0.35">
      <c r="A25" t="s">
        <v>159</v>
      </c>
      <c r="B25" s="6">
        <v>25805</v>
      </c>
      <c r="C25" s="9">
        <v>0.17</v>
      </c>
    </row>
    <row r="26" spans="1:3" x14ac:dyDescent="0.35">
      <c r="A26" t="s">
        <v>160</v>
      </c>
      <c r="B26" s="6">
        <v>36637</v>
      </c>
      <c r="C26" s="9">
        <v>0.24</v>
      </c>
    </row>
    <row r="27" spans="1:3" x14ac:dyDescent="0.35">
      <c r="A27" t="s">
        <v>161</v>
      </c>
      <c r="B27" s="6">
        <v>34136</v>
      </c>
      <c r="C27" s="9">
        <v>0.22</v>
      </c>
    </row>
    <row r="28" spans="1:3" x14ac:dyDescent="0.35">
      <c r="A28" t="s">
        <v>162</v>
      </c>
      <c r="B28" s="6">
        <v>29025</v>
      </c>
      <c r="C28" s="9">
        <v>0.19</v>
      </c>
    </row>
    <row r="29" spans="1:3" x14ac:dyDescent="0.35">
      <c r="A29" t="s">
        <v>114</v>
      </c>
      <c r="B29" s="6">
        <v>19184</v>
      </c>
      <c r="C29" s="9">
        <v>0.13</v>
      </c>
    </row>
    <row r="30" spans="1:3" x14ac:dyDescent="0.35">
      <c r="A30" t="s">
        <v>46</v>
      </c>
      <c r="B30" s="6" t="s">
        <v>47</v>
      </c>
      <c r="C30" s="9" t="s">
        <v>47</v>
      </c>
    </row>
    <row r="31" spans="1:3" x14ac:dyDescent="0.35">
      <c r="A31" s="8" t="s">
        <v>39</v>
      </c>
      <c r="B31" s="7">
        <v>153179</v>
      </c>
      <c r="C31" s="10">
        <v>1</v>
      </c>
    </row>
    <row r="32" spans="1:3" x14ac:dyDescent="0.35">
      <c r="B32" s="6"/>
      <c r="C32" s="9"/>
    </row>
    <row r="33" spans="1:3" x14ac:dyDescent="0.35">
      <c r="A33" s="5" t="s">
        <v>164</v>
      </c>
    </row>
    <row r="34" spans="1:3" x14ac:dyDescent="0.35">
      <c r="A34" s="3" t="s">
        <v>65</v>
      </c>
      <c r="B34" s="3" t="s">
        <v>51</v>
      </c>
      <c r="C34" s="3" t="s">
        <v>43</v>
      </c>
    </row>
    <row r="35" spans="1:3" x14ac:dyDescent="0.35">
      <c r="A35" t="s">
        <v>66</v>
      </c>
      <c r="B35" s="6">
        <v>6122</v>
      </c>
      <c r="C35" s="9">
        <v>0.04</v>
      </c>
    </row>
    <row r="36" spans="1:3" x14ac:dyDescent="0.35">
      <c r="A36" t="s">
        <v>67</v>
      </c>
      <c r="B36" s="6">
        <v>8837</v>
      </c>
      <c r="C36" s="9">
        <v>0.06</v>
      </c>
    </row>
    <row r="37" spans="1:3" x14ac:dyDescent="0.35">
      <c r="A37" t="s">
        <v>68</v>
      </c>
      <c r="B37" s="6">
        <v>16530</v>
      </c>
      <c r="C37" s="9">
        <v>0.11</v>
      </c>
    </row>
    <row r="38" spans="1:3" x14ac:dyDescent="0.35">
      <c r="A38" t="s">
        <v>69</v>
      </c>
      <c r="B38" s="6">
        <v>28511</v>
      </c>
      <c r="C38" s="9">
        <v>0.19</v>
      </c>
    </row>
    <row r="39" spans="1:3" x14ac:dyDescent="0.35">
      <c r="A39" t="s">
        <v>70</v>
      </c>
      <c r="B39" s="6">
        <v>40919</v>
      </c>
      <c r="C39" s="9">
        <v>0.27</v>
      </c>
    </row>
    <row r="40" spans="1:3" x14ac:dyDescent="0.35">
      <c r="A40" t="s">
        <v>71</v>
      </c>
      <c r="B40" s="6">
        <v>52256</v>
      </c>
      <c r="C40" s="9">
        <v>0.34</v>
      </c>
    </row>
    <row r="41" spans="1:3" x14ac:dyDescent="0.35">
      <c r="A41" t="s">
        <v>46</v>
      </c>
      <c r="B41" s="6" t="s">
        <v>47</v>
      </c>
      <c r="C41" s="9" t="s">
        <v>47</v>
      </c>
    </row>
    <row r="42" spans="1:3" x14ac:dyDescent="0.35">
      <c r="A42" s="8" t="s">
        <v>39</v>
      </c>
      <c r="B42" s="7">
        <v>153179</v>
      </c>
      <c r="C42" s="10">
        <v>1</v>
      </c>
    </row>
    <row r="43" spans="1:3" x14ac:dyDescent="0.35">
      <c r="B43" s="6"/>
      <c r="C43" s="9"/>
    </row>
    <row r="44" spans="1:3" x14ac:dyDescent="0.35">
      <c r="A44" s="5" t="s">
        <v>166</v>
      </c>
    </row>
    <row r="45" spans="1:3" x14ac:dyDescent="0.35">
      <c r="A45" s="3" t="s">
        <v>167</v>
      </c>
      <c r="B45" s="3" t="s">
        <v>51</v>
      </c>
      <c r="C45" s="3" t="s">
        <v>43</v>
      </c>
    </row>
    <row r="46" spans="1:3" x14ac:dyDescent="0.35">
      <c r="A46" t="s">
        <v>130</v>
      </c>
      <c r="B46" s="6">
        <v>54444</v>
      </c>
      <c r="C46" s="9">
        <v>0.36</v>
      </c>
    </row>
    <row r="47" spans="1:3" x14ac:dyDescent="0.35">
      <c r="A47" t="s">
        <v>129</v>
      </c>
      <c r="B47" s="6">
        <v>98737</v>
      </c>
      <c r="C47" s="9">
        <v>0.64</v>
      </c>
    </row>
    <row r="48" spans="1:3" x14ac:dyDescent="0.35">
      <c r="A48" t="s">
        <v>125</v>
      </c>
      <c r="B48" s="6" t="s">
        <v>47</v>
      </c>
      <c r="C48" s="9" t="s">
        <v>47</v>
      </c>
    </row>
    <row r="49" spans="1:3" x14ac:dyDescent="0.35">
      <c r="A49" s="8" t="s">
        <v>39</v>
      </c>
      <c r="B49" s="7">
        <v>153179</v>
      </c>
      <c r="C49" s="10">
        <v>1</v>
      </c>
    </row>
    <row r="50" spans="1:3" x14ac:dyDescent="0.35">
      <c r="B50" s="6"/>
      <c r="C50" s="9"/>
    </row>
    <row r="51" spans="1:3" x14ac:dyDescent="0.35">
      <c r="A51" s="5" t="s">
        <v>169</v>
      </c>
    </row>
    <row r="52" spans="1:3" x14ac:dyDescent="0.35">
      <c r="A52" s="3" t="s">
        <v>133</v>
      </c>
      <c r="B52" s="3" t="s">
        <v>51</v>
      </c>
      <c r="C52" s="3" t="s">
        <v>43</v>
      </c>
    </row>
    <row r="53" spans="1:3" x14ac:dyDescent="0.35">
      <c r="A53" t="s">
        <v>134</v>
      </c>
      <c r="B53" s="6">
        <v>45756</v>
      </c>
      <c r="C53" s="9">
        <v>0.3</v>
      </c>
    </row>
    <row r="54" spans="1:3" x14ac:dyDescent="0.35">
      <c r="A54" t="s">
        <v>170</v>
      </c>
      <c r="B54" s="6">
        <v>12380</v>
      </c>
      <c r="C54" s="9">
        <v>0.08</v>
      </c>
    </row>
    <row r="55" spans="1:3" x14ac:dyDescent="0.35">
      <c r="A55" t="s">
        <v>143</v>
      </c>
      <c r="B55" s="6">
        <v>11289</v>
      </c>
      <c r="C55" s="9">
        <v>7.0000000000000007E-2</v>
      </c>
    </row>
    <row r="56" spans="1:3" x14ac:dyDescent="0.35">
      <c r="A56" t="s">
        <v>140</v>
      </c>
      <c r="B56" s="6">
        <v>11254</v>
      </c>
      <c r="C56" s="9">
        <v>7.0000000000000007E-2</v>
      </c>
    </row>
    <row r="57" spans="1:3" x14ac:dyDescent="0.35">
      <c r="A57" t="s">
        <v>46</v>
      </c>
      <c r="B57" s="6">
        <v>8874</v>
      </c>
      <c r="C57" s="9">
        <v>0.06</v>
      </c>
    </row>
    <row r="58" spans="1:3" x14ac:dyDescent="0.35">
      <c r="A58" t="s">
        <v>137</v>
      </c>
      <c r="B58" s="6">
        <v>8674</v>
      </c>
      <c r="C58" s="9">
        <v>0.06</v>
      </c>
    </row>
    <row r="59" spans="1:3" x14ac:dyDescent="0.35">
      <c r="A59" t="s">
        <v>142</v>
      </c>
      <c r="B59" s="6">
        <v>7469</v>
      </c>
      <c r="C59" s="9">
        <v>0.05</v>
      </c>
    </row>
    <row r="60" spans="1:3" x14ac:dyDescent="0.35">
      <c r="A60" t="s">
        <v>138</v>
      </c>
      <c r="B60" s="6">
        <v>6388</v>
      </c>
      <c r="C60" s="9">
        <v>0.04</v>
      </c>
    </row>
    <row r="61" spans="1:3" x14ac:dyDescent="0.35">
      <c r="A61" t="s">
        <v>171</v>
      </c>
      <c r="B61" s="6">
        <v>6216</v>
      </c>
      <c r="C61" s="9">
        <v>0.04</v>
      </c>
    </row>
    <row r="62" spans="1:3" x14ac:dyDescent="0.35">
      <c r="A62" t="s">
        <v>172</v>
      </c>
      <c r="B62" s="6">
        <v>4701</v>
      </c>
      <c r="C62" s="9">
        <v>0.03</v>
      </c>
    </row>
    <row r="63" spans="1:3" x14ac:dyDescent="0.35">
      <c r="A63" t="s">
        <v>144</v>
      </c>
      <c r="B63" s="6">
        <v>30178</v>
      </c>
      <c r="C63" s="9">
        <v>0.2</v>
      </c>
    </row>
    <row r="64" spans="1:3" x14ac:dyDescent="0.35">
      <c r="A64" s="8" t="s">
        <v>39</v>
      </c>
      <c r="B64" s="7">
        <v>153179</v>
      </c>
      <c r="C64" s="10">
        <v>1</v>
      </c>
    </row>
    <row r="65" spans="1:3" x14ac:dyDescent="0.35">
      <c r="A65" t="s">
        <v>9</v>
      </c>
      <c r="B65" s="6" t="s">
        <v>2</v>
      </c>
      <c r="C65" s="9"/>
    </row>
    <row r="66" spans="1:3" x14ac:dyDescent="0.35">
      <c r="A66" t="s">
        <v>13</v>
      </c>
      <c r="B66" t="s">
        <v>14</v>
      </c>
    </row>
    <row r="67" spans="1:3" x14ac:dyDescent="0.35">
      <c r="A67" t="s">
        <v>16</v>
      </c>
      <c r="B67" t="s">
        <v>17</v>
      </c>
    </row>
    <row r="68" spans="1:3" x14ac:dyDescent="0.35">
      <c r="A68" t="s">
        <v>18</v>
      </c>
      <c r="B68" t="s">
        <v>19</v>
      </c>
    </row>
    <row r="69" spans="1:3" x14ac:dyDescent="0.35">
      <c r="A69" t="s">
        <v>20</v>
      </c>
      <c r="B69" t="s">
        <v>21</v>
      </c>
    </row>
    <row r="70" spans="1:3" x14ac:dyDescent="0.35">
      <c r="A70" t="s">
        <v>24</v>
      </c>
      <c r="B70" t="s">
        <v>25</v>
      </c>
    </row>
  </sheetData>
  <pageMargins left="0.7" right="0.7" top="0.75" bottom="0.75" header="0.3" footer="0.3"/>
  <pageSetup paperSize="9" orientation="portrait" horizontalDpi="300" verticalDpi="300"/>
  <tableParts count="6">
    <tablePart r:id="rId1"/>
    <tablePart r:id="rId2"/>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54"/>
  <sheetViews>
    <sheetView showGridLines="0" workbookViewId="0">
      <selection activeCell="D43" sqref="D43"/>
    </sheetView>
  </sheetViews>
  <sheetFormatPr defaultColWidth="11.53515625" defaultRowHeight="15.5" x14ac:dyDescent="0.35"/>
  <cols>
    <col min="1" max="1" width="73.53515625" customWidth="1"/>
    <col min="2" max="2" width="10.69140625" customWidth="1"/>
  </cols>
  <sheetData>
    <row r="1" spans="1:2" ht="19.5" x14ac:dyDescent="0.45">
      <c r="A1" s="1" t="s">
        <v>173</v>
      </c>
    </row>
    <row r="2" spans="1:2" x14ac:dyDescent="0.35">
      <c r="A2" t="s">
        <v>174</v>
      </c>
    </row>
    <row r="3" spans="1:2" x14ac:dyDescent="0.35">
      <c r="A3" t="s">
        <v>175</v>
      </c>
    </row>
    <row r="4" spans="1:2" x14ac:dyDescent="0.35">
      <c r="A4" t="s">
        <v>198</v>
      </c>
    </row>
    <row r="5" spans="1:2" x14ac:dyDescent="0.35">
      <c r="A5" t="s">
        <v>200</v>
      </c>
    </row>
    <row r="6" spans="1:2" x14ac:dyDescent="0.35">
      <c r="A6" s="5" t="s">
        <v>176</v>
      </c>
    </row>
    <row r="7" spans="1:2" x14ac:dyDescent="0.35">
      <c r="A7" s="3" t="s">
        <v>177</v>
      </c>
      <c r="B7" s="3" t="s">
        <v>51</v>
      </c>
    </row>
    <row r="8" spans="1:2" x14ac:dyDescent="0.35">
      <c r="A8" t="s">
        <v>178</v>
      </c>
      <c r="B8" s="6">
        <v>1955</v>
      </c>
    </row>
    <row r="9" spans="1:2" x14ac:dyDescent="0.35">
      <c r="A9" t="s">
        <v>179</v>
      </c>
      <c r="B9" s="6">
        <v>1878</v>
      </c>
    </row>
    <row r="10" spans="1:2" x14ac:dyDescent="0.35">
      <c r="A10" t="s">
        <v>180</v>
      </c>
      <c r="B10" s="6">
        <v>1829</v>
      </c>
    </row>
    <row r="11" spans="1:2" x14ac:dyDescent="0.35">
      <c r="A11" t="s">
        <v>181</v>
      </c>
      <c r="B11" s="6">
        <v>1784</v>
      </c>
    </row>
    <row r="12" spans="1:2" x14ac:dyDescent="0.35">
      <c r="A12" t="s">
        <v>182</v>
      </c>
      <c r="B12" s="6">
        <v>1728</v>
      </c>
    </row>
    <row r="13" spans="1:2" x14ac:dyDescent="0.35">
      <c r="A13" t="s">
        <v>183</v>
      </c>
      <c r="B13" s="6">
        <v>1673</v>
      </c>
    </row>
    <row r="14" spans="1:2" x14ac:dyDescent="0.35">
      <c r="A14" t="s">
        <v>184</v>
      </c>
      <c r="B14" s="6">
        <v>1613</v>
      </c>
    </row>
    <row r="15" spans="1:2" x14ac:dyDescent="0.35">
      <c r="A15" t="s">
        <v>185</v>
      </c>
      <c r="B15" s="6">
        <v>1570</v>
      </c>
    </row>
    <row r="16" spans="1:2" x14ac:dyDescent="0.35">
      <c r="A16" t="s">
        <v>186</v>
      </c>
      <c r="B16" s="6">
        <v>1525</v>
      </c>
    </row>
    <row r="17" spans="1:2" x14ac:dyDescent="0.35">
      <c r="A17" t="s">
        <v>187</v>
      </c>
      <c r="B17" s="6">
        <v>1461</v>
      </c>
    </row>
    <row r="18" spans="1:2" x14ac:dyDescent="0.35">
      <c r="A18" t="s">
        <v>188</v>
      </c>
      <c r="B18" s="6">
        <v>1425</v>
      </c>
    </row>
    <row r="19" spans="1:2" x14ac:dyDescent="0.35">
      <c r="A19" t="s">
        <v>189</v>
      </c>
      <c r="B19" s="6">
        <v>1392</v>
      </c>
    </row>
    <row r="20" spans="1:2" x14ac:dyDescent="0.35">
      <c r="A20" t="s">
        <v>190</v>
      </c>
      <c r="B20" s="6">
        <v>1335</v>
      </c>
    </row>
    <row r="21" spans="1:2" x14ac:dyDescent="0.35">
      <c r="A21" t="s">
        <v>191</v>
      </c>
      <c r="B21" s="6">
        <v>1290</v>
      </c>
    </row>
    <row r="22" spans="1:2" x14ac:dyDescent="0.35">
      <c r="A22" t="s">
        <v>192</v>
      </c>
      <c r="B22" s="6">
        <v>1251</v>
      </c>
    </row>
    <row r="23" spans="1:2" x14ac:dyDescent="0.35">
      <c r="A23" t="s">
        <v>193</v>
      </c>
      <c r="B23" s="6">
        <v>1211</v>
      </c>
    </row>
    <row r="24" spans="1:2" x14ac:dyDescent="0.35">
      <c r="A24" t="s">
        <v>194</v>
      </c>
      <c r="B24" s="6">
        <v>1167</v>
      </c>
    </row>
    <row r="25" spans="1:2" x14ac:dyDescent="0.35">
      <c r="A25" t="s">
        <v>195</v>
      </c>
      <c r="B25" s="6">
        <v>1123</v>
      </c>
    </row>
    <row r="26" spans="1:2" x14ac:dyDescent="0.35">
      <c r="A26" t="s">
        <v>196</v>
      </c>
      <c r="B26" s="6">
        <v>1073</v>
      </c>
    </row>
    <row r="27" spans="1:2" x14ac:dyDescent="0.35">
      <c r="A27" t="s">
        <v>197</v>
      </c>
      <c r="B27" s="6">
        <v>1038</v>
      </c>
    </row>
    <row r="28" spans="1:2" x14ac:dyDescent="0.35">
      <c r="A28" t="s">
        <v>91</v>
      </c>
      <c r="B28" s="6">
        <v>999</v>
      </c>
    </row>
    <row r="29" spans="1:2" x14ac:dyDescent="0.35">
      <c r="A29" t="s">
        <v>33</v>
      </c>
      <c r="B29" s="6">
        <v>957</v>
      </c>
    </row>
    <row r="30" spans="1:2" x14ac:dyDescent="0.35">
      <c r="A30" t="s">
        <v>34</v>
      </c>
      <c r="B30" s="6">
        <v>918</v>
      </c>
    </row>
    <row r="31" spans="1:2" x14ac:dyDescent="0.35">
      <c r="A31" t="s">
        <v>35</v>
      </c>
      <c r="B31" s="6">
        <v>891</v>
      </c>
    </row>
    <row r="32" spans="1:2" x14ac:dyDescent="0.35">
      <c r="A32" t="s">
        <v>36</v>
      </c>
      <c r="B32" s="6">
        <v>862</v>
      </c>
    </row>
    <row r="33" spans="1:3" x14ac:dyDescent="0.35">
      <c r="B33" s="6"/>
    </row>
    <row r="34" spans="1:3" x14ac:dyDescent="0.35">
      <c r="A34" s="5" t="s">
        <v>199</v>
      </c>
    </row>
    <row r="35" spans="1:3" x14ac:dyDescent="0.35">
      <c r="A35" s="3" t="s">
        <v>42</v>
      </c>
      <c r="B35" s="3" t="s">
        <v>51</v>
      </c>
      <c r="C35" s="3" t="s">
        <v>43</v>
      </c>
    </row>
    <row r="36" spans="1:3" x14ac:dyDescent="0.35">
      <c r="A36" t="s">
        <v>44</v>
      </c>
      <c r="B36" s="6">
        <v>143</v>
      </c>
      <c r="C36" s="9">
        <v>0.17</v>
      </c>
    </row>
    <row r="37" spans="1:3" x14ac:dyDescent="0.35">
      <c r="A37" t="s">
        <v>45</v>
      </c>
      <c r="B37" s="6">
        <v>716</v>
      </c>
      <c r="C37" s="9">
        <v>0.83</v>
      </c>
    </row>
    <row r="38" spans="1:3" x14ac:dyDescent="0.35">
      <c r="A38" t="s">
        <v>46</v>
      </c>
      <c r="B38" s="6" t="s">
        <v>47</v>
      </c>
      <c r="C38" s="9" t="s">
        <v>47</v>
      </c>
    </row>
    <row r="39" spans="1:3" x14ac:dyDescent="0.35">
      <c r="A39" s="8" t="s">
        <v>39</v>
      </c>
      <c r="B39" s="7">
        <v>862</v>
      </c>
      <c r="C39" s="10">
        <v>1</v>
      </c>
    </row>
    <row r="40" spans="1:3" x14ac:dyDescent="0.35">
      <c r="B40" s="6"/>
      <c r="C40" s="9"/>
    </row>
    <row r="41" spans="1:3" x14ac:dyDescent="0.35">
      <c r="A41" s="5" t="s">
        <v>201</v>
      </c>
    </row>
    <row r="42" spans="1:3" x14ac:dyDescent="0.35">
      <c r="A42" s="3" t="s">
        <v>133</v>
      </c>
      <c r="B42" s="3" t="s">
        <v>51</v>
      </c>
      <c r="C42" s="3" t="s">
        <v>43</v>
      </c>
    </row>
    <row r="43" spans="1:3" x14ac:dyDescent="0.35">
      <c r="A43" t="s">
        <v>202</v>
      </c>
      <c r="B43" s="6">
        <v>340</v>
      </c>
      <c r="C43" s="9">
        <v>0.39</v>
      </c>
    </row>
    <row r="44" spans="1:3" x14ac:dyDescent="0.35">
      <c r="A44" t="s">
        <v>203</v>
      </c>
      <c r="B44" s="6">
        <v>184</v>
      </c>
      <c r="C44" s="9">
        <v>0.21</v>
      </c>
    </row>
    <row r="45" spans="1:3" x14ac:dyDescent="0.35">
      <c r="A45" t="s">
        <v>204</v>
      </c>
      <c r="B45" s="6">
        <v>121</v>
      </c>
      <c r="C45" s="9">
        <v>0.14000000000000001</v>
      </c>
    </row>
    <row r="46" spans="1:3" x14ac:dyDescent="0.35">
      <c r="A46" t="s">
        <v>205</v>
      </c>
      <c r="B46" s="6">
        <v>82</v>
      </c>
      <c r="C46" s="9">
        <v>0.1</v>
      </c>
    </row>
    <row r="47" spans="1:3" x14ac:dyDescent="0.35">
      <c r="A47" t="s">
        <v>206</v>
      </c>
      <c r="B47" s="6">
        <v>43</v>
      </c>
      <c r="C47" s="9">
        <v>0.05</v>
      </c>
    </row>
    <row r="48" spans="1:3" x14ac:dyDescent="0.35">
      <c r="A48" t="s">
        <v>144</v>
      </c>
      <c r="B48" s="6">
        <v>92</v>
      </c>
      <c r="C48" s="9">
        <v>0.11</v>
      </c>
    </row>
    <row r="49" spans="1:3" x14ac:dyDescent="0.35">
      <c r="A49" s="8" t="s">
        <v>39</v>
      </c>
      <c r="B49" s="7">
        <v>862</v>
      </c>
      <c r="C49" s="10">
        <v>1</v>
      </c>
    </row>
    <row r="50" spans="1:3" x14ac:dyDescent="0.35">
      <c r="A50" t="s">
        <v>9</v>
      </c>
      <c r="B50" s="6" t="s">
        <v>2</v>
      </c>
      <c r="C50" s="9"/>
    </row>
    <row r="51" spans="1:3" x14ac:dyDescent="0.35">
      <c r="A51" t="s">
        <v>13</v>
      </c>
      <c r="B51" t="s">
        <v>14</v>
      </c>
    </row>
    <row r="52" spans="1:3" x14ac:dyDescent="0.35">
      <c r="A52" t="s">
        <v>18</v>
      </c>
      <c r="B52" t="s">
        <v>19</v>
      </c>
    </row>
    <row r="53" spans="1:3" x14ac:dyDescent="0.35">
      <c r="A53" t="s">
        <v>20</v>
      </c>
      <c r="B53" t="s">
        <v>21</v>
      </c>
    </row>
    <row r="54" spans="1:3" x14ac:dyDescent="0.35">
      <c r="A54" t="s">
        <v>24</v>
      </c>
      <c r="B54" t="s">
        <v>25</v>
      </c>
    </row>
  </sheetData>
  <pageMargins left="0.7" right="0.7" top="0.75" bottom="0.75" header="0.3" footer="0.3"/>
  <pageSetup paperSize="9" orientation="portrait" horizontalDpi="300" verticalDpi="300"/>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Notes</vt:lpstr>
      <vt:lpstr>Carers Allowance</vt:lpstr>
      <vt:lpstr>Disability Living Allowance</vt:lpstr>
      <vt:lpstr>Attendance Allowance</vt:lpstr>
      <vt:lpstr>Severe Disablement Allowance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U448626</dc:creator>
  <cp:lastModifiedBy>Izaak Jephson</cp:lastModifiedBy>
  <dcterms:created xsi:type="dcterms:W3CDTF">2025-05-09T09:16:43Z</dcterms:created>
  <dcterms:modified xsi:type="dcterms:W3CDTF">2025-05-09T15:09:17Z</dcterms:modified>
</cp:coreProperties>
</file>