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0177a\datashare\Social_Security_Scotland\Statistics\CAS official statistics publication\202408 - CAS_RAP_test\pre-release\"/>
    </mc:Choice>
  </mc:AlternateContent>
  <xr:revisionPtr revIDLastSave="0" documentId="13_ncr:1_{00BA354E-7E89-4FF6-AE96-AEF90D7A1580}" xr6:coauthVersionLast="47" xr6:coauthVersionMax="47" xr10:uidLastSave="{00000000-0000-0000-0000-000000000000}"/>
  <bookViews>
    <workbookView xWindow="28680" yWindow="-5400" windowWidth="38640" windowHeight="21240" xr2:uid="{00000000-000D-0000-FFFF-FFFF00000000}"/>
  </bookViews>
  <sheets>
    <sheet name="Contents" sheetId="1" r:id="rId1"/>
    <sheet name="Notes" sheetId="2" r:id="rId2"/>
    <sheet name="T1 - CAS Payments by Gender" sheetId="3" r:id="rId3"/>
    <sheet name="T2 - CAS Payments by Ageband" sheetId="4" r:id="rId4"/>
    <sheet name="T3 - CAS Payments by LA" sheetId="5" r:id="rId5"/>
    <sheet name="T4 - Carers by Gender and LA" sheetId="6" r:id="rId6"/>
    <sheet name="T5 - Carers by eligibility date"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7" i="1"/>
  <c r="A6" i="1"/>
  <c r="A5" i="1"/>
  <c r="A4" i="1"/>
</calcChain>
</file>

<file path=xl/sharedStrings.xml><?xml version="1.0" encoding="utf-8"?>
<sst xmlns="http://schemas.openxmlformats.org/spreadsheetml/2006/main" count="489" uniqueCount="150">
  <si>
    <t>Table of Contents</t>
  </si>
  <si>
    <t>Table Number</t>
  </si>
  <si>
    <t>Description</t>
  </si>
  <si>
    <t>Tables 1a, 1b and 1c: Carer's Allowance Supplement payments by gender</t>
  </si>
  <si>
    <t>Tables 2a, 2b and 2c: Carer's Allowance Supplement payments by age band</t>
  </si>
  <si>
    <t>Tables 3a, 3b and 3c: Carer's Allowance Supplement payments by Local Authority</t>
  </si>
  <si>
    <t>Tables 4a and 4b: Carers in receipt of Carer's Allowance Supplement payments by gender and Local Authority</t>
  </si>
  <si>
    <t>Table 5: Carers by eligibility date</t>
  </si>
  <si>
    <t>List of notes</t>
  </si>
  <si>
    <t>This worksheet displays 1 table</t>
  </si>
  <si>
    <t>The notes within this table are referred to in other worksheets of this workbook.</t>
  </si>
  <si>
    <t>Note number</t>
  </si>
  <si>
    <t>Note text</t>
  </si>
  <si>
    <t>[note 1]</t>
  </si>
  <si>
    <t>Gender is based on title. Title was supplied for every carer. Unknown gender includes carers with the titles 'Dr', 'Rev' and 'Captain'.</t>
  </si>
  <si>
    <t>[note 2]</t>
  </si>
  <si>
    <t>Carers receiving a payment for the 13 April 2020 eligibility date received a one-off Coronavirus Carer's Allowance Supplement (£230.10) in addition to standard Carer's Allowance Supplement (£230.10). In the statistics this is counted as one payment with a value of £460.20.</t>
  </si>
  <si>
    <t>[note 3]</t>
  </si>
  <si>
    <t>Carers receiving a payment for the 11 October 2021 eligibility date received a one-off Coronavirus Carer's Allowance Supplement (£231.40) in addition to standard Carer's Allowance Supplement (£231.40). In the statistics this is counted as one payment with a value of £462.80.</t>
  </si>
  <si>
    <t>[note 4]</t>
  </si>
  <si>
    <t>Payments figures have been rounded to the nearest five, percentages to one decimal place and expenditure figures to the nearest £1,000, for disclosure control. Totals may not sum due to the disclosure control applied.</t>
  </si>
  <si>
    <t>[note 5]</t>
  </si>
  <si>
    <t>Figures are subject to revision - more recent data are the most likely to change. It is likely that backdating of payments will mean that figures for carers receiving payment will increase, and figures for carers that stopped receiving payment will decrease in future updates to the statistics, particularly at the most recent eligibility date.</t>
  </si>
  <si>
    <t>[note 6]</t>
  </si>
  <si>
    <t>In a very small number of cases age band is ‘unknown’.</t>
  </si>
  <si>
    <t>[note 7]</t>
  </si>
  <si>
    <t>All carers had a postcode supplied, however, the local authority is unknown for some carers due to their supplied postcodes not matching the postcode address file used to look up from postcode to local authority.</t>
  </si>
  <si>
    <t>[note 8]</t>
  </si>
  <si>
    <t>Carers 'starting or restarting payment' are those who received a payment for the latest eligibility date but not for the previous eligibility date. These carers may have received a payment at an even earlier date.</t>
  </si>
  <si>
    <t>[note 9]</t>
  </si>
  <si>
    <t>Carers 'continuing payment' are those who received a payment at the latest eligibility date and the previous eligibility date.</t>
  </si>
  <si>
    <t>[note 10]</t>
  </si>
  <si>
    <t>Carers that 'stopped receiving payment' refers to carers that received a payment at the previous date but not the most recent date - they may have gone on to receive a payment at a later date.</t>
  </si>
  <si>
    <t>[note 11]</t>
  </si>
  <si>
    <t>See the data quality section of the publication for further information about local authority data.</t>
  </si>
  <si>
    <t>[note 12]</t>
  </si>
  <si>
    <t>The category 'unknown' is excluded from the chart.</t>
  </si>
  <si>
    <t>Tables 1a, 1b and 1c: Carer's Allowance Supplement payments by gender [note 1] [note 2] [note 3] [note 4] [note 5]</t>
  </si>
  <si>
    <t>This worksheet contains 3 tables.</t>
  </si>
  <si>
    <t>Banded rows are used in these tables. To remove them, highlight the table, go to the Design tab and uncheck the banded rows box.</t>
  </si>
  <si>
    <t>Notes are located below the tables beginning in cell A25 and in the notes sheet of this document.</t>
  </si>
  <si>
    <t>Gender</t>
  </si>
  <si>
    <t>April 2018</t>
  </si>
  <si>
    <t>October 2018</t>
  </si>
  <si>
    <t>April 2019</t>
  </si>
  <si>
    <t>October 2019</t>
  </si>
  <si>
    <t>April 2020</t>
  </si>
  <si>
    <t>October 2020</t>
  </si>
  <si>
    <t>April 2021</t>
  </si>
  <si>
    <t>October 2021</t>
  </si>
  <si>
    <t>April 2022</t>
  </si>
  <si>
    <t>October 2022</t>
  </si>
  <si>
    <t>April 2023</t>
  </si>
  <si>
    <t>October 2023</t>
  </si>
  <si>
    <t>April 2024</t>
  </si>
  <si>
    <t>Total</t>
  </si>
  <si>
    <t>Male</t>
  </si>
  <si>
    <t>Female</t>
  </si>
  <si>
    <t>Unknown</t>
  </si>
  <si>
    <t>Table 1a: Number of Carer’s Allowance Supplement payments - by gender and eligibility date</t>
  </si>
  <si>
    <t>Table 1b: Percentage of Carer’s Allowance Supplement payments - by gender and eligibility date</t>
  </si>
  <si>
    <t>Table 1c: Carer’s Allowance Supplement expenditure - by gender and eligibility date</t>
  </si>
  <si>
    <t>Tables 2a, 2b and 2c: Carer's Allowance Supplement payments by age band [note 2] [note 3] [note 4] [note 5] [note 6]</t>
  </si>
  <si>
    <t>Notes are located below the tables beginning in cell A49 and in the notes sheet of this document.</t>
  </si>
  <si>
    <t>Age band</t>
  </si>
  <si>
    <t>Under 18</t>
  </si>
  <si>
    <t>18-24</t>
  </si>
  <si>
    <t>25-29</t>
  </si>
  <si>
    <t>30-34</t>
  </si>
  <si>
    <t>35-39</t>
  </si>
  <si>
    <t>40-44</t>
  </si>
  <si>
    <t>45-49</t>
  </si>
  <si>
    <t>50-54</t>
  </si>
  <si>
    <t>55-59</t>
  </si>
  <si>
    <t>60-64</t>
  </si>
  <si>
    <t>65 and over</t>
  </si>
  <si>
    <t>Table 2a: Number of Carer’s Allowance Supplement payments - by age band and eligibility date</t>
  </si>
  <si>
    <t>Table 2b: Percentage of Carer’s Allowance Supplement payments - by age band and eligibility date</t>
  </si>
  <si>
    <t>Table 2c: Carer’s Allowance Supplement Expenditure - by age band and eligibility date</t>
  </si>
  <si>
    <t>Tables 3a, 3b and 3c: Carer's Allowance Supplement payments by Local Authority [note 2] [note 3] [note 4] [note 5] [note 7]</t>
  </si>
  <si>
    <t>Notes are located below the tables beginning in cell A115 and in the notes sheet of this document.</t>
  </si>
  <si>
    <t>Local Authority</t>
  </si>
  <si>
    <t>Scotland</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</si>
  <si>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</si>
  <si>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</si>
  <si>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</si>
  <si>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</si>
  <si>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</si>
  <si>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</si>
  <si>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</si>
  <si>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</si>
  <si>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</si>
  <si>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</si>
  <si>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</si>
  <si>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</si>
  <si>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</si>
  <si>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</si>
  <si>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</si>
  <si>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</si>
  <si>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</si>
  <si>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</si>
  <si>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</si>
  <si>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</si>
  <si>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</si>
  <si>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</si>
  <si>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</si>
  <si>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</si>
  <si>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</si>
  <si>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</si>
  <si>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</si>
  <si>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</si>
  <si>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</si>
  <si>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</si>
  <si>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</si>
  <si>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</si>
  <si>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Table 3a: Number of Carer’s Allowance Supplement payments - by Local Authority and eligibility date</t>
  </si>
  <si>
    <t>Table 3b: Percentage of Carer’s Allowance Supplement payments - by Local Authority and eligibility date</t>
  </si>
  <si>
    <t>Table 3c: Carer’s Allowance Supplement Expenditure - by Local Authority and eligibility date</t>
  </si>
  <si>
    <t>Tables 4a and 4b: Carers in receipt of Carer's Allowance Supplement payments by gender and Local Authority [note 1] [note 4] [note 5] [note 7] [note 8] [note 11]</t>
  </si>
  <si>
    <t>This worksheet contains 2 tables.</t>
  </si>
  <si>
    <t>Notes are located below the tables beginning in cell A48 and in the notes sheet of this document.</t>
  </si>
  <si>
    <t>Total eligible carers at April 2024 eligibility date</t>
  </si>
  <si>
    <t>Both October 2023 and April 2024 eligibility date</t>
  </si>
  <si>
    <t>Starting or restarting payment in April 2024</t>
  </si>
  <si>
    <t>Left between October 2023 and April 2024</t>
  </si>
  <si>
    <t>Total eligible carers in the financial year 2018-2019</t>
  </si>
  <si>
    <t>Total eligible carers in the financial year 2019-2020</t>
  </si>
  <si>
    <t>Total eligible carers in the financial year 2020-2021</t>
  </si>
  <si>
    <t>Total eligible carers in the financial year 2021-2022</t>
  </si>
  <si>
    <t>Total eligible carers in the financial year 2022-2023</t>
  </si>
  <si>
    <t>Total eligible carers in the financial year 2023-2024</t>
  </si>
  <si>
    <t>Total eligible carers in the financial year 2024-2025</t>
  </si>
  <si>
    <t>Total since September 2018</t>
  </si>
  <si>
    <t>Table 4a: Number of Carers in receipt of Carer’s Allowance Supplement payments - by gender</t>
  </si>
  <si>
    <t>Table 4b: Number of Carers in receipt of Carer’s Allowance Supplement payments - by Local Authority</t>
  </si>
  <si>
    <t>Table 5: Carers by eligibility date [note 4] [note 5] [note 10]</t>
  </si>
  <si>
    <t>This worksheet contains 1 table.</t>
  </si>
  <si>
    <t>Banded rows are used in this table. To remove them, highlight the table, go to the Design tab and uncheck the banded rows box.</t>
  </si>
  <si>
    <t>Notes are located below the table beginning in cell A15 and in the notes sheet of this document.</t>
  </si>
  <si>
    <t>Payment Status</t>
  </si>
  <si>
    <t>Total carers receiving payment</t>
  </si>
  <si>
    <t>…of which received first payment</t>
  </si>
  <si>
    <t>…of which continued to receive payment</t>
  </si>
  <si>
    <t xml:space="preserve"> …of which restarted receiving payments</t>
  </si>
  <si>
    <t>Percentage of which received first payment</t>
  </si>
  <si>
    <t>Percentage of which continued to receive payment</t>
  </si>
  <si>
    <t>Percentage of which restarted receiving payments</t>
  </si>
  <si>
    <t>Total carers stopped receiving payment</t>
  </si>
  <si>
    <t>Percentage of carers that stopped receiving payment</t>
  </si>
  <si>
    <t>Carer's Allowance Supplement at April 2024 Eligibility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</si>
</sst>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
  </numFmts>
  <fonts count="5" x14ac:knownFonts="1">
    <font>
      <sz val="12"/>
      <color rgb="FF000000"/>
      <name val="Roboto"/>
    </font>
    <font>
      <b/>
      <sz val="15"/>
      <color rgb="FF000000"/>
      <name val="Roboto"/>
    </font>
    <font>
      <u/>
      <sz val="12"/>
      <color rgb="FF0000FF"/>
      <name val="Roboto"/>
    </font>
    <font>
      <b/>
      <sz val="12"/>
      <color rgb="FF000000"/>
      <name val="Roboto"/>
    </font>
    <font>
      <sz val="12"/>
      <color rgb="FF000000"/>
      <name val="Roboto"/>
    </font>
  </fonts>
  <fills count="2">
    <fill>
      <patternFill patternType="none"/>
    </fill>
    <fill>
      <patternFill patternType="gray125"/>
    </fill>
  </fills>
  <borders count="1">
    <border>
      <left/>
      <right/>
      <top/>
      <bottom/>
      <diagonal/>
    </border>
  </borders>
  <cellStyleXfs count="2">
    <xf numFmtId="0" fontId="0" fillId="0" borderId="0"/>
    <xf numFmtId="9" fontId="4" fillId="0" borderId="0" applyFont="0" applyFill="0" applyBorder="0" applyAlignment="0" applyProtection="0"/>
  </cellStyleXfs>
  <cellXfs count="19">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right" wrapText="1"/>
    </xf>
    <xf numFmtId="164" fontId="0" fillId="0" borderId="0" xfId="0" applyNumberFormat="1" applyAlignment="1">
      <alignment horizontal="right"/>
    </xf>
    <xf numFmtId="164" fontId="3" fillId="0" borderId="0" xfId="0" applyNumberFormat="1" applyFont="1" applyAlignment="1">
      <alignment horizontal="right"/>
    </xf>
    <xf numFmtId="0" fontId="3" fillId="0" borderId="0" xfId="0" applyFont="1"/>
    <xf numFmtId="165" fontId="0" fillId="0" borderId="0" xfId="0" applyNumberFormat="1" applyAlignment="1">
      <alignment horizontal="right"/>
    </xf>
    <xf numFmtId="9" fontId="0" fillId="0" borderId="0" xfId="1" applyFont="1" applyAlignment="1">
      <alignment horizontal="right"/>
    </xf>
    <xf numFmtId="9" fontId="0" fillId="0" borderId="0" xfId="1" applyFont="1"/>
    <xf numFmtId="166" fontId="3" fillId="0" borderId="0" xfId="0" applyNumberFormat="1" applyFont="1" applyAlignment="1">
      <alignment horizontal="right"/>
    </xf>
    <xf numFmtId="166" fontId="0" fillId="0" borderId="0" xfId="0" applyNumberFormat="1" applyAlignment="1">
      <alignment horizontal="right"/>
    </xf>
    <xf numFmtId="3" fontId="0" fillId="0" borderId="0" xfId="0" applyNumberFormat="1" applyAlignment="1">
      <alignment horizontal="right"/>
    </xf>
    <xf numFmtId="3" fontId="0" fillId="0" borderId="0" xfId="0" applyNumberFormat="1"/>
    <xf numFmtId="3" fontId="3" fillId="0" borderId="0" xfId="0" applyNumberFormat="1" applyFont="1" applyAlignment="1">
      <alignment horizontal="right"/>
    </xf>
    <xf numFmtId="3" fontId="3" fillId="0" borderId="0" xfId="0" applyNumberFormat="1" applyFont="1"/>
    <xf numFmtId="9" fontId="3" fillId="0" borderId="0" xfId="1" applyFont="1" applyAlignment="1">
      <alignment horizontal="right"/>
    </xf>
    <xf numFmtId="166" fontId="0" fillId="0" borderId="0" xfId="0" applyNumberFormat="1"/>
  </cellXfs>
  <cellStyles count="2">
    <cellStyle name="Normal" xfId="0" builtinId="0"/>
    <cellStyle name="Per cent" xfId="1" builtinId="5"/>
  </cellStyles>
  <dxfs count="56">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
      <numFmt numFmtId="166"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8"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3b" displayName="table_3b" ref="A43:O77" totalsRowShown="0">
  <tableColumns count="15">
    <tableColumn id="1" xr3:uid="{00000000-0010-0000-0900-000001000000}" name="Local Authority"/>
    <tableColumn id="2" xr3:uid="{00000000-0010-0000-0900-000002000000}" name="April 2018" dataDxfId="27" dataCellStyle="Per cent"/>
    <tableColumn id="3" xr3:uid="{00000000-0010-0000-0900-000003000000}" name="October 2018" dataDxfId="26" dataCellStyle="Per cent"/>
    <tableColumn id="4" xr3:uid="{00000000-0010-0000-0900-000004000000}" name="April 2019" dataDxfId="25" dataCellStyle="Per cent"/>
    <tableColumn id="5" xr3:uid="{00000000-0010-0000-0900-000005000000}" name="October 2019" dataDxfId="24" dataCellStyle="Per cent"/>
    <tableColumn id="6" xr3:uid="{00000000-0010-0000-0900-000006000000}" name="April 2020" dataDxfId="23" dataCellStyle="Per cent"/>
    <tableColumn id="7" xr3:uid="{00000000-0010-0000-0900-000007000000}" name="October 2020" dataDxfId="22" dataCellStyle="Per cent"/>
    <tableColumn id="8" xr3:uid="{00000000-0010-0000-0900-000008000000}" name="April 2021" dataDxfId="21" dataCellStyle="Per cent"/>
    <tableColumn id="9" xr3:uid="{00000000-0010-0000-0900-000009000000}" name="October 2021" dataDxfId="20" dataCellStyle="Per cent"/>
    <tableColumn id="10" xr3:uid="{00000000-0010-0000-0900-00000A000000}" name="April 2022" dataDxfId="19" dataCellStyle="Per cent"/>
    <tableColumn id="11" xr3:uid="{00000000-0010-0000-0900-00000B000000}" name="October 2022" dataDxfId="18" dataCellStyle="Per cent"/>
    <tableColumn id="12" xr3:uid="{00000000-0010-0000-0900-00000C000000}" name="April 2023" dataDxfId="17" dataCellStyle="Per cent"/>
    <tableColumn id="13" xr3:uid="{00000000-0010-0000-0900-00000D000000}" name="October 2023" dataDxfId="16" dataCellStyle="Per cent"/>
    <tableColumn id="14" xr3:uid="{00000000-0010-0000-0900-00000E000000}" name="April 2024" dataDxfId="15" dataCellStyle="Per cent"/>
    <tableColumn id="15" xr3:uid="{00000000-0010-0000-0900-00000F000000}" name="Total" dataDxfId="14" dataCellStyle="Per cent"/>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3c" displayName="table_3c" ref="A80:O114" totalsRowShown="0">
  <tableColumns count="15">
    <tableColumn id="1" xr3:uid="{00000000-0010-0000-0A00-000001000000}" name="Local Authority"/>
    <tableColumn id="2" xr3:uid="{00000000-0010-0000-0A00-000002000000}" name="April 2018" dataDxfId="13"/>
    <tableColumn id="3" xr3:uid="{00000000-0010-0000-0A00-000003000000}" name="October 2018" dataDxfId="12"/>
    <tableColumn id="4" xr3:uid="{00000000-0010-0000-0A00-000004000000}" name="April 2019" dataDxfId="11"/>
    <tableColumn id="5" xr3:uid="{00000000-0010-0000-0A00-000005000000}" name="October 2019" dataDxfId="10"/>
    <tableColumn id="6" xr3:uid="{00000000-0010-0000-0A00-000006000000}" name="April 2020" dataDxfId="9"/>
    <tableColumn id="7" xr3:uid="{00000000-0010-0000-0A00-000007000000}" name="October 2020" dataDxfId="8"/>
    <tableColumn id="8" xr3:uid="{00000000-0010-0000-0A00-000008000000}" name="April 2021" dataDxfId="7"/>
    <tableColumn id="9" xr3:uid="{00000000-0010-0000-0A00-000009000000}" name="October 2021" dataDxfId="6"/>
    <tableColumn id="10" xr3:uid="{00000000-0010-0000-0A00-00000A000000}" name="April 2022" dataDxfId="5"/>
    <tableColumn id="11" xr3:uid="{00000000-0010-0000-0A00-00000B000000}" name="October 2022" dataDxfId="4"/>
    <tableColumn id="12" xr3:uid="{00000000-0010-0000-0A00-00000C000000}" name="April 2023" dataDxfId="3"/>
    <tableColumn id="13" xr3:uid="{00000000-0010-0000-0A00-00000D000000}" name="October 2023" dataDxfId="2"/>
    <tableColumn id="14" xr3:uid="{00000000-0010-0000-0A00-00000E000000}" name="April 2024" dataDxfId="1"/>
    <tableColumn id="15" xr3:uid="{00000000-0010-0000-0A00-00000F000000}" name="Total" dataDxfId="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4a" displayName="table_4a" ref="A6:M10" totalsRowShown="0">
  <tableColumns count="13">
    <tableColumn id="1" xr3:uid="{00000000-0010-0000-0B00-000001000000}" name="Gender"/>
    <tableColumn id="2" xr3:uid="{00000000-0010-0000-0B00-000002000000}" name="Total eligible carers at April 2024 eligibility date"/>
    <tableColumn id="3" xr3:uid="{00000000-0010-0000-0B00-000003000000}" name="Both October 2023 and April 2024 eligibility date"/>
    <tableColumn id="4" xr3:uid="{00000000-0010-0000-0B00-000004000000}" name="Starting or restarting payment in April 2024"/>
    <tableColumn id="5" xr3:uid="{00000000-0010-0000-0B00-000005000000}" name="Left between October 2023 and April 2024"/>
    <tableColumn id="6" xr3:uid="{00000000-0010-0000-0B00-000006000000}" name="Total eligible carers in the financial year 2018-2019"/>
    <tableColumn id="7" xr3:uid="{00000000-0010-0000-0B00-000007000000}" name="Total eligible carers in the financial year 2019-2020"/>
    <tableColumn id="8" xr3:uid="{00000000-0010-0000-0B00-000008000000}" name="Total eligible carers in the financial year 2020-2021"/>
    <tableColumn id="9" xr3:uid="{00000000-0010-0000-0B00-000009000000}" name="Total eligible carers in the financial year 2021-2022"/>
    <tableColumn id="10" xr3:uid="{00000000-0010-0000-0B00-00000A000000}" name="Total eligible carers in the financial year 2022-2023"/>
    <tableColumn id="11" xr3:uid="{00000000-0010-0000-0B00-00000B000000}" name="Total eligible carers in the financial year 2023-2024"/>
    <tableColumn id="12" xr3:uid="{00000000-0010-0000-0B00-00000C000000}" name="Total eligible carers in the financial year 2024-2025"/>
    <tableColumn id="13" xr3:uid="{00000000-0010-0000-0B00-00000D000000}" name="Total since September 2018"/>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4b" displayName="table_4b" ref="A13:M47" totalsRowShown="0">
  <tableColumns count="13">
    <tableColumn id="1" xr3:uid="{00000000-0010-0000-0C00-000001000000}" name="Local Authority"/>
    <tableColumn id="2" xr3:uid="{00000000-0010-0000-0C00-000002000000}" name="Total eligible carers at April 2024 eligibility date"/>
    <tableColumn id="3" xr3:uid="{00000000-0010-0000-0C00-000003000000}" name="Both October 2023 and April 2024 eligibility date"/>
    <tableColumn id="4" xr3:uid="{00000000-0010-0000-0C00-000004000000}" name="Starting or restarting payment in April 2024"/>
    <tableColumn id="5" xr3:uid="{00000000-0010-0000-0C00-000005000000}" name="Left between October 2023 and April 2024"/>
    <tableColumn id="6" xr3:uid="{00000000-0010-0000-0C00-000006000000}" name="Total eligible carers in the financial year 2018-2019"/>
    <tableColumn id="7" xr3:uid="{00000000-0010-0000-0C00-000007000000}" name="Total eligible carers in the financial year 2019-2020"/>
    <tableColumn id="8" xr3:uid="{00000000-0010-0000-0C00-000008000000}" name="Total eligible carers in the financial year 2020-2021"/>
    <tableColumn id="9" xr3:uid="{00000000-0010-0000-0C00-000009000000}" name="Total eligible carers in the financial year 2021-2022"/>
    <tableColumn id="10" xr3:uid="{00000000-0010-0000-0C00-00000A000000}" name="Total eligible carers in the financial year 2022-2023"/>
    <tableColumn id="11" xr3:uid="{00000000-0010-0000-0C00-00000B000000}" name="Total eligible carers in the financial year 2023-2024"/>
    <tableColumn id="12" xr3:uid="{00000000-0010-0000-0C00-00000C000000}" name="Total eligible carers in the financial year 2024-2025"/>
    <tableColumn id="13" xr3:uid="{00000000-0010-0000-0C00-00000D000000}" name="Total since September 201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5" displayName="table_5" ref="A5:N14" totalsRowShown="0">
  <tableColumns count="14">
    <tableColumn id="1" xr3:uid="{00000000-0010-0000-0D00-000001000000}" name="Payment Status"/>
    <tableColumn id="2" xr3:uid="{00000000-0010-0000-0D00-000002000000}" name="April 2018"/>
    <tableColumn id="3" xr3:uid="{00000000-0010-0000-0D00-000003000000}" name="October 2018"/>
    <tableColumn id="4" xr3:uid="{00000000-0010-0000-0D00-000004000000}" name="April 2019"/>
    <tableColumn id="5" xr3:uid="{00000000-0010-0000-0D00-000005000000}" name="October 2019"/>
    <tableColumn id="6" xr3:uid="{00000000-0010-0000-0D00-000006000000}" name="April 2020"/>
    <tableColumn id="7" xr3:uid="{00000000-0010-0000-0D00-000007000000}" name="October 2020"/>
    <tableColumn id="8" xr3:uid="{00000000-0010-0000-0D00-000008000000}" name="April 2021"/>
    <tableColumn id="9" xr3:uid="{00000000-0010-0000-0D00-000009000000}" name="October 2021"/>
    <tableColumn id="10" xr3:uid="{00000000-0010-0000-0D00-00000A000000}" name="April 2022"/>
    <tableColumn id="11" xr3:uid="{00000000-0010-0000-0D00-00000B000000}" name="October 2022"/>
    <tableColumn id="12" xr3:uid="{00000000-0010-0000-0D00-00000C000000}" name="April 2023"/>
    <tableColumn id="13" xr3:uid="{00000000-0010-0000-0D00-00000D000000}" name="October 2023"/>
    <tableColumn id="14" xr3:uid="{00000000-0010-0000-0D00-00000E000000}" name="April 20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4:B16"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a" displayName="table_1a" ref="A6:O10" totalsRowShown="0">
  <tableColumns count="15">
    <tableColumn id="1" xr3:uid="{00000000-0010-0000-0200-000001000000}" name="Gender"/>
    <tableColumn id="2" xr3:uid="{00000000-0010-0000-0200-000002000000}" name="April 2018"/>
    <tableColumn id="3" xr3:uid="{00000000-0010-0000-0200-000003000000}" name="October 2018"/>
    <tableColumn id="4" xr3:uid="{00000000-0010-0000-0200-000004000000}" name="April 2019"/>
    <tableColumn id="5" xr3:uid="{00000000-0010-0000-0200-000005000000}" name="October 2019"/>
    <tableColumn id="6" xr3:uid="{00000000-0010-0000-0200-000006000000}" name="April 2020"/>
    <tableColumn id="7" xr3:uid="{00000000-0010-0000-0200-000007000000}" name="October 2020"/>
    <tableColumn id="8" xr3:uid="{00000000-0010-0000-0200-000008000000}" name="April 2021"/>
    <tableColumn id="9" xr3:uid="{00000000-0010-0000-0200-000009000000}" name="October 2021"/>
    <tableColumn id="10" xr3:uid="{00000000-0010-0000-0200-00000A000000}" name="April 2022"/>
    <tableColumn id="11" xr3:uid="{00000000-0010-0000-0200-00000B000000}" name="October 2022"/>
    <tableColumn id="12" xr3:uid="{00000000-0010-0000-0200-00000C000000}" name="April 2023"/>
    <tableColumn id="13" xr3:uid="{00000000-0010-0000-0200-00000D000000}" name="October 2023"/>
    <tableColumn id="14" xr3:uid="{00000000-0010-0000-0200-00000E000000}" name="April 2024"/>
    <tableColumn id="15" xr3:uid="{00000000-0010-0000-0200-00000F000000}" name="Total"/>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1b" displayName="table_1b" ref="A13:O17" totalsRowShown="0">
  <tableColumns count="15">
    <tableColumn id="1" xr3:uid="{00000000-0010-0000-0300-000001000000}" name="Gender"/>
    <tableColumn id="2" xr3:uid="{00000000-0010-0000-0300-000002000000}" name="April 2018" dataCellStyle="Per cent"/>
    <tableColumn id="3" xr3:uid="{00000000-0010-0000-0300-000003000000}" name="October 2018" dataCellStyle="Per cent"/>
    <tableColumn id="4" xr3:uid="{00000000-0010-0000-0300-000004000000}" name="April 2019" dataCellStyle="Per cent"/>
    <tableColumn id="5" xr3:uid="{00000000-0010-0000-0300-000005000000}" name="October 2019" dataCellStyle="Per cent"/>
    <tableColumn id="6" xr3:uid="{00000000-0010-0000-0300-000006000000}" name="April 2020" dataCellStyle="Per cent"/>
    <tableColumn id="7" xr3:uid="{00000000-0010-0000-0300-000007000000}" name="October 2020" dataCellStyle="Per cent"/>
    <tableColumn id="8" xr3:uid="{00000000-0010-0000-0300-000008000000}" name="April 2021" dataCellStyle="Per cent"/>
    <tableColumn id="9" xr3:uid="{00000000-0010-0000-0300-000009000000}" name="October 2021" dataCellStyle="Per cent"/>
    <tableColumn id="10" xr3:uid="{00000000-0010-0000-0300-00000A000000}" name="April 2022" dataCellStyle="Per cent"/>
    <tableColumn id="11" xr3:uid="{00000000-0010-0000-0300-00000B000000}" name="October 2022" dataCellStyle="Per cent"/>
    <tableColumn id="12" xr3:uid="{00000000-0010-0000-0300-00000C000000}" name="April 2023" dataCellStyle="Per cent"/>
    <tableColumn id="13" xr3:uid="{00000000-0010-0000-0300-00000D000000}" name="October 2023" dataCellStyle="Per cent"/>
    <tableColumn id="14" xr3:uid="{00000000-0010-0000-0300-00000E000000}" name="April 2024" dataCellStyle="Per cent"/>
    <tableColumn id="15" xr3:uid="{00000000-0010-0000-0300-00000F000000}" name="Total" dataCellStyle="Per cent"/>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1c" displayName="table_1c" ref="A20:O24" totalsRowShown="0">
  <tableColumns count="15">
    <tableColumn id="1" xr3:uid="{00000000-0010-0000-0400-000001000000}" name="Gender"/>
    <tableColumn id="2" xr3:uid="{00000000-0010-0000-0400-000002000000}" name="April 2018" dataDxfId="55"/>
    <tableColumn id="3" xr3:uid="{00000000-0010-0000-0400-000003000000}" name="October 2018" dataDxfId="54"/>
    <tableColumn id="4" xr3:uid="{00000000-0010-0000-0400-000004000000}" name="April 2019" dataDxfId="53"/>
    <tableColumn id="5" xr3:uid="{00000000-0010-0000-0400-000005000000}" name="October 2019" dataDxfId="52"/>
    <tableColumn id="6" xr3:uid="{00000000-0010-0000-0400-000006000000}" name="April 2020" dataDxfId="51"/>
    <tableColumn id="7" xr3:uid="{00000000-0010-0000-0400-000007000000}" name="October 2020" dataDxfId="50"/>
    <tableColumn id="8" xr3:uid="{00000000-0010-0000-0400-000008000000}" name="April 2021" dataDxfId="49"/>
    <tableColumn id="9" xr3:uid="{00000000-0010-0000-0400-000009000000}" name="October 2021" dataDxfId="48"/>
    <tableColumn id="10" xr3:uid="{00000000-0010-0000-0400-00000A000000}" name="April 2022" dataDxfId="47"/>
    <tableColumn id="11" xr3:uid="{00000000-0010-0000-0400-00000B000000}" name="October 2022" dataDxfId="46"/>
    <tableColumn id="12" xr3:uid="{00000000-0010-0000-0400-00000C000000}" name="April 2023" dataDxfId="45"/>
    <tableColumn id="13" xr3:uid="{00000000-0010-0000-0400-00000D000000}" name="October 2023" dataDxfId="44"/>
    <tableColumn id="14" xr3:uid="{00000000-0010-0000-0400-00000E000000}" name="April 2024" dataDxfId="43"/>
    <tableColumn id="15" xr3:uid="{00000000-0010-0000-0400-00000F000000}" name="Total" dataDxfId="4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a" displayName="table_2a" ref="A6:O18" totalsRowShown="0">
  <tableColumns count="15">
    <tableColumn id="1" xr3:uid="{00000000-0010-0000-0500-000001000000}" name="Age band"/>
    <tableColumn id="2" xr3:uid="{00000000-0010-0000-0500-000002000000}" name="April 2018"/>
    <tableColumn id="3" xr3:uid="{00000000-0010-0000-0500-000003000000}" name="October 2018"/>
    <tableColumn id="4" xr3:uid="{00000000-0010-0000-0500-000004000000}" name="April 2019"/>
    <tableColumn id="5" xr3:uid="{00000000-0010-0000-0500-000005000000}" name="October 2019"/>
    <tableColumn id="6" xr3:uid="{00000000-0010-0000-0500-000006000000}" name="April 2020"/>
    <tableColumn id="7" xr3:uid="{00000000-0010-0000-0500-000007000000}" name="October 2020"/>
    <tableColumn id="8" xr3:uid="{00000000-0010-0000-0500-000008000000}" name="April 2021"/>
    <tableColumn id="9" xr3:uid="{00000000-0010-0000-0500-000009000000}" name="October 2021"/>
    <tableColumn id="10" xr3:uid="{00000000-0010-0000-0500-00000A000000}" name="April 2022"/>
    <tableColumn id="11" xr3:uid="{00000000-0010-0000-0500-00000B000000}" name="October 2022"/>
    <tableColumn id="12" xr3:uid="{00000000-0010-0000-0500-00000C000000}" name="April 2023"/>
    <tableColumn id="13" xr3:uid="{00000000-0010-0000-0500-00000D000000}" name="October 2023"/>
    <tableColumn id="14" xr3:uid="{00000000-0010-0000-0500-00000E000000}" name="April 2024"/>
    <tableColumn id="15" xr3:uid="{00000000-0010-0000-0500-00000F000000}" name="Total"/>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2b" displayName="table_2b" ref="A21:O33" totalsRowShown="0">
  <tableColumns count="15">
    <tableColumn id="1" xr3:uid="{00000000-0010-0000-0600-000001000000}" name="Age band"/>
    <tableColumn id="2" xr3:uid="{00000000-0010-0000-0600-000002000000}" name="April 2018" dataCellStyle="Per cent"/>
    <tableColumn id="3" xr3:uid="{00000000-0010-0000-0600-000003000000}" name="October 2018" dataCellStyle="Per cent"/>
    <tableColumn id="4" xr3:uid="{00000000-0010-0000-0600-000004000000}" name="April 2019" dataCellStyle="Per cent"/>
    <tableColumn id="5" xr3:uid="{00000000-0010-0000-0600-000005000000}" name="October 2019" dataCellStyle="Per cent"/>
    <tableColumn id="6" xr3:uid="{00000000-0010-0000-0600-000006000000}" name="April 2020" dataCellStyle="Per cent"/>
    <tableColumn id="7" xr3:uid="{00000000-0010-0000-0600-000007000000}" name="October 2020" dataCellStyle="Per cent"/>
    <tableColumn id="8" xr3:uid="{00000000-0010-0000-0600-000008000000}" name="April 2021" dataCellStyle="Per cent"/>
    <tableColumn id="9" xr3:uid="{00000000-0010-0000-0600-000009000000}" name="October 2021" dataCellStyle="Per cent"/>
    <tableColumn id="10" xr3:uid="{00000000-0010-0000-0600-00000A000000}" name="April 2022" dataCellStyle="Per cent"/>
    <tableColumn id="11" xr3:uid="{00000000-0010-0000-0600-00000B000000}" name="October 2022" dataCellStyle="Per cent"/>
    <tableColumn id="12" xr3:uid="{00000000-0010-0000-0600-00000C000000}" name="April 2023" dataCellStyle="Per cent"/>
    <tableColumn id="13" xr3:uid="{00000000-0010-0000-0600-00000D000000}" name="October 2023" dataCellStyle="Per cent"/>
    <tableColumn id="14" xr3:uid="{00000000-0010-0000-0600-00000E000000}" name="April 2024" dataCellStyle="Per cent"/>
    <tableColumn id="15" xr3:uid="{00000000-0010-0000-0600-00000F000000}" name="Total" dataCellStyle="Per cent"/>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2c" displayName="table_2c" ref="A36:O48" totalsRowShown="0">
  <tableColumns count="15">
    <tableColumn id="1" xr3:uid="{00000000-0010-0000-0700-000001000000}" name="Age band"/>
    <tableColumn id="2" xr3:uid="{00000000-0010-0000-0700-000002000000}" name="April 2018" dataDxfId="41"/>
    <tableColumn id="3" xr3:uid="{00000000-0010-0000-0700-000003000000}" name="October 2018" dataDxfId="40"/>
    <tableColumn id="4" xr3:uid="{00000000-0010-0000-0700-000004000000}" name="April 2019" dataDxfId="39"/>
    <tableColumn id="5" xr3:uid="{00000000-0010-0000-0700-000005000000}" name="October 2019" dataDxfId="38"/>
    <tableColumn id="6" xr3:uid="{00000000-0010-0000-0700-000006000000}" name="April 2020" dataDxfId="37"/>
    <tableColumn id="7" xr3:uid="{00000000-0010-0000-0700-000007000000}" name="October 2020" dataDxfId="36"/>
    <tableColumn id="8" xr3:uid="{00000000-0010-0000-0700-000008000000}" name="April 2021" dataDxfId="35"/>
    <tableColumn id="9" xr3:uid="{00000000-0010-0000-0700-000009000000}" name="October 2021" dataDxfId="34"/>
    <tableColumn id="10" xr3:uid="{00000000-0010-0000-0700-00000A000000}" name="April 2022" dataDxfId="33"/>
    <tableColumn id="11" xr3:uid="{00000000-0010-0000-0700-00000B000000}" name="October 2022" dataDxfId="32"/>
    <tableColumn id="12" xr3:uid="{00000000-0010-0000-0700-00000C000000}" name="April 2023" dataDxfId="31"/>
    <tableColumn id="13" xr3:uid="{00000000-0010-0000-0700-00000D000000}" name="October 2023" dataDxfId="30"/>
    <tableColumn id="14" xr3:uid="{00000000-0010-0000-0700-00000E000000}" name="April 2024" dataDxfId="29"/>
    <tableColumn id="15" xr3:uid="{3DAEA5E3-A1AF-4A44-934C-339969D68826}" name="Total" dataDxfId="2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3a" displayName="table_3a" ref="A6:O40" totalsRowShown="0">
  <tableColumns count="15">
    <tableColumn id="1" xr3:uid="{00000000-0010-0000-0800-000001000000}" name="Local Authority"/>
    <tableColumn id="2" xr3:uid="{00000000-0010-0000-0800-000002000000}" name="April 2018"/>
    <tableColumn id="3" xr3:uid="{00000000-0010-0000-0800-000003000000}" name="October 2018"/>
    <tableColumn id="4" xr3:uid="{00000000-0010-0000-0800-000004000000}" name="April 2019"/>
    <tableColumn id="5" xr3:uid="{00000000-0010-0000-0800-000005000000}" name="October 2019"/>
    <tableColumn id="6" xr3:uid="{00000000-0010-0000-0800-000006000000}" name="April 2020"/>
    <tableColumn id="7" xr3:uid="{00000000-0010-0000-0800-000007000000}" name="October 2020"/>
    <tableColumn id="8" xr3:uid="{00000000-0010-0000-0800-000008000000}" name="April 2021"/>
    <tableColumn id="9" xr3:uid="{00000000-0010-0000-0800-000009000000}" name="October 2021"/>
    <tableColumn id="10" xr3:uid="{00000000-0010-0000-0800-00000A000000}" name="April 2022"/>
    <tableColumn id="11" xr3:uid="{00000000-0010-0000-0800-00000B000000}" name="October 2022"/>
    <tableColumn id="12" xr3:uid="{00000000-0010-0000-0800-00000C000000}" name="April 2023"/>
    <tableColumn id="13" xr3:uid="{00000000-0010-0000-0800-00000D000000}" name="October 2023"/>
    <tableColumn id="14" xr3:uid="{00000000-0010-0000-0800-00000E000000}" name="April 2024"/>
    <tableColumn id="15" xr3:uid="{00000000-0010-0000-0800-00000F000000}" name="Total"/>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showGridLines="0" tabSelected="1" workbookViewId="0"/>
  </sheetViews>
  <sheetFormatPr defaultColWidth="11.07421875" defaultRowHeight="15.5" x14ac:dyDescent="0.35"/>
  <cols>
    <col min="1" max="1" width="27.69140625" customWidth="1"/>
    <col min="2" max="2" width="111.69140625" customWidth="1"/>
  </cols>
  <sheetData>
    <row r="1" spans="1:2" ht="19.5" x14ac:dyDescent="0.45">
      <c r="A1" s="1" t="s">
        <v>149</v>
      </c>
    </row>
    <row r="2" spans="1:2" x14ac:dyDescent="0.35">
      <c r="A2" t="s">
        <v>0</v>
      </c>
    </row>
    <row r="3" spans="1:2" x14ac:dyDescent="0.35">
      <c r="A3" t="s">
        <v>1</v>
      </c>
      <c r="B3" t="s">
        <v>2</v>
      </c>
    </row>
    <row r="4" spans="1:2" x14ac:dyDescent="0.35">
      <c r="A4" s="2" t="str">
        <f>HYPERLINK("#'T1 - CAS Payments by Gender'!A1", "T1 - CAS Payments by Gender")</f>
        <v>T1 - CAS Payments by Gender</v>
      </c>
      <c r="B4" t="s">
        <v>3</v>
      </c>
    </row>
    <row r="5" spans="1:2" x14ac:dyDescent="0.35">
      <c r="A5" s="2" t="str">
        <f>HYPERLINK("#'T2 - CAS Payments by Ageband'!A1", "T2 - CAS Payments by Ageband")</f>
        <v>T2 - CAS Payments by Ageband</v>
      </c>
      <c r="B5" t="s">
        <v>4</v>
      </c>
    </row>
    <row r="6" spans="1:2" x14ac:dyDescent="0.35">
      <c r="A6" s="2" t="str">
        <f>HYPERLINK("#'T3 - CAS Payments by LA'!A1", "T3 - CAS Payments by LA")</f>
        <v>T3 - CAS Payments by LA</v>
      </c>
      <c r="B6" t="s">
        <v>5</v>
      </c>
    </row>
    <row r="7" spans="1:2" x14ac:dyDescent="0.35">
      <c r="A7" s="2" t="str">
        <f>HYPERLINK("#'T4 - Carers by Gender and LA'!A1", "T4 - Carers by Gender and LA")</f>
        <v>T4 - Carers by Gender and LA</v>
      </c>
      <c r="B7" t="s">
        <v>6</v>
      </c>
    </row>
    <row r="8" spans="1:2" x14ac:dyDescent="0.35">
      <c r="A8" s="2" t="str">
        <f>HYPERLINK("#'T5 - Carers by eligibility date'!A1", "T5 - Carers by eligibility date")</f>
        <v>T5 - Carers by eligibility date</v>
      </c>
      <c r="B8" t="s">
        <v>7</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workbookViewId="0"/>
  </sheetViews>
  <sheetFormatPr defaultColWidth="11.07421875" defaultRowHeight="15.5" x14ac:dyDescent="0.35"/>
  <cols>
    <col min="1" max="1" width="12.69140625" customWidth="1"/>
    <col min="2" max="2" width="150.69140625" customWidth="1"/>
  </cols>
  <sheetData>
    <row r="1" spans="1:2" ht="19.5" x14ac:dyDescent="0.45">
      <c r="A1" s="1" t="s">
        <v>8</v>
      </c>
    </row>
    <row r="2" spans="1:2" x14ac:dyDescent="0.35">
      <c r="A2" t="s">
        <v>9</v>
      </c>
    </row>
    <row r="3" spans="1:2" x14ac:dyDescent="0.35">
      <c r="A3" t="s">
        <v>10</v>
      </c>
    </row>
    <row r="4" spans="1:2" x14ac:dyDescent="0.35">
      <c r="A4" t="s">
        <v>11</v>
      </c>
      <c r="B4" t="s">
        <v>12</v>
      </c>
    </row>
    <row r="5" spans="1:2" x14ac:dyDescent="0.35">
      <c r="A5" t="s">
        <v>13</v>
      </c>
      <c r="B5" s="3" t="s">
        <v>14</v>
      </c>
    </row>
    <row r="6" spans="1:2" ht="31" x14ac:dyDescent="0.35">
      <c r="A6" t="s">
        <v>15</v>
      </c>
      <c r="B6" s="3" t="s">
        <v>16</v>
      </c>
    </row>
    <row r="7" spans="1:2" ht="31" x14ac:dyDescent="0.35">
      <c r="A7" t="s">
        <v>17</v>
      </c>
      <c r="B7" s="3" t="s">
        <v>18</v>
      </c>
    </row>
    <row r="8" spans="1:2" ht="31" x14ac:dyDescent="0.35">
      <c r="A8" t="s">
        <v>19</v>
      </c>
      <c r="B8" s="3" t="s">
        <v>20</v>
      </c>
    </row>
    <row r="9" spans="1:2" ht="31" x14ac:dyDescent="0.35">
      <c r="A9" t="s">
        <v>21</v>
      </c>
      <c r="B9" s="3" t="s">
        <v>22</v>
      </c>
    </row>
    <row r="10" spans="1:2" x14ac:dyDescent="0.35">
      <c r="A10" t="s">
        <v>23</v>
      </c>
      <c r="B10" s="3" t="s">
        <v>24</v>
      </c>
    </row>
    <row r="11" spans="1:2" ht="31" x14ac:dyDescent="0.35">
      <c r="A11" t="s">
        <v>25</v>
      </c>
      <c r="B11" s="3" t="s">
        <v>26</v>
      </c>
    </row>
    <row r="12" spans="1:2" ht="31" x14ac:dyDescent="0.35">
      <c r="A12" t="s">
        <v>27</v>
      </c>
      <c r="B12" s="3" t="s">
        <v>28</v>
      </c>
    </row>
    <row r="13" spans="1:2" x14ac:dyDescent="0.35">
      <c r="A13" t="s">
        <v>29</v>
      </c>
      <c r="B13" s="3" t="s">
        <v>30</v>
      </c>
    </row>
    <row r="14" spans="1:2" ht="31" x14ac:dyDescent="0.35">
      <c r="A14" t="s">
        <v>31</v>
      </c>
      <c r="B14" s="3" t="s">
        <v>32</v>
      </c>
    </row>
    <row r="15" spans="1:2" x14ac:dyDescent="0.35">
      <c r="A15" t="s">
        <v>33</v>
      </c>
      <c r="B15" s="3" t="s">
        <v>34</v>
      </c>
    </row>
    <row r="16" spans="1:2" x14ac:dyDescent="0.35">
      <c r="A16" t="s">
        <v>35</v>
      </c>
      <c r="B16" s="3" t="s">
        <v>36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showGridLines="0" workbookViewId="0">
      <selection activeCell="D21" sqref="D21:E21"/>
    </sheetView>
  </sheetViews>
  <sheetFormatPr defaultColWidth="11.07421875" defaultRowHeight="15.5" x14ac:dyDescent="0.35"/>
  <cols>
    <col min="1" max="15" width="15.69140625" customWidth="1"/>
  </cols>
  <sheetData>
    <row r="1" spans="1:15" ht="19.5" x14ac:dyDescent="0.45">
      <c r="A1" s="1" t="s">
        <v>37</v>
      </c>
    </row>
    <row r="2" spans="1:15" x14ac:dyDescent="0.35">
      <c r="A2" t="s">
        <v>38</v>
      </c>
    </row>
    <row r="3" spans="1:15" x14ac:dyDescent="0.35">
      <c r="A3" t="s">
        <v>39</v>
      </c>
    </row>
    <row r="4" spans="1:15" x14ac:dyDescent="0.35">
      <c r="A4" t="s">
        <v>40</v>
      </c>
    </row>
    <row r="5" spans="1:15" x14ac:dyDescent="0.35">
      <c r="A5" s="7" t="s">
        <v>59</v>
      </c>
    </row>
    <row r="6" spans="1:15" x14ac:dyDescent="0.35">
      <c r="A6" s="3" t="s">
        <v>41</v>
      </c>
      <c r="B6" s="4" t="s">
        <v>42</v>
      </c>
      <c r="C6" s="4" t="s">
        <v>43</v>
      </c>
      <c r="D6" s="4" t="s">
        <v>44</v>
      </c>
      <c r="E6" s="4" t="s">
        <v>45</v>
      </c>
      <c r="F6" s="4" t="s">
        <v>46</v>
      </c>
      <c r="G6" s="4" t="s">
        <v>47</v>
      </c>
      <c r="H6" s="4" t="s">
        <v>48</v>
      </c>
      <c r="I6" s="4" t="s">
        <v>49</v>
      </c>
      <c r="J6" s="4" t="s">
        <v>50</v>
      </c>
      <c r="K6" s="4" t="s">
        <v>51</v>
      </c>
      <c r="L6" s="4" t="s">
        <v>52</v>
      </c>
      <c r="M6" s="4" t="s">
        <v>53</v>
      </c>
      <c r="N6" s="4" t="s">
        <v>54</v>
      </c>
      <c r="O6" s="4" t="s">
        <v>55</v>
      </c>
    </row>
    <row r="7" spans="1:15" x14ac:dyDescent="0.35">
      <c r="A7" s="7" t="s">
        <v>55</v>
      </c>
      <c r="B7" s="6">
        <v>78085</v>
      </c>
      <c r="C7" s="6">
        <v>80040</v>
      </c>
      <c r="D7" s="6">
        <v>81345</v>
      </c>
      <c r="E7" s="6">
        <v>82305</v>
      </c>
      <c r="F7" s="6">
        <v>84040</v>
      </c>
      <c r="G7" s="6">
        <v>85890</v>
      </c>
      <c r="H7" s="6">
        <v>85615</v>
      </c>
      <c r="I7" s="6">
        <v>85830</v>
      </c>
      <c r="J7" s="6">
        <v>85945</v>
      </c>
      <c r="K7" s="6">
        <v>88065</v>
      </c>
      <c r="L7" s="6">
        <v>87545</v>
      </c>
      <c r="M7" s="6">
        <v>89320</v>
      </c>
      <c r="N7" s="6">
        <v>88615</v>
      </c>
      <c r="O7" s="6">
        <v>1102645</v>
      </c>
    </row>
    <row r="8" spans="1:15" x14ac:dyDescent="0.35">
      <c r="A8" t="s">
        <v>56</v>
      </c>
      <c r="B8" s="5">
        <v>24495</v>
      </c>
      <c r="C8" s="5">
        <v>24935</v>
      </c>
      <c r="D8" s="5">
        <v>25335</v>
      </c>
      <c r="E8" s="5">
        <v>25650</v>
      </c>
      <c r="F8" s="5">
        <v>26360</v>
      </c>
      <c r="G8" s="5">
        <v>26990</v>
      </c>
      <c r="H8" s="5">
        <v>26915</v>
      </c>
      <c r="I8" s="5">
        <v>26790</v>
      </c>
      <c r="J8" s="5">
        <v>26685</v>
      </c>
      <c r="K8" s="5">
        <v>27280</v>
      </c>
      <c r="L8" s="5">
        <v>27105</v>
      </c>
      <c r="M8" s="5">
        <v>27530</v>
      </c>
      <c r="N8" s="5">
        <v>27140</v>
      </c>
      <c r="O8" s="5">
        <v>343215</v>
      </c>
    </row>
    <row r="9" spans="1:15" x14ac:dyDescent="0.35">
      <c r="A9" t="s">
        <v>57</v>
      </c>
      <c r="B9" s="5">
        <v>53525</v>
      </c>
      <c r="C9" s="5">
        <v>55050</v>
      </c>
      <c r="D9" s="5">
        <v>55955</v>
      </c>
      <c r="E9" s="5">
        <v>56600</v>
      </c>
      <c r="F9" s="5">
        <v>57625</v>
      </c>
      <c r="G9" s="5">
        <v>58830</v>
      </c>
      <c r="H9" s="5">
        <v>58625</v>
      </c>
      <c r="I9" s="5">
        <v>58960</v>
      </c>
      <c r="J9" s="5">
        <v>59180</v>
      </c>
      <c r="K9" s="5">
        <v>60700</v>
      </c>
      <c r="L9" s="5">
        <v>60355</v>
      </c>
      <c r="M9" s="5">
        <v>61680</v>
      </c>
      <c r="N9" s="5">
        <v>61110</v>
      </c>
      <c r="O9" s="5">
        <v>758190</v>
      </c>
    </row>
    <row r="10" spans="1:15" x14ac:dyDescent="0.35">
      <c r="A10" t="s">
        <v>58</v>
      </c>
      <c r="B10" s="5">
        <v>65</v>
      </c>
      <c r="C10" s="5">
        <v>55</v>
      </c>
      <c r="D10" s="5">
        <v>55</v>
      </c>
      <c r="E10" s="5">
        <v>55</v>
      </c>
      <c r="F10" s="5">
        <v>60</v>
      </c>
      <c r="G10" s="5">
        <v>70</v>
      </c>
      <c r="H10" s="5">
        <v>75</v>
      </c>
      <c r="I10" s="5">
        <v>80</v>
      </c>
      <c r="J10" s="5">
        <v>80</v>
      </c>
      <c r="K10" s="5">
        <v>85</v>
      </c>
      <c r="L10" s="5">
        <v>85</v>
      </c>
      <c r="M10" s="5">
        <v>110</v>
      </c>
      <c r="N10" s="5">
        <v>365</v>
      </c>
      <c r="O10" s="5">
        <v>1240</v>
      </c>
    </row>
    <row r="12" spans="1:15" x14ac:dyDescent="0.35">
      <c r="A12" s="7" t="s">
        <v>60</v>
      </c>
    </row>
    <row r="13" spans="1:15" x14ac:dyDescent="0.35">
      <c r="A13" s="3" t="s">
        <v>41</v>
      </c>
      <c r="B13" s="4" t="s">
        <v>42</v>
      </c>
      <c r="C13" s="4" t="s">
        <v>43</v>
      </c>
      <c r="D13" s="4" t="s">
        <v>44</v>
      </c>
      <c r="E13" s="4" t="s">
        <v>45</v>
      </c>
      <c r="F13" s="4" t="s">
        <v>46</v>
      </c>
      <c r="G13" s="4" t="s">
        <v>47</v>
      </c>
      <c r="H13" s="4" t="s">
        <v>48</v>
      </c>
      <c r="I13" s="4" t="s">
        <v>49</v>
      </c>
      <c r="J13" s="4" t="s">
        <v>50</v>
      </c>
      <c r="K13" s="4" t="s">
        <v>51</v>
      </c>
      <c r="L13" s="4" t="s">
        <v>52</v>
      </c>
      <c r="M13" s="4" t="s">
        <v>53</v>
      </c>
      <c r="N13" s="4" t="s">
        <v>54</v>
      </c>
      <c r="O13" s="4" t="s">
        <v>55</v>
      </c>
    </row>
    <row r="14" spans="1:15" x14ac:dyDescent="0.35">
      <c r="A14" s="7" t="s">
        <v>55</v>
      </c>
      <c r="B14" s="9">
        <v>1</v>
      </c>
      <c r="C14" s="9">
        <v>1</v>
      </c>
      <c r="D14" s="9">
        <v>1</v>
      </c>
      <c r="E14" s="9">
        <v>1</v>
      </c>
      <c r="F14" s="9">
        <v>1</v>
      </c>
      <c r="G14" s="9">
        <v>1</v>
      </c>
      <c r="H14" s="9">
        <v>1</v>
      </c>
      <c r="I14" s="9">
        <v>1</v>
      </c>
      <c r="J14" s="9">
        <v>1</v>
      </c>
      <c r="K14" s="9">
        <v>1</v>
      </c>
      <c r="L14" s="9">
        <v>1</v>
      </c>
      <c r="M14" s="9">
        <v>1</v>
      </c>
      <c r="N14" s="9">
        <v>1</v>
      </c>
      <c r="O14" s="9">
        <v>1</v>
      </c>
    </row>
    <row r="15" spans="1:15" x14ac:dyDescent="0.35">
      <c r="A15" t="s">
        <v>56</v>
      </c>
      <c r="B15" s="10">
        <v>0.31</v>
      </c>
      <c r="C15" s="10">
        <v>0.31</v>
      </c>
      <c r="D15" s="10">
        <v>0.31</v>
      </c>
      <c r="E15" s="10">
        <v>0.31</v>
      </c>
      <c r="F15" s="10">
        <v>0.31</v>
      </c>
      <c r="G15" s="10">
        <v>0.31</v>
      </c>
      <c r="H15" s="10">
        <v>0.31</v>
      </c>
      <c r="I15" s="10">
        <v>0.31</v>
      </c>
      <c r="J15" s="10">
        <v>0.31</v>
      </c>
      <c r="K15" s="10">
        <v>0.31</v>
      </c>
      <c r="L15" s="10">
        <v>0.31</v>
      </c>
      <c r="M15" s="10">
        <v>0.31</v>
      </c>
      <c r="N15" s="10">
        <v>0.31</v>
      </c>
      <c r="O15" s="10">
        <v>0.31</v>
      </c>
    </row>
    <row r="16" spans="1:15" x14ac:dyDescent="0.35">
      <c r="A16" t="s">
        <v>57</v>
      </c>
      <c r="B16" s="10">
        <v>0.69</v>
      </c>
      <c r="C16" s="10">
        <v>0.69</v>
      </c>
      <c r="D16" s="10">
        <v>0.69</v>
      </c>
      <c r="E16" s="10">
        <v>0.69</v>
      </c>
      <c r="F16" s="10">
        <v>0.69</v>
      </c>
      <c r="G16" s="10">
        <v>0.68</v>
      </c>
      <c r="H16" s="10">
        <v>0.68</v>
      </c>
      <c r="I16" s="10">
        <v>0.69</v>
      </c>
      <c r="J16" s="10">
        <v>0.69</v>
      </c>
      <c r="K16" s="10">
        <v>0.69</v>
      </c>
      <c r="L16" s="10">
        <v>0.69</v>
      </c>
      <c r="M16" s="10">
        <v>0.69</v>
      </c>
      <c r="N16" s="10">
        <v>0.69</v>
      </c>
      <c r="O16" s="10">
        <v>0.69</v>
      </c>
    </row>
    <row r="17" spans="1:15" x14ac:dyDescent="0.35">
      <c r="A17" t="s">
        <v>58</v>
      </c>
      <c r="B17" s="10">
        <v>0</v>
      </c>
      <c r="C17" s="10">
        <v>0</v>
      </c>
      <c r="D17" s="10">
        <v>0</v>
      </c>
      <c r="E17" s="10">
        <v>0</v>
      </c>
      <c r="F17" s="10">
        <v>0</v>
      </c>
      <c r="G17" s="10">
        <v>0</v>
      </c>
      <c r="H17" s="10">
        <v>0</v>
      </c>
      <c r="I17" s="10">
        <v>0</v>
      </c>
      <c r="J17" s="10">
        <v>0</v>
      </c>
      <c r="K17" s="10">
        <v>0</v>
      </c>
      <c r="L17" s="10">
        <v>0</v>
      </c>
      <c r="M17" s="10">
        <v>0</v>
      </c>
      <c r="N17" s="10">
        <v>0</v>
      </c>
      <c r="O17" s="10">
        <v>0</v>
      </c>
    </row>
    <row r="19" spans="1:15" x14ac:dyDescent="0.35">
      <c r="A19" s="7" t="s">
        <v>61</v>
      </c>
      <c r="N19" s="18"/>
    </row>
    <row r="20" spans="1:15" x14ac:dyDescent="0.35">
      <c r="A20" s="3" t="s">
        <v>41</v>
      </c>
      <c r="B20" s="4" t="s">
        <v>42</v>
      </c>
      <c r="C20" s="4" t="s">
        <v>43</v>
      </c>
      <c r="D20" s="4" t="s">
        <v>44</v>
      </c>
      <c r="E20" s="4" t="s">
        <v>45</v>
      </c>
      <c r="F20" s="4" t="s">
        <v>46</v>
      </c>
      <c r="G20" s="4" t="s">
        <v>47</v>
      </c>
      <c r="H20" s="4" t="s">
        <v>48</v>
      </c>
      <c r="I20" s="4" t="s">
        <v>49</v>
      </c>
      <c r="J20" s="4" t="s">
        <v>50</v>
      </c>
      <c r="K20" s="4" t="s">
        <v>51</v>
      </c>
      <c r="L20" s="4" t="s">
        <v>52</v>
      </c>
      <c r="M20" s="4" t="s">
        <v>53</v>
      </c>
      <c r="N20" s="4" t="s">
        <v>54</v>
      </c>
      <c r="O20" s="4" t="s">
        <v>55</v>
      </c>
    </row>
    <row r="21" spans="1:15" x14ac:dyDescent="0.35">
      <c r="A21" s="7" t="s">
        <v>55</v>
      </c>
      <c r="B21" s="11">
        <v>17257005</v>
      </c>
      <c r="C21" s="11">
        <v>17688840</v>
      </c>
      <c r="D21" s="11">
        <v>18400240</v>
      </c>
      <c r="E21" s="11">
        <v>18617390</v>
      </c>
      <c r="F21" s="11">
        <v>38675670</v>
      </c>
      <c r="G21" s="11">
        <v>19763060</v>
      </c>
      <c r="H21" s="11">
        <v>19811540</v>
      </c>
      <c r="I21" s="11">
        <v>39722125</v>
      </c>
      <c r="J21" s="11">
        <v>21116195</v>
      </c>
      <c r="K21" s="11">
        <v>21637570</v>
      </c>
      <c r="L21" s="11">
        <v>23680920</v>
      </c>
      <c r="M21" s="11">
        <v>24161330</v>
      </c>
      <c r="N21" s="11">
        <v>25574865</v>
      </c>
      <c r="O21" s="11">
        <v>306106755</v>
      </c>
    </row>
    <row r="22" spans="1:15" x14ac:dyDescent="0.35">
      <c r="A22" t="s">
        <v>56</v>
      </c>
      <c r="B22" s="12">
        <v>5413835</v>
      </c>
      <c r="C22" s="12">
        <v>5510635</v>
      </c>
      <c r="D22" s="12">
        <v>5730775</v>
      </c>
      <c r="E22" s="12">
        <v>5802030</v>
      </c>
      <c r="F22" s="12">
        <v>12129950</v>
      </c>
      <c r="G22" s="12">
        <v>6210170</v>
      </c>
      <c r="H22" s="12">
        <v>6228595</v>
      </c>
      <c r="I22" s="12">
        <v>12398410</v>
      </c>
      <c r="J22" s="12">
        <v>6556260</v>
      </c>
      <c r="K22" s="12">
        <v>6702940</v>
      </c>
      <c r="L22" s="12">
        <v>7331360</v>
      </c>
      <c r="M22" s="12">
        <v>7447405</v>
      </c>
      <c r="N22" s="12">
        <v>7833180</v>
      </c>
      <c r="O22" s="12">
        <v>95295555</v>
      </c>
    </row>
    <row r="23" spans="1:15" x14ac:dyDescent="0.35">
      <c r="A23" t="s">
        <v>57</v>
      </c>
      <c r="B23" s="12">
        <v>11829025</v>
      </c>
      <c r="C23" s="12">
        <v>12165610</v>
      </c>
      <c r="D23" s="12">
        <v>12656570</v>
      </c>
      <c r="E23" s="12">
        <v>12802695</v>
      </c>
      <c r="F23" s="12">
        <v>26519025</v>
      </c>
      <c r="G23" s="12">
        <v>13537015</v>
      </c>
      <c r="H23" s="12">
        <v>13565360</v>
      </c>
      <c r="I23" s="12">
        <v>27287615</v>
      </c>
      <c r="J23" s="12">
        <v>14540280</v>
      </c>
      <c r="K23" s="12">
        <v>14913745</v>
      </c>
      <c r="L23" s="12">
        <v>16326030</v>
      </c>
      <c r="M23" s="12">
        <v>16684710</v>
      </c>
      <c r="N23" s="12">
        <v>17636925</v>
      </c>
      <c r="O23" s="12">
        <v>210464595</v>
      </c>
    </row>
    <row r="24" spans="1:15" x14ac:dyDescent="0.35">
      <c r="A24" t="s">
        <v>58</v>
      </c>
      <c r="B24" s="12">
        <v>14145</v>
      </c>
      <c r="C24" s="12">
        <v>12595</v>
      </c>
      <c r="D24" s="12">
        <v>12895</v>
      </c>
      <c r="E24" s="12">
        <v>12665</v>
      </c>
      <c r="F24" s="12">
        <v>26690</v>
      </c>
      <c r="G24" s="12">
        <v>15875</v>
      </c>
      <c r="H24" s="12">
        <v>17585</v>
      </c>
      <c r="I24" s="12">
        <v>36100</v>
      </c>
      <c r="J24" s="12">
        <v>19655</v>
      </c>
      <c r="K24" s="12">
        <v>20885</v>
      </c>
      <c r="L24" s="12">
        <v>23535</v>
      </c>
      <c r="M24" s="12">
        <v>29215</v>
      </c>
      <c r="N24" s="12">
        <v>104760</v>
      </c>
      <c r="O24" s="12">
        <v>346605</v>
      </c>
    </row>
    <row r="25" spans="1:15" x14ac:dyDescent="0.35">
      <c r="A25" t="s">
        <v>13</v>
      </c>
      <c r="B25" t="s">
        <v>14</v>
      </c>
    </row>
    <row r="26" spans="1:15" x14ac:dyDescent="0.35">
      <c r="A26" t="s">
        <v>15</v>
      </c>
      <c r="B26" t="s">
        <v>16</v>
      </c>
    </row>
    <row r="27" spans="1:15" x14ac:dyDescent="0.35">
      <c r="A27" t="s">
        <v>17</v>
      </c>
      <c r="B27" t="s">
        <v>18</v>
      </c>
    </row>
    <row r="28" spans="1:15" x14ac:dyDescent="0.35">
      <c r="A28" t="s">
        <v>19</v>
      </c>
      <c r="B28" t="s">
        <v>20</v>
      </c>
    </row>
    <row r="29" spans="1:15" x14ac:dyDescent="0.35">
      <c r="A29" t="s">
        <v>21</v>
      </c>
      <c r="B29" t="s">
        <v>22</v>
      </c>
    </row>
  </sheetData>
  <pageMargins left="0.7" right="0.7" top="0.75" bottom="0.75" header="0.3" footer="0.3"/>
  <pageSetup paperSize="9" orientation="portrait" horizontalDpi="300" verticalDpi="300"/>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
  <sheetViews>
    <sheetView showGridLines="0" workbookViewId="0">
      <selection activeCell="N32" sqref="N32"/>
    </sheetView>
  </sheetViews>
  <sheetFormatPr defaultColWidth="11.07421875" defaultRowHeight="15.5" x14ac:dyDescent="0.35"/>
  <cols>
    <col min="1" max="15" width="15.69140625" customWidth="1"/>
  </cols>
  <sheetData>
    <row r="1" spans="1:15" ht="19.5" x14ac:dyDescent="0.45">
      <c r="A1" s="1" t="s">
        <v>62</v>
      </c>
    </row>
    <row r="2" spans="1:15" x14ac:dyDescent="0.35">
      <c r="A2" t="s">
        <v>38</v>
      </c>
    </row>
    <row r="3" spans="1:15" x14ac:dyDescent="0.35">
      <c r="A3" t="s">
        <v>39</v>
      </c>
    </row>
    <row r="4" spans="1:15" x14ac:dyDescent="0.35">
      <c r="A4" t="s">
        <v>63</v>
      </c>
    </row>
    <row r="5" spans="1:15" x14ac:dyDescent="0.35">
      <c r="A5" s="7" t="s">
        <v>76</v>
      </c>
    </row>
    <row r="6" spans="1:15" x14ac:dyDescent="0.35">
      <c r="A6" s="3" t="s">
        <v>64</v>
      </c>
      <c r="B6" s="4" t="s">
        <v>42</v>
      </c>
      <c r="C6" s="4" t="s">
        <v>43</v>
      </c>
      <c r="D6" s="4" t="s">
        <v>44</v>
      </c>
      <c r="E6" s="4" t="s">
        <v>45</v>
      </c>
      <c r="F6" s="4" t="s">
        <v>46</v>
      </c>
      <c r="G6" s="4" t="s">
        <v>47</v>
      </c>
      <c r="H6" s="4" t="s">
        <v>48</v>
      </c>
      <c r="I6" s="4" t="s">
        <v>49</v>
      </c>
      <c r="J6" s="4" t="s">
        <v>50</v>
      </c>
      <c r="K6" s="4" t="s">
        <v>51</v>
      </c>
      <c r="L6" s="4" t="s">
        <v>52</v>
      </c>
      <c r="M6" s="4" t="s">
        <v>53</v>
      </c>
      <c r="N6" s="4" t="s">
        <v>54</v>
      </c>
      <c r="O6" s="4" t="s">
        <v>55</v>
      </c>
    </row>
    <row r="7" spans="1:15" x14ac:dyDescent="0.35">
      <c r="A7" s="7" t="s">
        <v>55</v>
      </c>
      <c r="B7" s="6">
        <v>78085</v>
      </c>
      <c r="C7" s="6">
        <v>80040</v>
      </c>
      <c r="D7" s="6">
        <v>81345</v>
      </c>
      <c r="E7" s="6">
        <v>82305</v>
      </c>
      <c r="F7" s="6">
        <v>84040</v>
      </c>
      <c r="G7" s="6">
        <v>85890</v>
      </c>
      <c r="H7" s="6">
        <v>85615</v>
      </c>
      <c r="I7" s="6">
        <v>85830</v>
      </c>
      <c r="J7" s="6">
        <v>85945</v>
      </c>
      <c r="K7" s="6">
        <v>88065</v>
      </c>
      <c r="L7" s="6">
        <v>87545</v>
      </c>
      <c r="M7" s="6">
        <v>89320</v>
      </c>
      <c r="N7" s="6">
        <v>88615</v>
      </c>
      <c r="O7" s="6">
        <v>1102645</v>
      </c>
    </row>
    <row r="8" spans="1:15" x14ac:dyDescent="0.35">
      <c r="A8" t="s">
        <v>65</v>
      </c>
      <c r="B8" s="5">
        <v>305</v>
      </c>
      <c r="C8" s="5">
        <v>355</v>
      </c>
      <c r="D8" s="5">
        <v>355</v>
      </c>
      <c r="E8" s="5">
        <v>400</v>
      </c>
      <c r="F8" s="5">
        <v>480</v>
      </c>
      <c r="G8" s="5">
        <v>550</v>
      </c>
      <c r="H8" s="5">
        <v>490</v>
      </c>
      <c r="I8" s="5">
        <v>475</v>
      </c>
      <c r="J8" s="5">
        <v>430</v>
      </c>
      <c r="K8" s="5">
        <v>560</v>
      </c>
      <c r="L8" s="5">
        <v>545</v>
      </c>
      <c r="M8" s="5">
        <v>665</v>
      </c>
      <c r="N8" s="5">
        <v>595</v>
      </c>
      <c r="O8" s="5">
        <v>6195</v>
      </c>
    </row>
    <row r="9" spans="1:15" x14ac:dyDescent="0.35">
      <c r="A9" t="s">
        <v>66</v>
      </c>
      <c r="B9" s="5">
        <v>3960</v>
      </c>
      <c r="C9" s="5">
        <v>3940</v>
      </c>
      <c r="D9" s="5">
        <v>3965</v>
      </c>
      <c r="E9" s="5">
        <v>3870</v>
      </c>
      <c r="F9" s="5">
        <v>3940</v>
      </c>
      <c r="G9" s="5">
        <v>4135</v>
      </c>
      <c r="H9" s="5">
        <v>4080</v>
      </c>
      <c r="I9" s="5">
        <v>4045</v>
      </c>
      <c r="J9" s="5">
        <v>3840</v>
      </c>
      <c r="K9" s="5">
        <v>3980</v>
      </c>
      <c r="L9" s="5">
        <v>3855</v>
      </c>
      <c r="M9" s="5">
        <v>4040</v>
      </c>
      <c r="N9" s="5">
        <v>4050</v>
      </c>
      <c r="O9" s="5">
        <v>51700</v>
      </c>
    </row>
    <row r="10" spans="1:15" x14ac:dyDescent="0.35">
      <c r="A10" t="s">
        <v>67</v>
      </c>
      <c r="B10" s="5">
        <v>5245</v>
      </c>
      <c r="C10" s="5">
        <v>5340</v>
      </c>
      <c r="D10" s="5">
        <v>5380</v>
      </c>
      <c r="E10" s="5">
        <v>5370</v>
      </c>
      <c r="F10" s="5">
        <v>5390</v>
      </c>
      <c r="G10" s="5">
        <v>5360</v>
      </c>
      <c r="H10" s="5">
        <v>5215</v>
      </c>
      <c r="I10" s="5">
        <v>5110</v>
      </c>
      <c r="J10" s="5">
        <v>5100</v>
      </c>
      <c r="K10" s="5">
        <v>5240</v>
      </c>
      <c r="L10" s="5">
        <v>5090</v>
      </c>
      <c r="M10" s="5">
        <v>5115</v>
      </c>
      <c r="N10" s="5">
        <v>5025</v>
      </c>
      <c r="O10" s="5">
        <v>67980</v>
      </c>
    </row>
    <row r="11" spans="1:15" x14ac:dyDescent="0.35">
      <c r="A11" t="s">
        <v>68</v>
      </c>
      <c r="B11" s="5">
        <v>7485</v>
      </c>
      <c r="C11" s="5">
        <v>7770</v>
      </c>
      <c r="D11" s="5">
        <v>7885</v>
      </c>
      <c r="E11" s="5">
        <v>8025</v>
      </c>
      <c r="F11" s="5">
        <v>8190</v>
      </c>
      <c r="G11" s="5">
        <v>8305</v>
      </c>
      <c r="H11" s="5">
        <v>8295</v>
      </c>
      <c r="I11" s="5">
        <v>8330</v>
      </c>
      <c r="J11" s="5">
        <v>8480</v>
      </c>
      <c r="K11" s="5">
        <v>8715</v>
      </c>
      <c r="L11" s="5">
        <v>8540</v>
      </c>
      <c r="M11" s="5">
        <v>8780</v>
      </c>
      <c r="N11" s="5">
        <v>8725</v>
      </c>
      <c r="O11" s="5">
        <v>107520</v>
      </c>
    </row>
    <row r="12" spans="1:15" x14ac:dyDescent="0.35">
      <c r="A12" t="s">
        <v>69</v>
      </c>
      <c r="B12" s="5">
        <v>8635</v>
      </c>
      <c r="C12" s="5">
        <v>8870</v>
      </c>
      <c r="D12" s="5">
        <v>8950</v>
      </c>
      <c r="E12" s="5">
        <v>9045</v>
      </c>
      <c r="F12" s="5">
        <v>9295</v>
      </c>
      <c r="G12" s="5">
        <v>9595</v>
      </c>
      <c r="H12" s="5">
        <v>9590</v>
      </c>
      <c r="I12" s="5">
        <v>9715</v>
      </c>
      <c r="J12" s="5">
        <v>9840</v>
      </c>
      <c r="K12" s="5">
        <v>10240</v>
      </c>
      <c r="L12" s="5">
        <v>10390</v>
      </c>
      <c r="M12" s="5">
        <v>10880</v>
      </c>
      <c r="N12" s="5">
        <v>10960</v>
      </c>
      <c r="O12" s="5">
        <v>126015</v>
      </c>
    </row>
    <row r="13" spans="1:15" x14ac:dyDescent="0.35">
      <c r="A13" t="s">
        <v>70</v>
      </c>
      <c r="B13" s="5">
        <v>8400</v>
      </c>
      <c r="C13" s="5">
        <v>8450</v>
      </c>
      <c r="D13" s="5">
        <v>8540</v>
      </c>
      <c r="E13" s="5">
        <v>8615</v>
      </c>
      <c r="F13" s="5">
        <v>8750</v>
      </c>
      <c r="G13" s="5">
        <v>9000</v>
      </c>
      <c r="H13" s="5">
        <v>9035</v>
      </c>
      <c r="I13" s="5">
        <v>9320</v>
      </c>
      <c r="J13" s="5">
        <v>9580</v>
      </c>
      <c r="K13" s="5">
        <v>9985</v>
      </c>
      <c r="L13" s="5">
        <v>10210</v>
      </c>
      <c r="M13" s="5">
        <v>10505</v>
      </c>
      <c r="N13" s="5">
        <v>10650</v>
      </c>
      <c r="O13" s="5">
        <v>121035</v>
      </c>
    </row>
    <row r="14" spans="1:15" x14ac:dyDescent="0.35">
      <c r="A14" t="s">
        <v>71</v>
      </c>
      <c r="B14" s="5">
        <v>10195</v>
      </c>
      <c r="C14" s="5">
        <v>10140</v>
      </c>
      <c r="D14" s="5">
        <v>9960</v>
      </c>
      <c r="E14" s="5">
        <v>9825</v>
      </c>
      <c r="F14" s="5">
        <v>9725</v>
      </c>
      <c r="G14" s="5">
        <v>9725</v>
      </c>
      <c r="H14" s="5">
        <v>9645</v>
      </c>
      <c r="I14" s="5">
        <v>9415</v>
      </c>
      <c r="J14" s="5">
        <v>9205</v>
      </c>
      <c r="K14" s="5">
        <v>9195</v>
      </c>
      <c r="L14" s="5">
        <v>9005</v>
      </c>
      <c r="M14" s="5">
        <v>9090</v>
      </c>
      <c r="N14" s="5">
        <v>9070</v>
      </c>
      <c r="O14" s="5">
        <v>124200</v>
      </c>
    </row>
    <row r="15" spans="1:15" x14ac:dyDescent="0.35">
      <c r="A15" t="s">
        <v>72</v>
      </c>
      <c r="B15" s="5">
        <v>10995</v>
      </c>
      <c r="C15" s="5">
        <v>11075</v>
      </c>
      <c r="D15" s="5">
        <v>11115</v>
      </c>
      <c r="E15" s="5">
        <v>11025</v>
      </c>
      <c r="F15" s="5">
        <v>10975</v>
      </c>
      <c r="G15" s="5">
        <v>11050</v>
      </c>
      <c r="H15" s="5">
        <v>10880</v>
      </c>
      <c r="I15" s="5">
        <v>10920</v>
      </c>
      <c r="J15" s="5">
        <v>10730</v>
      </c>
      <c r="K15" s="5">
        <v>10805</v>
      </c>
      <c r="L15" s="5">
        <v>10620</v>
      </c>
      <c r="M15" s="5">
        <v>10525</v>
      </c>
      <c r="N15" s="5">
        <v>10240</v>
      </c>
      <c r="O15" s="5">
        <v>140955</v>
      </c>
    </row>
    <row r="16" spans="1:15" x14ac:dyDescent="0.35">
      <c r="A16" t="s">
        <v>73</v>
      </c>
      <c r="B16" s="5">
        <v>11230</v>
      </c>
      <c r="C16" s="5">
        <v>11475</v>
      </c>
      <c r="D16" s="5">
        <v>11525</v>
      </c>
      <c r="E16" s="5">
        <v>11620</v>
      </c>
      <c r="F16" s="5">
        <v>11860</v>
      </c>
      <c r="G16" s="5">
        <v>11995</v>
      </c>
      <c r="H16" s="5">
        <v>11940</v>
      </c>
      <c r="I16" s="5">
        <v>11915</v>
      </c>
      <c r="J16" s="5">
        <v>11975</v>
      </c>
      <c r="K16" s="5">
        <v>12175</v>
      </c>
      <c r="L16" s="5">
        <v>12135</v>
      </c>
      <c r="M16" s="5">
        <v>12200</v>
      </c>
      <c r="N16" s="5">
        <v>11925</v>
      </c>
      <c r="O16" s="5">
        <v>153980</v>
      </c>
    </row>
    <row r="17" spans="1:15" x14ac:dyDescent="0.35">
      <c r="A17" t="s">
        <v>74</v>
      </c>
      <c r="B17" s="5">
        <v>10845</v>
      </c>
      <c r="C17" s="5">
        <v>11830</v>
      </c>
      <c r="D17" s="5">
        <v>12225</v>
      </c>
      <c r="E17" s="5">
        <v>12425</v>
      </c>
      <c r="F17" s="5">
        <v>12745</v>
      </c>
      <c r="G17" s="5">
        <v>12925</v>
      </c>
      <c r="H17" s="5">
        <v>13045</v>
      </c>
      <c r="I17" s="5">
        <v>13155</v>
      </c>
      <c r="J17" s="5">
        <v>13295</v>
      </c>
      <c r="K17" s="5">
        <v>13605</v>
      </c>
      <c r="L17" s="5">
        <v>13615</v>
      </c>
      <c r="M17" s="5">
        <v>13960</v>
      </c>
      <c r="N17" s="5">
        <v>13850</v>
      </c>
      <c r="O17" s="5">
        <v>167520</v>
      </c>
    </row>
    <row r="18" spans="1:15" x14ac:dyDescent="0.35">
      <c r="A18" t="s">
        <v>75</v>
      </c>
      <c r="B18" s="5">
        <v>795</v>
      </c>
      <c r="C18" s="5">
        <v>800</v>
      </c>
      <c r="D18" s="5">
        <v>1440</v>
      </c>
      <c r="E18" s="5">
        <v>2080</v>
      </c>
      <c r="F18" s="5">
        <v>2690</v>
      </c>
      <c r="G18" s="5">
        <v>3250</v>
      </c>
      <c r="H18" s="5">
        <v>3395</v>
      </c>
      <c r="I18" s="5">
        <v>3430</v>
      </c>
      <c r="J18" s="5">
        <v>3470</v>
      </c>
      <c r="K18" s="5">
        <v>3560</v>
      </c>
      <c r="L18" s="5">
        <v>3545</v>
      </c>
      <c r="M18" s="5">
        <v>3565</v>
      </c>
      <c r="N18" s="5">
        <v>3530</v>
      </c>
      <c r="O18" s="5">
        <v>35550</v>
      </c>
    </row>
    <row r="20" spans="1:15" x14ac:dyDescent="0.35">
      <c r="A20" s="7" t="s">
        <v>77</v>
      </c>
    </row>
    <row r="21" spans="1:15" x14ac:dyDescent="0.35">
      <c r="A21" s="3" t="s">
        <v>64</v>
      </c>
      <c r="B21" s="4" t="s">
        <v>42</v>
      </c>
      <c r="C21" s="4" t="s">
        <v>43</v>
      </c>
      <c r="D21" s="4" t="s">
        <v>44</v>
      </c>
      <c r="E21" s="4" t="s">
        <v>45</v>
      </c>
      <c r="F21" s="4" t="s">
        <v>46</v>
      </c>
      <c r="G21" s="4" t="s">
        <v>47</v>
      </c>
      <c r="H21" s="4" t="s">
        <v>48</v>
      </c>
      <c r="I21" s="4" t="s">
        <v>49</v>
      </c>
      <c r="J21" s="4" t="s">
        <v>50</v>
      </c>
      <c r="K21" s="4" t="s">
        <v>51</v>
      </c>
      <c r="L21" s="4" t="s">
        <v>52</v>
      </c>
      <c r="M21" s="4" t="s">
        <v>53</v>
      </c>
      <c r="N21" s="4" t="s">
        <v>54</v>
      </c>
      <c r="O21" s="4" t="s">
        <v>55</v>
      </c>
    </row>
    <row r="22" spans="1:15" x14ac:dyDescent="0.35">
      <c r="A22" s="7" t="s">
        <v>55</v>
      </c>
      <c r="B22" s="9">
        <v>1</v>
      </c>
      <c r="C22" s="9">
        <v>1</v>
      </c>
      <c r="D22" s="9">
        <v>1</v>
      </c>
      <c r="E22" s="9">
        <v>1</v>
      </c>
      <c r="F22" s="9">
        <v>1</v>
      </c>
      <c r="G22" s="9">
        <v>1</v>
      </c>
      <c r="H22" s="9">
        <v>1</v>
      </c>
      <c r="I22" s="9">
        <v>1</v>
      </c>
      <c r="J22" s="9">
        <v>1</v>
      </c>
      <c r="K22" s="9">
        <v>1</v>
      </c>
      <c r="L22" s="9">
        <v>1</v>
      </c>
      <c r="M22" s="9">
        <v>1</v>
      </c>
      <c r="N22" s="9">
        <v>1</v>
      </c>
      <c r="O22" s="9">
        <v>1</v>
      </c>
    </row>
    <row r="23" spans="1:15" x14ac:dyDescent="0.35">
      <c r="A23" t="s">
        <v>65</v>
      </c>
      <c r="B23" s="10">
        <v>0</v>
      </c>
      <c r="C23" s="10">
        <v>0</v>
      </c>
      <c r="D23" s="10">
        <v>0</v>
      </c>
      <c r="E23" s="10">
        <v>0</v>
      </c>
      <c r="F23" s="10">
        <v>0.01</v>
      </c>
      <c r="G23" s="10">
        <v>0.01</v>
      </c>
      <c r="H23" s="10">
        <v>0.01</v>
      </c>
      <c r="I23" s="10">
        <v>0.01</v>
      </c>
      <c r="J23" s="10">
        <v>0.01</v>
      </c>
      <c r="K23" s="10">
        <v>0.01</v>
      </c>
      <c r="L23" s="10">
        <v>0.01</v>
      </c>
      <c r="M23" s="10">
        <v>0.01</v>
      </c>
      <c r="N23" s="10">
        <v>0.01</v>
      </c>
      <c r="O23" s="10">
        <v>0.01</v>
      </c>
    </row>
    <row r="24" spans="1:15" x14ac:dyDescent="0.35">
      <c r="A24" t="s">
        <v>66</v>
      </c>
      <c r="B24" s="10">
        <v>0.05</v>
      </c>
      <c r="C24" s="10">
        <v>0.05</v>
      </c>
      <c r="D24" s="10">
        <v>0.05</v>
      </c>
      <c r="E24" s="10">
        <v>0.05</v>
      </c>
      <c r="F24" s="10">
        <v>0.05</v>
      </c>
      <c r="G24" s="10">
        <v>0.05</v>
      </c>
      <c r="H24" s="10">
        <v>0.05</v>
      </c>
      <c r="I24" s="10">
        <v>0.05</v>
      </c>
      <c r="J24" s="10">
        <v>0.04</v>
      </c>
      <c r="K24" s="10">
        <v>0.05</v>
      </c>
      <c r="L24" s="10">
        <v>0.04</v>
      </c>
      <c r="M24" s="10">
        <v>0.05</v>
      </c>
      <c r="N24" s="10">
        <v>0.05</v>
      </c>
      <c r="O24" s="10">
        <v>0.05</v>
      </c>
    </row>
    <row r="25" spans="1:15" x14ac:dyDescent="0.35">
      <c r="A25" t="s">
        <v>67</v>
      </c>
      <c r="B25" s="10">
        <v>7.0000000000000007E-2</v>
      </c>
      <c r="C25" s="10">
        <v>7.0000000000000007E-2</v>
      </c>
      <c r="D25" s="10">
        <v>7.0000000000000007E-2</v>
      </c>
      <c r="E25" s="10">
        <v>7.0000000000000007E-2</v>
      </c>
      <c r="F25" s="10">
        <v>0.06</v>
      </c>
      <c r="G25" s="10">
        <v>0.06</v>
      </c>
      <c r="H25" s="10">
        <v>0.06</v>
      </c>
      <c r="I25" s="10">
        <v>0.06</v>
      </c>
      <c r="J25" s="10">
        <v>0.06</v>
      </c>
      <c r="K25" s="10">
        <v>0.06</v>
      </c>
      <c r="L25" s="10">
        <v>0.06</v>
      </c>
      <c r="M25" s="10">
        <v>0.06</v>
      </c>
      <c r="N25" s="10">
        <v>0.06</v>
      </c>
      <c r="O25" s="10">
        <v>0.06</v>
      </c>
    </row>
    <row r="26" spans="1:15" x14ac:dyDescent="0.35">
      <c r="A26" t="s">
        <v>68</v>
      </c>
      <c r="B26" s="10">
        <v>0.1</v>
      </c>
      <c r="C26" s="10">
        <v>0.1</v>
      </c>
      <c r="D26" s="10">
        <v>0.1</v>
      </c>
      <c r="E26" s="10">
        <v>0.1</v>
      </c>
      <c r="F26" s="10">
        <v>0.1</v>
      </c>
      <c r="G26" s="10">
        <v>0.1</v>
      </c>
      <c r="H26" s="10">
        <v>0.1</v>
      </c>
      <c r="I26" s="10">
        <v>0.1</v>
      </c>
      <c r="J26" s="10">
        <v>0.1</v>
      </c>
      <c r="K26" s="10">
        <v>0.1</v>
      </c>
      <c r="L26" s="10">
        <v>0.1</v>
      </c>
      <c r="M26" s="10">
        <v>0.1</v>
      </c>
      <c r="N26" s="10">
        <v>0.1</v>
      </c>
      <c r="O26" s="10">
        <v>0.1</v>
      </c>
    </row>
    <row r="27" spans="1:15" x14ac:dyDescent="0.35">
      <c r="A27" t="s">
        <v>69</v>
      </c>
      <c r="B27" s="10">
        <v>0.11</v>
      </c>
      <c r="C27" s="10">
        <v>0.11</v>
      </c>
      <c r="D27" s="10">
        <v>0.11</v>
      </c>
      <c r="E27" s="10">
        <v>0.11</v>
      </c>
      <c r="F27" s="10">
        <v>0.11</v>
      </c>
      <c r="G27" s="10">
        <v>0.11</v>
      </c>
      <c r="H27" s="10">
        <v>0.11</v>
      </c>
      <c r="I27" s="10">
        <v>0.11</v>
      </c>
      <c r="J27" s="10">
        <v>0.11</v>
      </c>
      <c r="K27" s="10">
        <v>0.12</v>
      </c>
      <c r="L27" s="10">
        <v>0.12</v>
      </c>
      <c r="M27" s="10">
        <v>0.12</v>
      </c>
      <c r="N27" s="10">
        <v>0.12</v>
      </c>
      <c r="O27" s="10">
        <v>0.11</v>
      </c>
    </row>
    <row r="28" spans="1:15" x14ac:dyDescent="0.35">
      <c r="A28" t="s">
        <v>70</v>
      </c>
      <c r="B28" s="10">
        <v>0.11</v>
      </c>
      <c r="C28" s="10">
        <v>0.11</v>
      </c>
      <c r="D28" s="10">
        <v>0.1</v>
      </c>
      <c r="E28" s="10">
        <v>0.1</v>
      </c>
      <c r="F28" s="10">
        <v>0.1</v>
      </c>
      <c r="G28" s="10">
        <v>0.1</v>
      </c>
      <c r="H28" s="10">
        <v>0.11</v>
      </c>
      <c r="I28" s="10">
        <v>0.11</v>
      </c>
      <c r="J28" s="10">
        <v>0.11</v>
      </c>
      <c r="K28" s="10">
        <v>0.11</v>
      </c>
      <c r="L28" s="10">
        <v>0.12</v>
      </c>
      <c r="M28" s="10">
        <v>0.12</v>
      </c>
      <c r="N28" s="10">
        <v>0.12</v>
      </c>
      <c r="O28" s="10">
        <v>0.11</v>
      </c>
    </row>
    <row r="29" spans="1:15" x14ac:dyDescent="0.35">
      <c r="A29" t="s">
        <v>71</v>
      </c>
      <c r="B29" s="10">
        <v>0.13</v>
      </c>
      <c r="C29" s="10">
        <v>0.13</v>
      </c>
      <c r="D29" s="10">
        <v>0.12</v>
      </c>
      <c r="E29" s="10">
        <v>0.12</v>
      </c>
      <c r="F29" s="10">
        <v>0.12</v>
      </c>
      <c r="G29" s="10">
        <v>0.11</v>
      </c>
      <c r="H29" s="10">
        <v>0.11</v>
      </c>
      <c r="I29" s="10">
        <v>0.11</v>
      </c>
      <c r="J29" s="10">
        <v>0.11</v>
      </c>
      <c r="K29" s="10">
        <v>0.1</v>
      </c>
      <c r="L29" s="10">
        <v>0.1</v>
      </c>
      <c r="M29" s="10">
        <v>0.1</v>
      </c>
      <c r="N29" s="10">
        <v>0.1</v>
      </c>
      <c r="O29" s="10">
        <v>0.11</v>
      </c>
    </row>
    <row r="30" spans="1:15" x14ac:dyDescent="0.35">
      <c r="A30" t="s">
        <v>72</v>
      </c>
      <c r="B30" s="10">
        <v>0.14000000000000001</v>
      </c>
      <c r="C30" s="10">
        <v>0.14000000000000001</v>
      </c>
      <c r="D30" s="10">
        <v>0.14000000000000001</v>
      </c>
      <c r="E30" s="10">
        <v>0.13</v>
      </c>
      <c r="F30" s="10">
        <v>0.13</v>
      </c>
      <c r="G30" s="10">
        <v>0.13</v>
      </c>
      <c r="H30" s="10">
        <v>0.13</v>
      </c>
      <c r="I30" s="10">
        <v>0.13</v>
      </c>
      <c r="J30" s="10">
        <v>0.12</v>
      </c>
      <c r="K30" s="10">
        <v>0.12</v>
      </c>
      <c r="L30" s="10">
        <v>0.12</v>
      </c>
      <c r="M30" s="10">
        <v>0.12</v>
      </c>
      <c r="N30" s="10">
        <v>0.12</v>
      </c>
      <c r="O30" s="10">
        <v>0.13</v>
      </c>
    </row>
    <row r="31" spans="1:15" x14ac:dyDescent="0.35">
      <c r="A31" t="s">
        <v>73</v>
      </c>
      <c r="B31" s="10">
        <v>0.14000000000000001</v>
      </c>
      <c r="C31" s="10">
        <v>0.14000000000000001</v>
      </c>
      <c r="D31" s="10">
        <v>0.14000000000000001</v>
      </c>
      <c r="E31" s="10">
        <v>0.14000000000000001</v>
      </c>
      <c r="F31" s="10">
        <v>0.14000000000000001</v>
      </c>
      <c r="G31" s="10">
        <v>0.14000000000000001</v>
      </c>
      <c r="H31" s="10">
        <v>0.14000000000000001</v>
      </c>
      <c r="I31" s="10">
        <v>0.14000000000000001</v>
      </c>
      <c r="J31" s="10">
        <v>0.14000000000000001</v>
      </c>
      <c r="K31" s="10">
        <v>0.14000000000000001</v>
      </c>
      <c r="L31" s="10">
        <v>0.14000000000000001</v>
      </c>
      <c r="M31" s="10">
        <v>0.14000000000000001</v>
      </c>
      <c r="N31" s="10">
        <v>0.13</v>
      </c>
      <c r="O31" s="10">
        <v>0.14000000000000001</v>
      </c>
    </row>
    <row r="32" spans="1:15" x14ac:dyDescent="0.35">
      <c r="A32" t="s">
        <v>74</v>
      </c>
      <c r="B32" s="10">
        <v>0.14000000000000001</v>
      </c>
      <c r="C32" s="10">
        <v>0.15</v>
      </c>
      <c r="D32" s="10">
        <v>0.15</v>
      </c>
      <c r="E32" s="10">
        <v>0.15</v>
      </c>
      <c r="F32" s="10">
        <v>0.15</v>
      </c>
      <c r="G32" s="10">
        <v>0.15</v>
      </c>
      <c r="H32" s="10">
        <v>0.15</v>
      </c>
      <c r="I32" s="10">
        <v>0.15</v>
      </c>
      <c r="J32" s="10">
        <v>0.15</v>
      </c>
      <c r="K32" s="10">
        <v>0.15</v>
      </c>
      <c r="L32" s="10">
        <v>0.16</v>
      </c>
      <c r="M32" s="10">
        <v>0.16</v>
      </c>
      <c r="N32" s="10">
        <v>0.16</v>
      </c>
      <c r="O32" s="10">
        <v>0.15</v>
      </c>
    </row>
    <row r="33" spans="1:15" x14ac:dyDescent="0.35">
      <c r="A33" t="s">
        <v>75</v>
      </c>
      <c r="B33" s="10">
        <v>0.01</v>
      </c>
      <c r="C33" s="10">
        <v>0.01</v>
      </c>
      <c r="D33" s="10">
        <v>0.02</v>
      </c>
      <c r="E33" s="10">
        <v>0.03</v>
      </c>
      <c r="F33" s="10">
        <v>0.03</v>
      </c>
      <c r="G33" s="10">
        <v>0.04</v>
      </c>
      <c r="H33" s="10">
        <v>0.04</v>
      </c>
      <c r="I33" s="10">
        <v>0.04</v>
      </c>
      <c r="J33" s="10">
        <v>0.04</v>
      </c>
      <c r="K33" s="10">
        <v>0.04</v>
      </c>
      <c r="L33" s="10">
        <v>0.04</v>
      </c>
      <c r="M33" s="10">
        <v>0.04</v>
      </c>
      <c r="N33" s="10">
        <v>0.04</v>
      </c>
      <c r="O33" s="10">
        <v>0.03</v>
      </c>
    </row>
    <row r="35" spans="1:15" x14ac:dyDescent="0.35">
      <c r="A35" s="7" t="s">
        <v>78</v>
      </c>
    </row>
    <row r="36" spans="1:15" x14ac:dyDescent="0.35">
      <c r="A36" s="3" t="s">
        <v>64</v>
      </c>
      <c r="B36" s="4" t="s">
        <v>42</v>
      </c>
      <c r="C36" s="4" t="s">
        <v>43</v>
      </c>
      <c r="D36" s="4" t="s">
        <v>44</v>
      </c>
      <c r="E36" s="4" t="s">
        <v>45</v>
      </c>
      <c r="F36" s="4" t="s">
        <v>46</v>
      </c>
      <c r="G36" s="4" t="s">
        <v>47</v>
      </c>
      <c r="H36" s="4" t="s">
        <v>48</v>
      </c>
      <c r="I36" s="4" t="s">
        <v>49</v>
      </c>
      <c r="J36" s="4" t="s">
        <v>50</v>
      </c>
      <c r="K36" s="4" t="s">
        <v>51</v>
      </c>
      <c r="L36" s="4" t="s">
        <v>52</v>
      </c>
      <c r="M36" s="4" t="s">
        <v>53</v>
      </c>
      <c r="N36" s="4" t="s">
        <v>54</v>
      </c>
      <c r="O36" s="4" t="s">
        <v>55</v>
      </c>
    </row>
    <row r="37" spans="1:15" x14ac:dyDescent="0.35">
      <c r="A37" s="7" t="s">
        <v>55</v>
      </c>
      <c r="B37" s="11">
        <v>17257005</v>
      </c>
      <c r="C37" s="11">
        <v>17688840</v>
      </c>
      <c r="D37" s="11">
        <v>18400240</v>
      </c>
      <c r="E37" s="11">
        <v>18617390</v>
      </c>
      <c r="F37" s="11">
        <v>38675670</v>
      </c>
      <c r="G37" s="11">
        <v>19763060</v>
      </c>
      <c r="H37" s="11">
        <v>19811540</v>
      </c>
      <c r="I37" s="11">
        <v>39722125</v>
      </c>
      <c r="J37" s="11">
        <v>21116195</v>
      </c>
      <c r="K37" s="11">
        <v>21637570</v>
      </c>
      <c r="L37" s="11">
        <v>23680920</v>
      </c>
      <c r="M37" s="11">
        <v>24161330</v>
      </c>
      <c r="N37" s="11">
        <v>25574865</v>
      </c>
      <c r="O37" s="11">
        <v>306106750</v>
      </c>
    </row>
    <row r="38" spans="1:15" x14ac:dyDescent="0.35">
      <c r="A38" t="s">
        <v>65</v>
      </c>
      <c r="B38" s="12">
        <v>66965</v>
      </c>
      <c r="C38" s="12">
        <v>78015</v>
      </c>
      <c r="D38" s="12">
        <v>79850</v>
      </c>
      <c r="E38" s="12">
        <v>90480</v>
      </c>
      <c r="F38" s="12">
        <v>220435</v>
      </c>
      <c r="G38" s="12">
        <v>126095</v>
      </c>
      <c r="H38" s="12">
        <v>113385</v>
      </c>
      <c r="I38" s="12">
        <v>219365</v>
      </c>
      <c r="J38" s="12">
        <v>105650</v>
      </c>
      <c r="K38" s="12">
        <v>138085</v>
      </c>
      <c r="L38" s="12">
        <v>146880</v>
      </c>
      <c r="M38" s="12">
        <v>179610</v>
      </c>
      <c r="N38" s="12">
        <v>171430</v>
      </c>
      <c r="O38" s="12">
        <v>1736245</v>
      </c>
    </row>
    <row r="39" spans="1:15" x14ac:dyDescent="0.35">
      <c r="A39" t="s">
        <v>66</v>
      </c>
      <c r="B39" s="12">
        <v>874720</v>
      </c>
      <c r="C39" s="12">
        <v>870300</v>
      </c>
      <c r="D39" s="12">
        <v>897110</v>
      </c>
      <c r="E39" s="12">
        <v>875845</v>
      </c>
      <c r="F39" s="12">
        <v>1812730</v>
      </c>
      <c r="G39" s="12">
        <v>951465</v>
      </c>
      <c r="H39" s="12">
        <v>944575</v>
      </c>
      <c r="I39" s="12">
        <v>1872490</v>
      </c>
      <c r="J39" s="12">
        <v>943490</v>
      </c>
      <c r="K39" s="12">
        <v>978375</v>
      </c>
      <c r="L39" s="12">
        <v>1042505</v>
      </c>
      <c r="M39" s="12">
        <v>1092280</v>
      </c>
      <c r="N39" s="12">
        <v>1168255</v>
      </c>
      <c r="O39" s="12">
        <v>14324140</v>
      </c>
    </row>
    <row r="40" spans="1:15" x14ac:dyDescent="0.35">
      <c r="A40" t="s">
        <v>67</v>
      </c>
      <c r="B40" s="12">
        <v>1159365</v>
      </c>
      <c r="C40" s="12">
        <v>1179700</v>
      </c>
      <c r="D40" s="12">
        <v>1216730</v>
      </c>
      <c r="E40" s="12">
        <v>1214240</v>
      </c>
      <c r="F40" s="12">
        <v>2479560</v>
      </c>
      <c r="G40" s="12">
        <v>1233795</v>
      </c>
      <c r="H40" s="12">
        <v>1207215</v>
      </c>
      <c r="I40" s="12">
        <v>2364445</v>
      </c>
      <c r="J40" s="12">
        <v>1252825</v>
      </c>
      <c r="K40" s="12">
        <v>1287470</v>
      </c>
      <c r="L40" s="12">
        <v>1376845</v>
      </c>
      <c r="M40" s="12">
        <v>1384150</v>
      </c>
      <c r="N40" s="12">
        <v>1450790</v>
      </c>
      <c r="O40" s="12">
        <v>18807130</v>
      </c>
    </row>
    <row r="41" spans="1:15" x14ac:dyDescent="0.35">
      <c r="A41" t="s">
        <v>68</v>
      </c>
      <c r="B41" s="12">
        <v>1654405</v>
      </c>
      <c r="C41" s="12">
        <v>1717610</v>
      </c>
      <c r="D41" s="12">
        <v>1784040</v>
      </c>
      <c r="E41" s="12">
        <v>1814805</v>
      </c>
      <c r="F41" s="12">
        <v>3769500</v>
      </c>
      <c r="G41" s="12">
        <v>1910520</v>
      </c>
      <c r="H41" s="12">
        <v>1919695</v>
      </c>
      <c r="I41" s="12">
        <v>3855125</v>
      </c>
      <c r="J41" s="12">
        <v>2083045</v>
      </c>
      <c r="K41" s="12">
        <v>2140785</v>
      </c>
      <c r="L41" s="12">
        <v>2309530</v>
      </c>
      <c r="M41" s="12">
        <v>2374720</v>
      </c>
      <c r="N41" s="12">
        <v>2517460</v>
      </c>
      <c r="O41" s="12">
        <v>29851240</v>
      </c>
    </row>
    <row r="42" spans="1:15" x14ac:dyDescent="0.35">
      <c r="A42" t="s">
        <v>69</v>
      </c>
      <c r="B42" s="12">
        <v>1907895</v>
      </c>
      <c r="C42" s="12">
        <v>1960710</v>
      </c>
      <c r="D42" s="12">
        <v>2024715</v>
      </c>
      <c r="E42" s="12">
        <v>2046205</v>
      </c>
      <c r="F42" s="12">
        <v>4278480</v>
      </c>
      <c r="G42" s="12">
        <v>2208040</v>
      </c>
      <c r="H42" s="12">
        <v>2219355</v>
      </c>
      <c r="I42" s="12">
        <v>4497030</v>
      </c>
      <c r="J42" s="12">
        <v>2418180</v>
      </c>
      <c r="K42" s="12">
        <v>2515475</v>
      </c>
      <c r="L42" s="12">
        <v>2810225</v>
      </c>
      <c r="M42" s="12">
        <v>2943310</v>
      </c>
      <c r="N42" s="12">
        <v>3163055</v>
      </c>
      <c r="O42" s="12">
        <v>34992675</v>
      </c>
    </row>
    <row r="43" spans="1:15" x14ac:dyDescent="0.35">
      <c r="A43" t="s">
        <v>70</v>
      </c>
      <c r="B43" s="12">
        <v>1856400</v>
      </c>
      <c r="C43" s="12">
        <v>1867010</v>
      </c>
      <c r="D43" s="12">
        <v>1931750</v>
      </c>
      <c r="E43" s="12">
        <v>1949165</v>
      </c>
      <c r="F43" s="12">
        <v>4026750</v>
      </c>
      <c r="G43" s="12">
        <v>2070900</v>
      </c>
      <c r="H43" s="12">
        <v>2090470</v>
      </c>
      <c r="I43" s="12">
        <v>4312370</v>
      </c>
      <c r="J43" s="12">
        <v>2353315</v>
      </c>
      <c r="K43" s="12">
        <v>2453560</v>
      </c>
      <c r="L43" s="12">
        <v>2761265</v>
      </c>
      <c r="M43" s="12">
        <v>2841600</v>
      </c>
      <c r="N43" s="12">
        <v>3073300</v>
      </c>
      <c r="O43" s="12">
        <v>33587855</v>
      </c>
    </row>
    <row r="44" spans="1:15" x14ac:dyDescent="0.35">
      <c r="A44" t="s">
        <v>71</v>
      </c>
      <c r="B44" s="12">
        <v>2252875</v>
      </c>
      <c r="C44" s="12">
        <v>2241160</v>
      </c>
      <c r="D44" s="12">
        <v>2253180</v>
      </c>
      <c r="E44" s="12">
        <v>2222415</v>
      </c>
      <c r="F44" s="12">
        <v>4474985</v>
      </c>
      <c r="G44" s="12">
        <v>2238185</v>
      </c>
      <c r="H44" s="12">
        <v>2232315</v>
      </c>
      <c r="I44" s="12">
        <v>4356800</v>
      </c>
      <c r="J44" s="12">
        <v>2261175</v>
      </c>
      <c r="K44" s="12">
        <v>2259705</v>
      </c>
      <c r="L44" s="12">
        <v>2435850</v>
      </c>
      <c r="M44" s="12">
        <v>2458845</v>
      </c>
      <c r="N44" s="12">
        <v>2617890</v>
      </c>
      <c r="O44" s="12">
        <v>34305380</v>
      </c>
    </row>
    <row r="45" spans="1:15" x14ac:dyDescent="0.35">
      <c r="A45" t="s">
        <v>72</v>
      </c>
      <c r="B45" s="12">
        <v>2429675</v>
      </c>
      <c r="C45" s="12">
        <v>2447575</v>
      </c>
      <c r="D45" s="12">
        <v>2514215</v>
      </c>
      <c r="E45" s="12">
        <v>2493630</v>
      </c>
      <c r="F45" s="12">
        <v>5051155</v>
      </c>
      <c r="G45" s="12">
        <v>2542375</v>
      </c>
      <c r="H45" s="12">
        <v>2517170</v>
      </c>
      <c r="I45" s="12">
        <v>5054240</v>
      </c>
      <c r="J45" s="12">
        <v>2636605</v>
      </c>
      <c r="K45" s="12">
        <v>2654545</v>
      </c>
      <c r="L45" s="12">
        <v>2873250</v>
      </c>
      <c r="M45" s="12">
        <v>2846740</v>
      </c>
      <c r="N45" s="12">
        <v>2955265</v>
      </c>
      <c r="O45" s="12">
        <v>39016440</v>
      </c>
    </row>
    <row r="46" spans="1:15" x14ac:dyDescent="0.35">
      <c r="A46" t="s">
        <v>73</v>
      </c>
      <c r="B46" s="12">
        <v>2482050</v>
      </c>
      <c r="C46" s="12">
        <v>2535755</v>
      </c>
      <c r="D46" s="12">
        <v>2606955</v>
      </c>
      <c r="E46" s="12">
        <v>2628895</v>
      </c>
      <c r="F46" s="12">
        <v>5458430</v>
      </c>
      <c r="G46" s="12">
        <v>2759590</v>
      </c>
      <c r="H46" s="12">
        <v>2763380</v>
      </c>
      <c r="I46" s="12">
        <v>5515190</v>
      </c>
      <c r="J46" s="12">
        <v>2942750</v>
      </c>
      <c r="K46" s="12">
        <v>2991645</v>
      </c>
      <c r="L46" s="12">
        <v>3283060</v>
      </c>
      <c r="M46" s="12">
        <v>3300370</v>
      </c>
      <c r="N46" s="12">
        <v>3441845</v>
      </c>
      <c r="O46" s="12">
        <v>42709915</v>
      </c>
    </row>
    <row r="47" spans="1:15" x14ac:dyDescent="0.35">
      <c r="A47" t="s">
        <v>74</v>
      </c>
      <c r="B47" s="12">
        <v>2396745</v>
      </c>
      <c r="C47" s="12">
        <v>2614430</v>
      </c>
      <c r="D47" s="12">
        <v>2765745</v>
      </c>
      <c r="E47" s="12">
        <v>2810985</v>
      </c>
      <c r="F47" s="12">
        <v>5866170</v>
      </c>
      <c r="G47" s="12">
        <v>2973810</v>
      </c>
      <c r="H47" s="12">
        <v>3018845</v>
      </c>
      <c r="I47" s="12">
        <v>6087210</v>
      </c>
      <c r="J47" s="12">
        <v>3266090</v>
      </c>
      <c r="K47" s="12">
        <v>3342995</v>
      </c>
      <c r="L47" s="12">
        <v>3683130</v>
      </c>
      <c r="M47" s="12">
        <v>3775640</v>
      </c>
      <c r="N47" s="12">
        <v>3997110</v>
      </c>
      <c r="O47" s="12">
        <v>46598905</v>
      </c>
    </row>
    <row r="48" spans="1:15" x14ac:dyDescent="0.35">
      <c r="A48" t="s">
        <v>75</v>
      </c>
      <c r="B48" s="12">
        <v>175915</v>
      </c>
      <c r="C48" s="12">
        <v>176580</v>
      </c>
      <c r="D48" s="12">
        <v>325955</v>
      </c>
      <c r="E48" s="12">
        <v>470720</v>
      </c>
      <c r="F48" s="12">
        <v>1237480</v>
      </c>
      <c r="G48" s="12">
        <v>748285</v>
      </c>
      <c r="H48" s="12">
        <v>785140</v>
      </c>
      <c r="I48" s="12">
        <v>1587865</v>
      </c>
      <c r="J48" s="12">
        <v>853070</v>
      </c>
      <c r="K48" s="12">
        <v>874940</v>
      </c>
      <c r="L48" s="12">
        <v>958380</v>
      </c>
      <c r="M48" s="12">
        <v>964060</v>
      </c>
      <c r="N48" s="12">
        <v>1018470</v>
      </c>
      <c r="O48" s="12">
        <v>10176860</v>
      </c>
    </row>
    <row r="49" spans="1:2" x14ac:dyDescent="0.35">
      <c r="A49" t="s">
        <v>15</v>
      </c>
      <c r="B49" t="s">
        <v>16</v>
      </c>
    </row>
    <row r="50" spans="1:2" x14ac:dyDescent="0.35">
      <c r="A50" t="s">
        <v>17</v>
      </c>
      <c r="B50" t="s">
        <v>18</v>
      </c>
    </row>
    <row r="51" spans="1:2" x14ac:dyDescent="0.35">
      <c r="A51" t="s">
        <v>19</v>
      </c>
      <c r="B51" t="s">
        <v>20</v>
      </c>
    </row>
    <row r="52" spans="1:2" x14ac:dyDescent="0.35">
      <c r="A52" t="s">
        <v>21</v>
      </c>
      <c r="B52" t="s">
        <v>22</v>
      </c>
    </row>
    <row r="53" spans="1:2" x14ac:dyDescent="0.35">
      <c r="A53" t="s">
        <v>23</v>
      </c>
      <c r="B53" t="s">
        <v>24</v>
      </c>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9"/>
  <sheetViews>
    <sheetView showGridLines="0" topLeftCell="A27" workbookViewId="0">
      <selection activeCell="Q60" sqref="C55:Q60"/>
    </sheetView>
  </sheetViews>
  <sheetFormatPr defaultColWidth="11.07421875" defaultRowHeight="15.5" x14ac:dyDescent="0.35"/>
  <cols>
    <col min="1" max="1" width="19.61328125" customWidth="1"/>
    <col min="2" max="15" width="15.69140625" customWidth="1"/>
  </cols>
  <sheetData>
    <row r="1" spans="1:15" ht="19.5" x14ac:dyDescent="0.45">
      <c r="A1" s="1" t="s">
        <v>79</v>
      </c>
    </row>
    <row r="2" spans="1:15" x14ac:dyDescent="0.35">
      <c r="A2" t="s">
        <v>38</v>
      </c>
    </row>
    <row r="3" spans="1:15" x14ac:dyDescent="0.35">
      <c r="A3" t="s">
        <v>39</v>
      </c>
    </row>
    <row r="4" spans="1:15" x14ac:dyDescent="0.35">
      <c r="A4" t="s">
        <v>80</v>
      </c>
    </row>
    <row r="5" spans="1:15" x14ac:dyDescent="0.35">
      <c r="A5" s="7" t="s">
        <v>115</v>
      </c>
    </row>
    <row r="6" spans="1:15" x14ac:dyDescent="0.35">
      <c r="A6" s="3" t="s">
        <v>81</v>
      </c>
      <c r="B6" s="4" t="s">
        <v>42</v>
      </c>
      <c r="C6" s="4" t="s">
        <v>43</v>
      </c>
      <c r="D6" s="4" t="s">
        <v>44</v>
      </c>
      <c r="E6" s="4" t="s">
        <v>45</v>
      </c>
      <c r="F6" s="4" t="s">
        <v>46</v>
      </c>
      <c r="G6" s="4" t="s">
        <v>47</v>
      </c>
      <c r="H6" s="4" t="s">
        <v>48</v>
      </c>
      <c r="I6" s="4" t="s">
        <v>49</v>
      </c>
      <c r="J6" s="4" t="s">
        <v>50</v>
      </c>
      <c r="K6" s="4" t="s">
        <v>51</v>
      </c>
      <c r="L6" s="4" t="s">
        <v>52</v>
      </c>
      <c r="M6" s="4" t="s">
        <v>53</v>
      </c>
      <c r="N6" s="4" t="s">
        <v>54</v>
      </c>
      <c r="O6" s="4" t="s">
        <v>55</v>
      </c>
    </row>
    <row r="7" spans="1:15" x14ac:dyDescent="0.35">
      <c r="A7" s="7" t="s">
        <v>82</v>
      </c>
      <c r="B7" s="6">
        <v>78085</v>
      </c>
      <c r="C7" s="6">
        <v>80040</v>
      </c>
      <c r="D7" s="6">
        <v>81345</v>
      </c>
      <c r="E7" s="6">
        <v>82305</v>
      </c>
      <c r="F7" s="6">
        <v>84040</v>
      </c>
      <c r="G7" s="6">
        <v>85890</v>
      </c>
      <c r="H7" s="6">
        <v>85615</v>
      </c>
      <c r="I7" s="6">
        <v>85830</v>
      </c>
      <c r="J7" s="6">
        <v>85945</v>
      </c>
      <c r="K7" s="6">
        <v>88065</v>
      </c>
      <c r="L7" s="6">
        <v>87545</v>
      </c>
      <c r="M7" s="6">
        <v>89320</v>
      </c>
      <c r="N7" s="6">
        <v>88615</v>
      </c>
      <c r="O7" s="6">
        <v>1102645</v>
      </c>
    </row>
    <row r="8" spans="1:15" x14ac:dyDescent="0.35">
      <c r="A8" t="s">
        <v>83</v>
      </c>
      <c r="B8" s="5">
        <v>1550</v>
      </c>
      <c r="C8" s="5">
        <v>1595</v>
      </c>
      <c r="D8" s="5">
        <v>1650</v>
      </c>
      <c r="E8" s="5">
        <v>1690</v>
      </c>
      <c r="F8" s="5">
        <v>1720</v>
      </c>
      <c r="G8" s="5">
        <v>1760</v>
      </c>
      <c r="H8" s="5">
        <v>1805</v>
      </c>
      <c r="I8" s="5">
        <v>1790</v>
      </c>
      <c r="J8" s="5">
        <v>1825</v>
      </c>
      <c r="K8" s="5">
        <v>1870</v>
      </c>
      <c r="L8" s="5">
        <v>1895</v>
      </c>
      <c r="M8" s="5">
        <v>1935</v>
      </c>
      <c r="N8" s="5">
        <v>1940</v>
      </c>
      <c r="O8" s="5">
        <v>23020</v>
      </c>
    </row>
    <row r="9" spans="1:15" x14ac:dyDescent="0.35">
      <c r="A9" t="s">
        <v>84</v>
      </c>
      <c r="B9" s="5">
        <v>2090</v>
      </c>
      <c r="C9" s="5">
        <v>2165</v>
      </c>
      <c r="D9" s="5">
        <v>2175</v>
      </c>
      <c r="E9" s="5">
        <v>2210</v>
      </c>
      <c r="F9" s="5">
        <v>2265</v>
      </c>
      <c r="G9" s="5">
        <v>2340</v>
      </c>
      <c r="H9" s="5">
        <v>2365</v>
      </c>
      <c r="I9" s="5">
        <v>2380</v>
      </c>
      <c r="J9" s="5">
        <v>2425</v>
      </c>
      <c r="K9" s="5">
        <v>2505</v>
      </c>
      <c r="L9" s="5">
        <v>2485</v>
      </c>
      <c r="M9" s="5">
        <v>2555</v>
      </c>
      <c r="N9" s="5">
        <v>2535</v>
      </c>
      <c r="O9" s="5">
        <v>30495</v>
      </c>
    </row>
    <row r="10" spans="1:15" x14ac:dyDescent="0.35">
      <c r="A10" t="s">
        <v>85</v>
      </c>
      <c r="B10" s="5">
        <v>1510</v>
      </c>
      <c r="C10" s="5">
        <v>1555</v>
      </c>
      <c r="D10" s="5">
        <v>1600</v>
      </c>
      <c r="E10" s="5">
        <v>1610</v>
      </c>
      <c r="F10" s="5">
        <v>1645</v>
      </c>
      <c r="G10" s="5">
        <v>1680</v>
      </c>
      <c r="H10" s="5">
        <v>1715</v>
      </c>
      <c r="I10" s="5">
        <v>1735</v>
      </c>
      <c r="J10" s="5">
        <v>1730</v>
      </c>
      <c r="K10" s="5">
        <v>1795</v>
      </c>
      <c r="L10" s="5">
        <v>1785</v>
      </c>
      <c r="M10" s="5">
        <v>1795</v>
      </c>
      <c r="N10" s="5">
        <v>1765</v>
      </c>
      <c r="O10" s="5">
        <v>21915</v>
      </c>
    </row>
    <row r="11" spans="1:15" x14ac:dyDescent="0.35">
      <c r="A11" t="s">
        <v>86</v>
      </c>
      <c r="B11" s="5">
        <v>1035</v>
      </c>
      <c r="C11" s="5">
        <v>1070</v>
      </c>
      <c r="D11" s="5">
        <v>1085</v>
      </c>
      <c r="E11" s="5">
        <v>1070</v>
      </c>
      <c r="F11" s="5">
        <v>1100</v>
      </c>
      <c r="G11" s="5">
        <v>1130</v>
      </c>
      <c r="H11" s="5">
        <v>1105</v>
      </c>
      <c r="I11" s="5">
        <v>1075</v>
      </c>
      <c r="J11" s="5">
        <v>1100</v>
      </c>
      <c r="K11" s="5">
        <v>1145</v>
      </c>
      <c r="L11" s="5">
        <v>1150</v>
      </c>
      <c r="M11" s="5">
        <v>1170</v>
      </c>
      <c r="N11" s="5">
        <v>1150</v>
      </c>
      <c r="O11" s="5">
        <v>14380</v>
      </c>
    </row>
    <row r="12" spans="1:15" x14ac:dyDescent="0.35">
      <c r="A12" t="s">
        <v>87</v>
      </c>
      <c r="B12" s="5">
        <v>4545</v>
      </c>
      <c r="C12" s="5">
        <v>4650</v>
      </c>
      <c r="D12" s="5">
        <v>4660</v>
      </c>
      <c r="E12" s="5">
        <v>4675</v>
      </c>
      <c r="F12" s="5">
        <v>4690</v>
      </c>
      <c r="G12" s="5">
        <v>4800</v>
      </c>
      <c r="H12" s="5">
        <v>4805</v>
      </c>
      <c r="I12" s="5">
        <v>4810</v>
      </c>
      <c r="J12" s="5">
        <v>4800</v>
      </c>
      <c r="K12" s="5">
        <v>4845</v>
      </c>
      <c r="L12" s="5">
        <v>4830</v>
      </c>
      <c r="M12" s="5">
        <v>4945</v>
      </c>
      <c r="N12" s="5">
        <v>4845</v>
      </c>
      <c r="O12" s="5">
        <v>61900</v>
      </c>
    </row>
    <row r="13" spans="1:15" x14ac:dyDescent="0.35">
      <c r="A13" t="s">
        <v>88</v>
      </c>
      <c r="B13" s="5">
        <v>855</v>
      </c>
      <c r="C13" s="5">
        <v>895</v>
      </c>
      <c r="D13" s="5">
        <v>930</v>
      </c>
      <c r="E13" s="5">
        <v>945</v>
      </c>
      <c r="F13" s="5">
        <v>970</v>
      </c>
      <c r="G13" s="5">
        <v>1000</v>
      </c>
      <c r="H13" s="5">
        <v>1015</v>
      </c>
      <c r="I13" s="5">
        <v>1015</v>
      </c>
      <c r="J13" s="5">
        <v>1030</v>
      </c>
      <c r="K13" s="5">
        <v>1075</v>
      </c>
      <c r="L13" s="5">
        <v>1080</v>
      </c>
      <c r="M13" s="5">
        <v>1130</v>
      </c>
      <c r="N13" s="5">
        <v>1130</v>
      </c>
      <c r="O13" s="5">
        <v>13070</v>
      </c>
    </row>
    <row r="14" spans="1:15" x14ac:dyDescent="0.35">
      <c r="A14" t="s">
        <v>89</v>
      </c>
      <c r="B14" s="5">
        <v>2425</v>
      </c>
      <c r="C14" s="5">
        <v>2475</v>
      </c>
      <c r="D14" s="5">
        <v>2525</v>
      </c>
      <c r="E14" s="5">
        <v>2575</v>
      </c>
      <c r="F14" s="5">
        <v>2690</v>
      </c>
      <c r="G14" s="5">
        <v>2735</v>
      </c>
      <c r="H14" s="5">
        <v>2700</v>
      </c>
      <c r="I14" s="5">
        <v>2715</v>
      </c>
      <c r="J14" s="5">
        <v>2705</v>
      </c>
      <c r="K14" s="5">
        <v>2810</v>
      </c>
      <c r="L14" s="5">
        <v>2790</v>
      </c>
      <c r="M14" s="5">
        <v>2810</v>
      </c>
      <c r="N14" s="5">
        <v>2775</v>
      </c>
      <c r="O14" s="5">
        <v>34735</v>
      </c>
    </row>
    <row r="15" spans="1:15" x14ac:dyDescent="0.35">
      <c r="A15" t="s">
        <v>90</v>
      </c>
      <c r="B15" s="5">
        <v>2520</v>
      </c>
      <c r="C15" s="5">
        <v>2535</v>
      </c>
      <c r="D15" s="5">
        <v>2590</v>
      </c>
      <c r="E15" s="5">
        <v>2655</v>
      </c>
      <c r="F15" s="5">
        <v>2705</v>
      </c>
      <c r="G15" s="5">
        <v>2780</v>
      </c>
      <c r="H15" s="5">
        <v>2770</v>
      </c>
      <c r="I15" s="5">
        <v>2820</v>
      </c>
      <c r="J15" s="5">
        <v>2845</v>
      </c>
      <c r="K15" s="5">
        <v>2990</v>
      </c>
      <c r="L15" s="5">
        <v>2990</v>
      </c>
      <c r="M15" s="5">
        <v>3005</v>
      </c>
      <c r="N15" s="5">
        <v>2980</v>
      </c>
      <c r="O15" s="5">
        <v>36185</v>
      </c>
    </row>
    <row r="16" spans="1:15" x14ac:dyDescent="0.35">
      <c r="A16" t="s">
        <v>91</v>
      </c>
      <c r="B16" s="5">
        <v>2370</v>
      </c>
      <c r="C16" s="5">
        <v>2455</v>
      </c>
      <c r="D16" s="5">
        <v>2490</v>
      </c>
      <c r="E16" s="5">
        <v>2525</v>
      </c>
      <c r="F16" s="5">
        <v>2580</v>
      </c>
      <c r="G16" s="5">
        <v>2610</v>
      </c>
      <c r="H16" s="5">
        <v>2650</v>
      </c>
      <c r="I16" s="5">
        <v>2660</v>
      </c>
      <c r="J16" s="5">
        <v>2640</v>
      </c>
      <c r="K16" s="5">
        <v>2670</v>
      </c>
      <c r="L16" s="5">
        <v>2655</v>
      </c>
      <c r="M16" s="5">
        <v>2730</v>
      </c>
      <c r="N16" s="5">
        <v>2665</v>
      </c>
      <c r="O16" s="5">
        <v>33705</v>
      </c>
    </row>
    <row r="17" spans="1:15" x14ac:dyDescent="0.35">
      <c r="A17" t="s">
        <v>92</v>
      </c>
      <c r="B17" s="5">
        <v>1040</v>
      </c>
      <c r="C17" s="5">
        <v>1055</v>
      </c>
      <c r="D17" s="5">
        <v>1080</v>
      </c>
      <c r="E17" s="5">
        <v>1120</v>
      </c>
      <c r="F17" s="5">
        <v>1180</v>
      </c>
      <c r="G17" s="5">
        <v>1205</v>
      </c>
      <c r="H17" s="5">
        <v>1185</v>
      </c>
      <c r="I17" s="5">
        <v>1180</v>
      </c>
      <c r="J17" s="5">
        <v>1160</v>
      </c>
      <c r="K17" s="5">
        <v>1220</v>
      </c>
      <c r="L17" s="5">
        <v>1220</v>
      </c>
      <c r="M17" s="5">
        <v>1235</v>
      </c>
      <c r="N17" s="5">
        <v>1215</v>
      </c>
      <c r="O17" s="5">
        <v>15100</v>
      </c>
    </row>
    <row r="18" spans="1:15" x14ac:dyDescent="0.35">
      <c r="A18" t="s">
        <v>93</v>
      </c>
      <c r="B18" s="5">
        <v>1160</v>
      </c>
      <c r="C18" s="5">
        <v>1230</v>
      </c>
      <c r="D18" s="5">
        <v>1270</v>
      </c>
      <c r="E18" s="5">
        <v>1255</v>
      </c>
      <c r="F18" s="5">
        <v>1295</v>
      </c>
      <c r="G18" s="5">
        <v>1340</v>
      </c>
      <c r="H18" s="5">
        <v>1365</v>
      </c>
      <c r="I18" s="5">
        <v>1360</v>
      </c>
      <c r="J18" s="5">
        <v>1375</v>
      </c>
      <c r="K18" s="5">
        <v>1390</v>
      </c>
      <c r="L18" s="5">
        <v>1375</v>
      </c>
      <c r="M18" s="5">
        <v>1415</v>
      </c>
      <c r="N18" s="5">
        <v>1405</v>
      </c>
      <c r="O18" s="5">
        <v>17235</v>
      </c>
    </row>
    <row r="19" spans="1:15" x14ac:dyDescent="0.35">
      <c r="A19" t="s">
        <v>94</v>
      </c>
      <c r="B19" s="5">
        <v>950</v>
      </c>
      <c r="C19" s="5">
        <v>985</v>
      </c>
      <c r="D19" s="5">
        <v>1020</v>
      </c>
      <c r="E19" s="5">
        <v>1040</v>
      </c>
      <c r="F19" s="5">
        <v>1065</v>
      </c>
      <c r="G19" s="5">
        <v>1090</v>
      </c>
      <c r="H19" s="5">
        <v>1070</v>
      </c>
      <c r="I19" s="5">
        <v>1065</v>
      </c>
      <c r="J19" s="5">
        <v>1115</v>
      </c>
      <c r="K19" s="5">
        <v>1150</v>
      </c>
      <c r="L19" s="5">
        <v>1120</v>
      </c>
      <c r="M19" s="5">
        <v>1155</v>
      </c>
      <c r="N19" s="5">
        <v>1140</v>
      </c>
      <c r="O19" s="5">
        <v>13960</v>
      </c>
    </row>
    <row r="20" spans="1:15" x14ac:dyDescent="0.35">
      <c r="A20" t="s">
        <v>95</v>
      </c>
      <c r="B20" s="5">
        <v>2415</v>
      </c>
      <c r="C20" s="5">
        <v>2490</v>
      </c>
      <c r="D20" s="5">
        <v>2555</v>
      </c>
      <c r="E20" s="5">
        <v>2590</v>
      </c>
      <c r="F20" s="5">
        <v>2615</v>
      </c>
      <c r="G20" s="5">
        <v>2750</v>
      </c>
      <c r="H20" s="5">
        <v>2700</v>
      </c>
      <c r="I20" s="5">
        <v>2710</v>
      </c>
      <c r="J20" s="5">
        <v>2685</v>
      </c>
      <c r="K20" s="5">
        <v>2750</v>
      </c>
      <c r="L20" s="5">
        <v>2690</v>
      </c>
      <c r="M20" s="5">
        <v>2770</v>
      </c>
      <c r="N20" s="5">
        <v>2775</v>
      </c>
      <c r="O20" s="5">
        <v>34490</v>
      </c>
    </row>
    <row r="21" spans="1:15" x14ac:dyDescent="0.35">
      <c r="A21" t="s">
        <v>96</v>
      </c>
      <c r="B21" s="5">
        <v>5880</v>
      </c>
      <c r="C21" s="5">
        <v>5980</v>
      </c>
      <c r="D21" s="5">
        <v>6110</v>
      </c>
      <c r="E21" s="5">
        <v>6260</v>
      </c>
      <c r="F21" s="5">
        <v>6405</v>
      </c>
      <c r="G21" s="5">
        <v>6525</v>
      </c>
      <c r="H21" s="5">
        <v>6485</v>
      </c>
      <c r="I21" s="5">
        <v>6555</v>
      </c>
      <c r="J21" s="5">
        <v>6580</v>
      </c>
      <c r="K21" s="5">
        <v>6745</v>
      </c>
      <c r="L21" s="5">
        <v>6760</v>
      </c>
      <c r="M21" s="5">
        <v>7000</v>
      </c>
      <c r="N21" s="5">
        <v>6920</v>
      </c>
      <c r="O21" s="5">
        <v>84215</v>
      </c>
    </row>
    <row r="22" spans="1:15" x14ac:dyDescent="0.35">
      <c r="A22" t="s">
        <v>97</v>
      </c>
      <c r="B22" s="5">
        <v>12645</v>
      </c>
      <c r="C22" s="5">
        <v>12940</v>
      </c>
      <c r="D22" s="5">
        <v>13125</v>
      </c>
      <c r="E22" s="5">
        <v>13140</v>
      </c>
      <c r="F22" s="5">
        <v>13275</v>
      </c>
      <c r="G22" s="5">
        <v>13480</v>
      </c>
      <c r="H22" s="5">
        <v>13370</v>
      </c>
      <c r="I22" s="5">
        <v>13400</v>
      </c>
      <c r="J22" s="5">
        <v>13450</v>
      </c>
      <c r="K22" s="5">
        <v>13740</v>
      </c>
      <c r="L22" s="5">
        <v>13815</v>
      </c>
      <c r="M22" s="5">
        <v>14125</v>
      </c>
      <c r="N22" s="5">
        <v>14015</v>
      </c>
      <c r="O22" s="5">
        <v>174520</v>
      </c>
    </row>
    <row r="23" spans="1:15" x14ac:dyDescent="0.35">
      <c r="A23" t="s">
        <v>98</v>
      </c>
      <c r="B23" s="5">
        <v>2775</v>
      </c>
      <c r="C23" s="5">
        <v>2830</v>
      </c>
      <c r="D23" s="5">
        <v>2900</v>
      </c>
      <c r="E23" s="5">
        <v>2930</v>
      </c>
      <c r="F23" s="5">
        <v>2980</v>
      </c>
      <c r="G23" s="5">
        <v>3040</v>
      </c>
      <c r="H23" s="5">
        <v>3015</v>
      </c>
      <c r="I23" s="5">
        <v>3005</v>
      </c>
      <c r="J23" s="5">
        <v>3015</v>
      </c>
      <c r="K23" s="5">
        <v>3070</v>
      </c>
      <c r="L23" s="5">
        <v>3000</v>
      </c>
      <c r="M23" s="5">
        <v>3040</v>
      </c>
      <c r="N23" s="5">
        <v>3040</v>
      </c>
      <c r="O23" s="5">
        <v>38635</v>
      </c>
    </row>
    <row r="24" spans="1:15" x14ac:dyDescent="0.35">
      <c r="A24" t="s">
        <v>99</v>
      </c>
      <c r="B24" s="5">
        <v>1510</v>
      </c>
      <c r="C24" s="5">
        <v>1535</v>
      </c>
      <c r="D24" s="5">
        <v>1595</v>
      </c>
      <c r="E24" s="5">
        <v>1635</v>
      </c>
      <c r="F24" s="5">
        <v>1660</v>
      </c>
      <c r="G24" s="5">
        <v>1665</v>
      </c>
      <c r="H24" s="5">
        <v>1675</v>
      </c>
      <c r="I24" s="5">
        <v>1680</v>
      </c>
      <c r="J24" s="5">
        <v>1680</v>
      </c>
      <c r="K24" s="5">
        <v>1705</v>
      </c>
      <c r="L24" s="5">
        <v>1635</v>
      </c>
      <c r="M24" s="5">
        <v>1660</v>
      </c>
      <c r="N24" s="5">
        <v>1655</v>
      </c>
      <c r="O24" s="5">
        <v>21290</v>
      </c>
    </row>
    <row r="25" spans="1:15" x14ac:dyDescent="0.35">
      <c r="A25" t="s">
        <v>100</v>
      </c>
      <c r="B25" s="5">
        <v>1290</v>
      </c>
      <c r="C25" s="5">
        <v>1340</v>
      </c>
      <c r="D25" s="5">
        <v>1380</v>
      </c>
      <c r="E25" s="5">
        <v>1410</v>
      </c>
      <c r="F25" s="5">
        <v>1455</v>
      </c>
      <c r="G25" s="5">
        <v>1495</v>
      </c>
      <c r="H25" s="5">
        <v>1510</v>
      </c>
      <c r="I25" s="5">
        <v>1530</v>
      </c>
      <c r="J25" s="5">
        <v>1530</v>
      </c>
      <c r="K25" s="5">
        <v>1545</v>
      </c>
      <c r="L25" s="5">
        <v>1535</v>
      </c>
      <c r="M25" s="5">
        <v>1585</v>
      </c>
      <c r="N25" s="5">
        <v>1565</v>
      </c>
      <c r="O25" s="5">
        <v>19170</v>
      </c>
    </row>
    <row r="26" spans="1:15" x14ac:dyDescent="0.35">
      <c r="A26" t="s">
        <v>101</v>
      </c>
      <c r="B26" s="5">
        <v>990</v>
      </c>
      <c r="C26" s="5">
        <v>990</v>
      </c>
      <c r="D26" s="5">
        <v>1000</v>
      </c>
      <c r="E26" s="5">
        <v>1015</v>
      </c>
      <c r="F26" s="5">
        <v>1065</v>
      </c>
      <c r="G26" s="5">
        <v>1110</v>
      </c>
      <c r="H26" s="5">
        <v>1120</v>
      </c>
      <c r="I26" s="5">
        <v>1125</v>
      </c>
      <c r="J26" s="5">
        <v>1110</v>
      </c>
      <c r="K26" s="5">
        <v>1130</v>
      </c>
      <c r="L26" s="5">
        <v>1110</v>
      </c>
      <c r="M26" s="5">
        <v>1135</v>
      </c>
      <c r="N26" s="5">
        <v>1155</v>
      </c>
      <c r="O26" s="5">
        <v>14050</v>
      </c>
    </row>
    <row r="27" spans="1:15" x14ac:dyDescent="0.35">
      <c r="A27" t="s">
        <v>102</v>
      </c>
      <c r="B27" s="5">
        <v>230</v>
      </c>
      <c r="C27" s="5">
        <v>230</v>
      </c>
      <c r="D27" s="5">
        <v>250</v>
      </c>
      <c r="E27" s="5">
        <v>235</v>
      </c>
      <c r="F27" s="5">
        <v>265</v>
      </c>
      <c r="G27" s="5">
        <v>260</v>
      </c>
      <c r="H27" s="5">
        <v>250</v>
      </c>
      <c r="I27" s="5">
        <v>250</v>
      </c>
      <c r="J27" s="5">
        <v>240</v>
      </c>
      <c r="K27" s="5">
        <v>250</v>
      </c>
      <c r="L27" s="5">
        <v>235</v>
      </c>
      <c r="M27" s="5">
        <v>235</v>
      </c>
      <c r="N27" s="5">
        <v>230</v>
      </c>
      <c r="O27" s="5">
        <v>3155</v>
      </c>
    </row>
    <row r="28" spans="1:15" x14ac:dyDescent="0.35">
      <c r="A28" t="s">
        <v>103</v>
      </c>
      <c r="B28" s="5">
        <v>2690</v>
      </c>
      <c r="C28" s="5">
        <v>2775</v>
      </c>
      <c r="D28" s="5">
        <v>2820</v>
      </c>
      <c r="E28" s="5">
        <v>2855</v>
      </c>
      <c r="F28" s="5">
        <v>2950</v>
      </c>
      <c r="G28" s="5">
        <v>3010</v>
      </c>
      <c r="H28" s="5">
        <v>3000</v>
      </c>
      <c r="I28" s="5">
        <v>2995</v>
      </c>
      <c r="J28" s="5">
        <v>2980</v>
      </c>
      <c r="K28" s="5">
        <v>3075</v>
      </c>
      <c r="L28" s="5">
        <v>3085</v>
      </c>
      <c r="M28" s="5">
        <v>3115</v>
      </c>
      <c r="N28" s="5">
        <v>3120</v>
      </c>
      <c r="O28" s="5">
        <v>38475</v>
      </c>
    </row>
    <row r="29" spans="1:15" x14ac:dyDescent="0.35">
      <c r="A29" t="s">
        <v>104</v>
      </c>
      <c r="B29" s="5">
        <v>6625</v>
      </c>
      <c r="C29" s="5">
        <v>6795</v>
      </c>
      <c r="D29" s="5">
        <v>6880</v>
      </c>
      <c r="E29" s="5">
        <v>7000</v>
      </c>
      <c r="F29" s="5">
        <v>7145</v>
      </c>
      <c r="G29" s="5">
        <v>7270</v>
      </c>
      <c r="H29" s="5">
        <v>7220</v>
      </c>
      <c r="I29" s="5">
        <v>7215</v>
      </c>
      <c r="J29" s="5">
        <v>7205</v>
      </c>
      <c r="K29" s="5">
        <v>7340</v>
      </c>
      <c r="L29" s="5">
        <v>7270</v>
      </c>
      <c r="M29" s="5">
        <v>7430</v>
      </c>
      <c r="N29" s="5">
        <v>7355</v>
      </c>
      <c r="O29" s="5">
        <v>92740</v>
      </c>
    </row>
    <row r="30" spans="1:15" x14ac:dyDescent="0.35">
      <c r="A30" t="s">
        <v>105</v>
      </c>
      <c r="B30" s="5">
        <v>200</v>
      </c>
      <c r="C30" s="5">
        <v>200</v>
      </c>
      <c r="D30" s="5">
        <v>210</v>
      </c>
      <c r="E30" s="5">
        <v>215</v>
      </c>
      <c r="F30" s="5">
        <v>205</v>
      </c>
      <c r="G30" s="5">
        <v>215</v>
      </c>
      <c r="H30" s="5">
        <v>205</v>
      </c>
      <c r="I30" s="5">
        <v>215</v>
      </c>
      <c r="J30" s="5">
        <v>215</v>
      </c>
      <c r="K30" s="5">
        <v>210</v>
      </c>
      <c r="L30" s="5">
        <v>215</v>
      </c>
      <c r="M30" s="5">
        <v>215</v>
      </c>
      <c r="N30" s="5">
        <v>200</v>
      </c>
      <c r="O30" s="5">
        <v>2725</v>
      </c>
    </row>
    <row r="31" spans="1:15" x14ac:dyDescent="0.35">
      <c r="A31" t="s">
        <v>106</v>
      </c>
      <c r="B31" s="5">
        <v>1640</v>
      </c>
      <c r="C31" s="5">
        <v>1705</v>
      </c>
      <c r="D31" s="5">
        <v>1735</v>
      </c>
      <c r="E31" s="5">
        <v>1755</v>
      </c>
      <c r="F31" s="5">
        <v>1825</v>
      </c>
      <c r="G31" s="5">
        <v>1885</v>
      </c>
      <c r="H31" s="5">
        <v>1885</v>
      </c>
      <c r="I31" s="5">
        <v>1865</v>
      </c>
      <c r="J31" s="5">
        <v>1895</v>
      </c>
      <c r="K31" s="5">
        <v>1950</v>
      </c>
      <c r="L31" s="5">
        <v>1960</v>
      </c>
      <c r="M31" s="5">
        <v>2000</v>
      </c>
      <c r="N31" s="5">
        <v>1990</v>
      </c>
      <c r="O31" s="5">
        <v>24095</v>
      </c>
    </row>
    <row r="32" spans="1:15" x14ac:dyDescent="0.35">
      <c r="A32" t="s">
        <v>107</v>
      </c>
      <c r="B32" s="5">
        <v>2570</v>
      </c>
      <c r="C32" s="5">
        <v>2655</v>
      </c>
      <c r="D32" s="5">
        <v>2675</v>
      </c>
      <c r="E32" s="5">
        <v>2705</v>
      </c>
      <c r="F32" s="5">
        <v>2765</v>
      </c>
      <c r="G32" s="5">
        <v>2825</v>
      </c>
      <c r="H32" s="5">
        <v>2810</v>
      </c>
      <c r="I32" s="5">
        <v>2815</v>
      </c>
      <c r="J32" s="5">
        <v>2795</v>
      </c>
      <c r="K32" s="5">
        <v>2840</v>
      </c>
      <c r="L32" s="5">
        <v>2795</v>
      </c>
      <c r="M32" s="5">
        <v>2820</v>
      </c>
      <c r="N32" s="5">
        <v>2815</v>
      </c>
      <c r="O32" s="5">
        <v>35885</v>
      </c>
    </row>
    <row r="33" spans="1:15" x14ac:dyDescent="0.35">
      <c r="A33" t="s">
        <v>108</v>
      </c>
      <c r="B33" s="5">
        <v>1240</v>
      </c>
      <c r="C33" s="5">
        <v>1265</v>
      </c>
      <c r="D33" s="5">
        <v>1270</v>
      </c>
      <c r="E33" s="5">
        <v>1310</v>
      </c>
      <c r="F33" s="5">
        <v>1325</v>
      </c>
      <c r="G33" s="5">
        <v>1340</v>
      </c>
      <c r="H33" s="5">
        <v>1355</v>
      </c>
      <c r="I33" s="5">
        <v>1375</v>
      </c>
      <c r="J33" s="5">
        <v>1360</v>
      </c>
      <c r="K33" s="5">
        <v>1385</v>
      </c>
      <c r="L33" s="5">
        <v>1365</v>
      </c>
      <c r="M33" s="5">
        <v>1405</v>
      </c>
      <c r="N33" s="5">
        <v>1405</v>
      </c>
      <c r="O33" s="5">
        <v>17400</v>
      </c>
    </row>
    <row r="34" spans="1:15" x14ac:dyDescent="0.35">
      <c r="A34" t="s">
        <v>109</v>
      </c>
      <c r="B34" s="5">
        <v>145</v>
      </c>
      <c r="C34" s="5">
        <v>155</v>
      </c>
      <c r="D34" s="5">
        <v>155</v>
      </c>
      <c r="E34" s="5">
        <v>160</v>
      </c>
      <c r="F34" s="5">
        <v>160</v>
      </c>
      <c r="G34" s="5">
        <v>170</v>
      </c>
      <c r="H34" s="5">
        <v>165</v>
      </c>
      <c r="I34" s="5">
        <v>165</v>
      </c>
      <c r="J34" s="5">
        <v>165</v>
      </c>
      <c r="K34" s="5">
        <v>175</v>
      </c>
      <c r="L34" s="5">
        <v>170</v>
      </c>
      <c r="M34" s="5">
        <v>175</v>
      </c>
      <c r="N34" s="5">
        <v>175</v>
      </c>
      <c r="O34" s="5">
        <v>2130</v>
      </c>
    </row>
    <row r="35" spans="1:15" x14ac:dyDescent="0.35">
      <c r="A35" t="s">
        <v>110</v>
      </c>
      <c r="B35" s="5">
        <v>1800</v>
      </c>
      <c r="C35" s="5">
        <v>1830</v>
      </c>
      <c r="D35" s="5">
        <v>1835</v>
      </c>
      <c r="E35" s="5">
        <v>1870</v>
      </c>
      <c r="F35" s="5">
        <v>1875</v>
      </c>
      <c r="G35" s="5">
        <v>1925</v>
      </c>
      <c r="H35" s="5">
        <v>1915</v>
      </c>
      <c r="I35" s="5">
        <v>1925</v>
      </c>
      <c r="J35" s="5">
        <v>1950</v>
      </c>
      <c r="K35" s="5">
        <v>1980</v>
      </c>
      <c r="L35" s="5">
        <v>1975</v>
      </c>
      <c r="M35" s="5">
        <v>2000</v>
      </c>
      <c r="N35" s="5">
        <v>1985</v>
      </c>
      <c r="O35" s="5">
        <v>24865</v>
      </c>
    </row>
    <row r="36" spans="1:15" x14ac:dyDescent="0.35">
      <c r="A36" t="s">
        <v>111</v>
      </c>
      <c r="B36" s="5">
        <v>5660</v>
      </c>
      <c r="C36" s="5">
        <v>5790</v>
      </c>
      <c r="D36" s="5">
        <v>5810</v>
      </c>
      <c r="E36" s="5">
        <v>5865</v>
      </c>
      <c r="F36" s="5">
        <v>5990</v>
      </c>
      <c r="G36" s="5">
        <v>6125</v>
      </c>
      <c r="H36" s="5">
        <v>6035</v>
      </c>
      <c r="I36" s="5">
        <v>6025</v>
      </c>
      <c r="J36" s="5">
        <v>6005</v>
      </c>
      <c r="K36" s="5">
        <v>6175</v>
      </c>
      <c r="L36" s="5">
        <v>6040</v>
      </c>
      <c r="M36" s="5">
        <v>6120</v>
      </c>
      <c r="N36" s="5">
        <v>6075</v>
      </c>
      <c r="O36" s="5">
        <v>77715</v>
      </c>
    </row>
    <row r="37" spans="1:15" x14ac:dyDescent="0.35">
      <c r="A37" t="s">
        <v>112</v>
      </c>
      <c r="B37" s="5">
        <v>1040</v>
      </c>
      <c r="C37" s="5">
        <v>1065</v>
      </c>
      <c r="D37" s="5">
        <v>1095</v>
      </c>
      <c r="E37" s="5">
        <v>1075</v>
      </c>
      <c r="F37" s="5">
        <v>1120</v>
      </c>
      <c r="G37" s="5">
        <v>1160</v>
      </c>
      <c r="H37" s="5">
        <v>1160</v>
      </c>
      <c r="I37" s="5">
        <v>1150</v>
      </c>
      <c r="J37" s="5">
        <v>1155</v>
      </c>
      <c r="K37" s="5">
        <v>1205</v>
      </c>
      <c r="L37" s="5">
        <v>1215</v>
      </c>
      <c r="M37" s="5">
        <v>1220</v>
      </c>
      <c r="N37" s="5">
        <v>1215</v>
      </c>
      <c r="O37" s="5">
        <v>14875</v>
      </c>
    </row>
    <row r="38" spans="1:15" x14ac:dyDescent="0.35">
      <c r="A38" t="s">
        <v>113</v>
      </c>
      <c r="B38" s="5">
        <v>1735</v>
      </c>
      <c r="C38" s="5">
        <v>1800</v>
      </c>
      <c r="D38" s="5">
        <v>1810</v>
      </c>
      <c r="E38" s="5">
        <v>1780</v>
      </c>
      <c r="F38" s="5">
        <v>1810</v>
      </c>
      <c r="G38" s="5">
        <v>1835</v>
      </c>
      <c r="H38" s="5">
        <v>1865</v>
      </c>
      <c r="I38" s="5">
        <v>1875</v>
      </c>
      <c r="J38" s="5">
        <v>1845</v>
      </c>
      <c r="K38" s="5">
        <v>1905</v>
      </c>
      <c r="L38" s="5">
        <v>1900</v>
      </c>
      <c r="M38" s="5">
        <v>1920</v>
      </c>
      <c r="N38" s="5">
        <v>1930</v>
      </c>
      <c r="O38" s="5">
        <v>24010</v>
      </c>
    </row>
    <row r="39" spans="1:15" x14ac:dyDescent="0.35">
      <c r="A39" t="s">
        <v>114</v>
      </c>
      <c r="B39" s="5">
        <v>2685</v>
      </c>
      <c r="C39" s="5">
        <v>2795</v>
      </c>
      <c r="D39" s="5">
        <v>2855</v>
      </c>
      <c r="E39" s="5">
        <v>2925</v>
      </c>
      <c r="F39" s="5">
        <v>3055</v>
      </c>
      <c r="G39" s="5">
        <v>3145</v>
      </c>
      <c r="H39" s="5">
        <v>3150</v>
      </c>
      <c r="I39" s="5">
        <v>3200</v>
      </c>
      <c r="J39" s="5">
        <v>3205</v>
      </c>
      <c r="K39" s="5">
        <v>3280</v>
      </c>
      <c r="L39" s="5">
        <v>3280</v>
      </c>
      <c r="M39" s="5">
        <v>3370</v>
      </c>
      <c r="N39" s="5">
        <v>3395</v>
      </c>
      <c r="O39" s="5">
        <v>40345</v>
      </c>
    </row>
    <row r="40" spans="1:15" x14ac:dyDescent="0.35">
      <c r="A40" t="s">
        <v>58</v>
      </c>
      <c r="B40" s="5">
        <v>270</v>
      </c>
      <c r="C40" s="5">
        <v>220</v>
      </c>
      <c r="D40" s="5">
        <v>205</v>
      </c>
      <c r="E40" s="5">
        <v>200</v>
      </c>
      <c r="F40" s="5">
        <v>190</v>
      </c>
      <c r="G40" s="5">
        <v>180</v>
      </c>
      <c r="H40" s="5">
        <v>175</v>
      </c>
      <c r="I40" s="5">
        <v>155</v>
      </c>
      <c r="J40" s="5">
        <v>135</v>
      </c>
      <c r="K40" s="5">
        <v>135</v>
      </c>
      <c r="L40" s="5">
        <v>120</v>
      </c>
      <c r="M40" s="5">
        <v>100</v>
      </c>
      <c r="N40" s="5">
        <v>70</v>
      </c>
      <c r="O40" s="5">
        <v>2160</v>
      </c>
    </row>
    <row r="42" spans="1:15" x14ac:dyDescent="0.35">
      <c r="A42" s="7" t="s">
        <v>116</v>
      </c>
    </row>
    <row r="43" spans="1:15" x14ac:dyDescent="0.35">
      <c r="A43" s="3" t="s">
        <v>81</v>
      </c>
      <c r="B43" s="4" t="s">
        <v>42</v>
      </c>
      <c r="C43" s="4" t="s">
        <v>43</v>
      </c>
      <c r="D43" s="4" t="s">
        <v>44</v>
      </c>
      <c r="E43" s="4" t="s">
        <v>45</v>
      </c>
      <c r="F43" s="4" t="s">
        <v>46</v>
      </c>
      <c r="G43" s="4" t="s">
        <v>47</v>
      </c>
      <c r="H43" s="4" t="s">
        <v>48</v>
      </c>
      <c r="I43" s="4" t="s">
        <v>49</v>
      </c>
      <c r="J43" s="4" t="s">
        <v>50</v>
      </c>
      <c r="K43" s="4" t="s">
        <v>51</v>
      </c>
      <c r="L43" s="4" t="s">
        <v>52</v>
      </c>
      <c r="M43" s="4" t="s">
        <v>53</v>
      </c>
      <c r="N43" s="4" t="s">
        <v>54</v>
      </c>
      <c r="O43" s="4" t="s">
        <v>55</v>
      </c>
    </row>
    <row r="44" spans="1:15" x14ac:dyDescent="0.35">
      <c r="A44" s="7" t="s">
        <v>82</v>
      </c>
      <c r="B44" s="17">
        <v>1</v>
      </c>
      <c r="C44" s="17">
        <v>1</v>
      </c>
      <c r="D44" s="17">
        <v>1</v>
      </c>
      <c r="E44" s="17">
        <v>1</v>
      </c>
      <c r="F44" s="17">
        <v>1</v>
      </c>
      <c r="G44" s="17">
        <v>1</v>
      </c>
      <c r="H44" s="17">
        <v>1</v>
      </c>
      <c r="I44" s="17">
        <v>1</v>
      </c>
      <c r="J44" s="17">
        <v>1</v>
      </c>
      <c r="K44" s="17">
        <v>1</v>
      </c>
      <c r="L44" s="17">
        <v>1</v>
      </c>
      <c r="M44" s="17">
        <v>1</v>
      </c>
      <c r="N44" s="17">
        <v>1</v>
      </c>
      <c r="O44" s="17">
        <v>1</v>
      </c>
    </row>
    <row r="45" spans="1:15" x14ac:dyDescent="0.35">
      <c r="A45" t="s">
        <v>83</v>
      </c>
      <c r="B45" s="10">
        <v>0.02</v>
      </c>
      <c r="C45" s="10">
        <v>0.02</v>
      </c>
      <c r="D45" s="10">
        <v>0.02</v>
      </c>
      <c r="E45" s="10">
        <v>0.02</v>
      </c>
      <c r="F45" s="10">
        <v>0.02</v>
      </c>
      <c r="G45" s="10">
        <v>0.02</v>
      </c>
      <c r="H45" s="10">
        <v>0.02</v>
      </c>
      <c r="I45" s="10">
        <v>0.02</v>
      </c>
      <c r="J45" s="10">
        <v>0.02</v>
      </c>
      <c r="K45" s="10">
        <v>0.02</v>
      </c>
      <c r="L45" s="10">
        <v>0.02</v>
      </c>
      <c r="M45" s="10">
        <v>0.02</v>
      </c>
      <c r="N45" s="10">
        <v>0.02</v>
      </c>
      <c r="O45" s="10">
        <v>0.02</v>
      </c>
    </row>
    <row r="46" spans="1:15" x14ac:dyDescent="0.35">
      <c r="A46" t="s">
        <v>84</v>
      </c>
      <c r="B46" s="10">
        <v>0.03</v>
      </c>
      <c r="C46" s="10">
        <v>0.03</v>
      </c>
      <c r="D46" s="10">
        <v>0.03</v>
      </c>
      <c r="E46" s="10">
        <v>0.03</v>
      </c>
      <c r="F46" s="10">
        <v>0.03</v>
      </c>
      <c r="G46" s="10">
        <v>0.03</v>
      </c>
      <c r="H46" s="10">
        <v>0.03</v>
      </c>
      <c r="I46" s="10">
        <v>0.03</v>
      </c>
      <c r="J46" s="10">
        <v>0.03</v>
      </c>
      <c r="K46" s="10">
        <v>0.03</v>
      </c>
      <c r="L46" s="10">
        <v>0.03</v>
      </c>
      <c r="M46" s="10">
        <v>0.03</v>
      </c>
      <c r="N46" s="10">
        <v>0.03</v>
      </c>
      <c r="O46" s="10">
        <v>0.03</v>
      </c>
    </row>
    <row r="47" spans="1:15" x14ac:dyDescent="0.35">
      <c r="A47" t="s">
        <v>85</v>
      </c>
      <c r="B47" s="10">
        <v>0.02</v>
      </c>
      <c r="C47" s="10">
        <v>0.02</v>
      </c>
      <c r="D47" s="10">
        <v>0.02</v>
      </c>
      <c r="E47" s="10">
        <v>0.02</v>
      </c>
      <c r="F47" s="10">
        <v>0.02</v>
      </c>
      <c r="G47" s="10">
        <v>0.02</v>
      </c>
      <c r="H47" s="10">
        <v>0.02</v>
      </c>
      <c r="I47" s="10">
        <v>0.02</v>
      </c>
      <c r="J47" s="10">
        <v>0.02</v>
      </c>
      <c r="K47" s="10">
        <v>0.02</v>
      </c>
      <c r="L47" s="10">
        <v>0.02</v>
      </c>
      <c r="M47" s="10">
        <v>0.02</v>
      </c>
      <c r="N47" s="10">
        <v>0.02</v>
      </c>
      <c r="O47" s="10">
        <v>0.02</v>
      </c>
    </row>
    <row r="48" spans="1:15" x14ac:dyDescent="0.35">
      <c r="A48" t="s">
        <v>86</v>
      </c>
      <c r="B48" s="10">
        <v>0.01</v>
      </c>
      <c r="C48" s="10">
        <v>0.01</v>
      </c>
      <c r="D48" s="10">
        <v>0.01</v>
      </c>
      <c r="E48" s="10">
        <v>0.01</v>
      </c>
      <c r="F48" s="10">
        <v>0.01</v>
      </c>
      <c r="G48" s="10">
        <v>0.01</v>
      </c>
      <c r="H48" s="10">
        <v>0.01</v>
      </c>
      <c r="I48" s="10">
        <v>0.01</v>
      </c>
      <c r="J48" s="10">
        <v>0.01</v>
      </c>
      <c r="K48" s="10">
        <v>0.01</v>
      </c>
      <c r="L48" s="10">
        <v>0.01</v>
      </c>
      <c r="M48" s="10">
        <v>0.01</v>
      </c>
      <c r="N48" s="10">
        <v>0.01</v>
      </c>
      <c r="O48" s="10">
        <v>0.01</v>
      </c>
    </row>
    <row r="49" spans="1:15" x14ac:dyDescent="0.35">
      <c r="A49" t="s">
        <v>87</v>
      </c>
      <c r="B49" s="10">
        <v>0.06</v>
      </c>
      <c r="C49" s="10">
        <v>0.06</v>
      </c>
      <c r="D49" s="10">
        <v>0.06</v>
      </c>
      <c r="E49" s="10">
        <v>0.06</v>
      </c>
      <c r="F49" s="10">
        <v>0.06</v>
      </c>
      <c r="G49" s="10">
        <v>0.06</v>
      </c>
      <c r="H49" s="10">
        <v>0.06</v>
      </c>
      <c r="I49" s="10">
        <v>0.06</v>
      </c>
      <c r="J49" s="10">
        <v>0.06</v>
      </c>
      <c r="K49" s="10">
        <v>0.06</v>
      </c>
      <c r="L49" s="10">
        <v>0.06</v>
      </c>
      <c r="M49" s="10">
        <v>0.06</v>
      </c>
      <c r="N49" s="10">
        <v>0.05</v>
      </c>
      <c r="O49" s="10">
        <v>0.06</v>
      </c>
    </row>
    <row r="50" spans="1:15" x14ac:dyDescent="0.35">
      <c r="A50" t="s">
        <v>88</v>
      </c>
      <c r="B50" s="10">
        <v>0.01</v>
      </c>
      <c r="C50" s="10">
        <v>0.01</v>
      </c>
      <c r="D50" s="10">
        <v>0.01</v>
      </c>
      <c r="E50" s="10">
        <v>0.01</v>
      </c>
      <c r="F50" s="10">
        <v>0.01</v>
      </c>
      <c r="G50" s="10">
        <v>0.01</v>
      </c>
      <c r="H50" s="10">
        <v>0.01</v>
      </c>
      <c r="I50" s="10">
        <v>0.01</v>
      </c>
      <c r="J50" s="10">
        <v>0.01</v>
      </c>
      <c r="K50" s="10">
        <v>0.01</v>
      </c>
      <c r="L50" s="10">
        <v>0.01</v>
      </c>
      <c r="M50" s="10">
        <v>0.01</v>
      </c>
      <c r="N50" s="10">
        <v>0.01</v>
      </c>
      <c r="O50" s="10">
        <v>0.01</v>
      </c>
    </row>
    <row r="51" spans="1:15" x14ac:dyDescent="0.35">
      <c r="A51" t="s">
        <v>89</v>
      </c>
      <c r="B51" s="10">
        <v>0.03</v>
      </c>
      <c r="C51" s="10">
        <v>0.03</v>
      </c>
      <c r="D51" s="10">
        <v>0.03</v>
      </c>
      <c r="E51" s="10">
        <v>0.03</v>
      </c>
      <c r="F51" s="10">
        <v>0.03</v>
      </c>
      <c r="G51" s="10">
        <v>0.03</v>
      </c>
      <c r="H51" s="10">
        <v>0.03</v>
      </c>
      <c r="I51" s="10">
        <v>0.03</v>
      </c>
      <c r="J51" s="10">
        <v>0.03</v>
      </c>
      <c r="K51" s="10">
        <v>0.03</v>
      </c>
      <c r="L51" s="10">
        <v>0.03</v>
      </c>
      <c r="M51" s="10">
        <v>0.03</v>
      </c>
      <c r="N51" s="10">
        <v>0.03</v>
      </c>
      <c r="O51" s="10">
        <v>0.03</v>
      </c>
    </row>
    <row r="52" spans="1:15" x14ac:dyDescent="0.35">
      <c r="A52" t="s">
        <v>90</v>
      </c>
      <c r="B52" s="10">
        <v>0.03</v>
      </c>
      <c r="C52" s="10">
        <v>0.03</v>
      </c>
      <c r="D52" s="10">
        <v>0.03</v>
      </c>
      <c r="E52" s="10">
        <v>0.03</v>
      </c>
      <c r="F52" s="10">
        <v>0.03</v>
      </c>
      <c r="G52" s="10">
        <v>0.03</v>
      </c>
      <c r="H52" s="10">
        <v>0.03</v>
      </c>
      <c r="I52" s="10">
        <v>0.03</v>
      </c>
      <c r="J52" s="10">
        <v>0.03</v>
      </c>
      <c r="K52" s="10">
        <v>0.03</v>
      </c>
      <c r="L52" s="10">
        <v>0.03</v>
      </c>
      <c r="M52" s="10">
        <v>0.03</v>
      </c>
      <c r="N52" s="10">
        <v>0.03</v>
      </c>
      <c r="O52" s="10">
        <v>0.03</v>
      </c>
    </row>
    <row r="53" spans="1:15" x14ac:dyDescent="0.35">
      <c r="A53" t="s">
        <v>91</v>
      </c>
      <c r="B53" s="10">
        <v>0.03</v>
      </c>
      <c r="C53" s="10">
        <v>0.03</v>
      </c>
      <c r="D53" s="10">
        <v>0.03</v>
      </c>
      <c r="E53" s="10">
        <v>0.03</v>
      </c>
      <c r="F53" s="10">
        <v>0.03</v>
      </c>
      <c r="G53" s="10">
        <v>0.03</v>
      </c>
      <c r="H53" s="10">
        <v>0.03</v>
      </c>
      <c r="I53" s="10">
        <v>0.03</v>
      </c>
      <c r="J53" s="10">
        <v>0.03</v>
      </c>
      <c r="K53" s="10">
        <v>0.03</v>
      </c>
      <c r="L53" s="10">
        <v>0.03</v>
      </c>
      <c r="M53" s="10">
        <v>0.03</v>
      </c>
      <c r="N53" s="10">
        <v>0.03</v>
      </c>
      <c r="O53" s="10">
        <v>0.03</v>
      </c>
    </row>
    <row r="54" spans="1:15" x14ac:dyDescent="0.35">
      <c r="A54" t="s">
        <v>92</v>
      </c>
      <c r="B54" s="10">
        <v>0.01</v>
      </c>
      <c r="C54" s="10">
        <v>0.01</v>
      </c>
      <c r="D54" s="10">
        <v>0.01</v>
      </c>
      <c r="E54" s="10">
        <v>0.01</v>
      </c>
      <c r="F54" s="10">
        <v>0.01</v>
      </c>
      <c r="G54" s="10">
        <v>0.01</v>
      </c>
      <c r="H54" s="10">
        <v>0.01</v>
      </c>
      <c r="I54" s="10">
        <v>0.01</v>
      </c>
      <c r="J54" s="10">
        <v>0.01</v>
      </c>
      <c r="K54" s="10">
        <v>0.01</v>
      </c>
      <c r="L54" s="10">
        <v>0.01</v>
      </c>
      <c r="M54" s="10">
        <v>0.01</v>
      </c>
      <c r="N54" s="10">
        <v>0.01</v>
      </c>
      <c r="O54" s="10">
        <v>0.01</v>
      </c>
    </row>
    <row r="55" spans="1:15" x14ac:dyDescent="0.35">
      <c r="A55" t="s">
        <v>93</v>
      </c>
      <c r="B55" s="10">
        <v>0.01</v>
      </c>
      <c r="C55" s="10">
        <v>0.02</v>
      </c>
      <c r="D55" s="10">
        <v>0.02</v>
      </c>
      <c r="E55" s="10">
        <v>0.02</v>
      </c>
      <c r="F55" s="10">
        <v>0.02</v>
      </c>
      <c r="G55" s="10">
        <v>0.02</v>
      </c>
      <c r="H55" s="10">
        <v>0.02</v>
      </c>
      <c r="I55" s="10">
        <v>0.02</v>
      </c>
      <c r="J55" s="10">
        <v>0.02</v>
      </c>
      <c r="K55" s="10">
        <v>0.02</v>
      </c>
      <c r="L55" s="10">
        <v>0.02</v>
      </c>
      <c r="M55" s="10">
        <v>0.02</v>
      </c>
      <c r="N55" s="10">
        <v>0.02</v>
      </c>
      <c r="O55" s="10">
        <v>0.02</v>
      </c>
    </row>
    <row r="56" spans="1:15" x14ac:dyDescent="0.35">
      <c r="A56" t="s">
        <v>94</v>
      </c>
      <c r="B56" s="10">
        <v>0.01</v>
      </c>
      <c r="C56" s="10">
        <v>0.01</v>
      </c>
      <c r="D56" s="10">
        <v>0.01</v>
      </c>
      <c r="E56" s="10">
        <v>0.01</v>
      </c>
      <c r="F56" s="10">
        <v>0.01</v>
      </c>
      <c r="G56" s="10">
        <v>0.01</v>
      </c>
      <c r="H56" s="10">
        <v>0.01</v>
      </c>
      <c r="I56" s="10">
        <v>0.01</v>
      </c>
      <c r="J56" s="10">
        <v>0.01</v>
      </c>
      <c r="K56" s="10">
        <v>0.01</v>
      </c>
      <c r="L56" s="10">
        <v>0.01</v>
      </c>
      <c r="M56" s="10">
        <v>0.01</v>
      </c>
      <c r="N56" s="10">
        <v>0.01</v>
      </c>
      <c r="O56" s="10">
        <v>0.01</v>
      </c>
    </row>
    <row r="57" spans="1:15" x14ac:dyDescent="0.35">
      <c r="A57" t="s">
        <v>95</v>
      </c>
      <c r="B57" s="10">
        <v>0.03</v>
      </c>
      <c r="C57" s="10">
        <v>0.03</v>
      </c>
      <c r="D57" s="10">
        <v>0.03</v>
      </c>
      <c r="E57" s="10">
        <v>0.03</v>
      </c>
      <c r="F57" s="10">
        <v>0.03</v>
      </c>
      <c r="G57" s="10">
        <v>0.03</v>
      </c>
      <c r="H57" s="10">
        <v>0.03</v>
      </c>
      <c r="I57" s="10">
        <v>0.03</v>
      </c>
      <c r="J57" s="10">
        <v>0.03</v>
      </c>
      <c r="K57" s="10">
        <v>0.03</v>
      </c>
      <c r="L57" s="10">
        <v>0.03</v>
      </c>
      <c r="M57" s="10">
        <v>0.03</v>
      </c>
      <c r="N57" s="10">
        <v>0.03</v>
      </c>
      <c r="O57" s="10">
        <v>0.03</v>
      </c>
    </row>
    <row r="58" spans="1:15" x14ac:dyDescent="0.35">
      <c r="A58" t="s">
        <v>96</v>
      </c>
      <c r="B58" s="10">
        <v>0.08</v>
      </c>
      <c r="C58" s="10">
        <v>7.0000000000000007E-2</v>
      </c>
      <c r="D58" s="10">
        <v>0.08</v>
      </c>
      <c r="E58" s="10">
        <v>0.08</v>
      </c>
      <c r="F58" s="10">
        <v>0.08</v>
      </c>
      <c r="G58" s="10">
        <v>0.08</v>
      </c>
      <c r="H58" s="10">
        <v>0.08</v>
      </c>
      <c r="I58" s="10">
        <v>0.08</v>
      </c>
      <c r="J58" s="10">
        <v>0.08</v>
      </c>
      <c r="K58" s="10">
        <v>0.08</v>
      </c>
      <c r="L58" s="10">
        <v>0.08</v>
      </c>
      <c r="M58" s="10">
        <v>0.08</v>
      </c>
      <c r="N58" s="10">
        <v>0.08</v>
      </c>
      <c r="O58" s="10">
        <v>0.08</v>
      </c>
    </row>
    <row r="59" spans="1:15" x14ac:dyDescent="0.35">
      <c r="A59" t="s">
        <v>97</v>
      </c>
      <c r="B59" s="10">
        <v>0.16</v>
      </c>
      <c r="C59" s="10">
        <v>0.16</v>
      </c>
      <c r="D59" s="10">
        <v>0.16</v>
      </c>
      <c r="E59" s="10">
        <v>0.16</v>
      </c>
      <c r="F59" s="10">
        <v>0.16</v>
      </c>
      <c r="G59" s="10">
        <v>0.16</v>
      </c>
      <c r="H59" s="10">
        <v>0.16</v>
      </c>
      <c r="I59" s="10">
        <v>0.16</v>
      </c>
      <c r="J59" s="10">
        <v>0.16</v>
      </c>
      <c r="K59" s="10">
        <v>0.16</v>
      </c>
      <c r="L59" s="10">
        <v>0.16</v>
      </c>
      <c r="M59" s="10">
        <v>0.16</v>
      </c>
      <c r="N59" s="10">
        <v>0.16</v>
      </c>
      <c r="O59" s="10">
        <v>0.16</v>
      </c>
    </row>
    <row r="60" spans="1:15" x14ac:dyDescent="0.35">
      <c r="A60" t="s">
        <v>98</v>
      </c>
      <c r="B60" s="10">
        <v>0.04</v>
      </c>
      <c r="C60" s="10">
        <v>0.04</v>
      </c>
      <c r="D60" s="10">
        <v>0.04</v>
      </c>
      <c r="E60" s="10">
        <v>0.04</v>
      </c>
      <c r="F60" s="10">
        <v>0.04</v>
      </c>
      <c r="G60" s="10">
        <v>0.04</v>
      </c>
      <c r="H60" s="10">
        <v>0.04</v>
      </c>
      <c r="I60" s="10">
        <v>0.04</v>
      </c>
      <c r="J60" s="10">
        <v>0.04</v>
      </c>
      <c r="K60" s="10">
        <v>0.03</v>
      </c>
      <c r="L60" s="10">
        <v>0.03</v>
      </c>
      <c r="M60" s="10">
        <v>0.03</v>
      </c>
      <c r="N60" s="10">
        <v>0.03</v>
      </c>
      <c r="O60" s="10">
        <v>0.04</v>
      </c>
    </row>
    <row r="61" spans="1:15" x14ac:dyDescent="0.35">
      <c r="A61" t="s">
        <v>99</v>
      </c>
      <c r="B61" s="10">
        <v>0.02</v>
      </c>
      <c r="C61" s="10">
        <v>0.02</v>
      </c>
      <c r="D61" s="10">
        <v>0.02</v>
      </c>
      <c r="E61" s="10">
        <v>0.02</v>
      </c>
      <c r="F61" s="10">
        <v>0.02</v>
      </c>
      <c r="G61" s="10">
        <v>0.02</v>
      </c>
      <c r="H61" s="10">
        <v>0.02</v>
      </c>
      <c r="I61" s="10">
        <v>0.02</v>
      </c>
      <c r="J61" s="10">
        <v>0.02</v>
      </c>
      <c r="K61" s="10">
        <v>0.02</v>
      </c>
      <c r="L61" s="10">
        <v>0.02</v>
      </c>
      <c r="M61" s="10">
        <v>0.02</v>
      </c>
      <c r="N61" s="10">
        <v>0.02</v>
      </c>
      <c r="O61" s="10">
        <v>0.02</v>
      </c>
    </row>
    <row r="62" spans="1:15" x14ac:dyDescent="0.35">
      <c r="A62" t="s">
        <v>100</v>
      </c>
      <c r="B62" s="10">
        <v>0.02</v>
      </c>
      <c r="C62" s="10">
        <v>0.02</v>
      </c>
      <c r="D62" s="10">
        <v>0.02</v>
      </c>
      <c r="E62" s="10">
        <v>0.02</v>
      </c>
      <c r="F62" s="10">
        <v>0.02</v>
      </c>
      <c r="G62" s="10">
        <v>0.02</v>
      </c>
      <c r="H62" s="10">
        <v>0.02</v>
      </c>
      <c r="I62" s="10">
        <v>0.02</v>
      </c>
      <c r="J62" s="10">
        <v>0.02</v>
      </c>
      <c r="K62" s="10">
        <v>0.02</v>
      </c>
      <c r="L62" s="10">
        <v>0.02</v>
      </c>
      <c r="M62" s="10">
        <v>0.02</v>
      </c>
      <c r="N62" s="10">
        <v>0.02</v>
      </c>
      <c r="O62" s="10">
        <v>0.02</v>
      </c>
    </row>
    <row r="63" spans="1:15" x14ac:dyDescent="0.35">
      <c r="A63" t="s">
        <v>101</v>
      </c>
      <c r="B63" s="10">
        <v>0.01</v>
      </c>
      <c r="C63" s="10">
        <v>0.01</v>
      </c>
      <c r="D63" s="10">
        <v>0.01</v>
      </c>
      <c r="E63" s="10">
        <v>0.01</v>
      </c>
      <c r="F63" s="10">
        <v>0.01</v>
      </c>
      <c r="G63" s="10">
        <v>0.01</v>
      </c>
      <c r="H63" s="10">
        <v>0.01</v>
      </c>
      <c r="I63" s="10">
        <v>0.01</v>
      </c>
      <c r="J63" s="10">
        <v>0.01</v>
      </c>
      <c r="K63" s="10">
        <v>0.01</v>
      </c>
      <c r="L63" s="10">
        <v>0.01</v>
      </c>
      <c r="M63" s="10">
        <v>0.01</v>
      </c>
      <c r="N63" s="10">
        <v>0.01</v>
      </c>
      <c r="O63" s="10">
        <v>0.01</v>
      </c>
    </row>
    <row r="64" spans="1:15" x14ac:dyDescent="0.35">
      <c r="A64" t="s">
        <v>102</v>
      </c>
      <c r="B64" s="10">
        <v>0</v>
      </c>
      <c r="C64" s="10">
        <v>0</v>
      </c>
      <c r="D64" s="10">
        <v>0</v>
      </c>
      <c r="E64" s="10">
        <v>0</v>
      </c>
      <c r="F64" s="10">
        <v>0</v>
      </c>
      <c r="G64" s="10">
        <v>0</v>
      </c>
      <c r="H64" s="10">
        <v>0</v>
      </c>
      <c r="I64" s="10">
        <v>0</v>
      </c>
      <c r="J64" s="10">
        <v>0</v>
      </c>
      <c r="K64" s="10">
        <v>0</v>
      </c>
      <c r="L64" s="10">
        <v>0</v>
      </c>
      <c r="M64" s="10">
        <v>0</v>
      </c>
      <c r="N64" s="10">
        <v>0</v>
      </c>
      <c r="O64" s="10">
        <v>0</v>
      </c>
    </row>
    <row r="65" spans="1:15" x14ac:dyDescent="0.35">
      <c r="A65" t="s">
        <v>103</v>
      </c>
      <c r="B65" s="10">
        <v>0.03</v>
      </c>
      <c r="C65" s="10">
        <v>0.03</v>
      </c>
      <c r="D65" s="10">
        <v>0.03</v>
      </c>
      <c r="E65" s="10">
        <v>0.03</v>
      </c>
      <c r="F65" s="10">
        <v>0.04</v>
      </c>
      <c r="G65" s="10">
        <v>0.04</v>
      </c>
      <c r="H65" s="10">
        <v>0.04</v>
      </c>
      <c r="I65" s="10">
        <v>0.03</v>
      </c>
      <c r="J65" s="10">
        <v>0.03</v>
      </c>
      <c r="K65" s="10">
        <v>0.03</v>
      </c>
      <c r="L65" s="10">
        <v>0.04</v>
      </c>
      <c r="M65" s="10">
        <v>0.03</v>
      </c>
      <c r="N65" s="10">
        <v>0.04</v>
      </c>
      <c r="O65" s="10">
        <v>0.03</v>
      </c>
    </row>
    <row r="66" spans="1:15" x14ac:dyDescent="0.35">
      <c r="A66" t="s">
        <v>104</v>
      </c>
      <c r="B66" s="10">
        <v>0.08</v>
      </c>
      <c r="C66" s="10">
        <v>0.08</v>
      </c>
      <c r="D66" s="10">
        <v>0.08</v>
      </c>
      <c r="E66" s="10">
        <v>0.09</v>
      </c>
      <c r="F66" s="10">
        <v>0.09</v>
      </c>
      <c r="G66" s="10">
        <v>0.08</v>
      </c>
      <c r="H66" s="10">
        <v>0.08</v>
      </c>
      <c r="I66" s="10">
        <v>0.08</v>
      </c>
      <c r="J66" s="10">
        <v>0.08</v>
      </c>
      <c r="K66" s="10">
        <v>0.08</v>
      </c>
      <c r="L66" s="10">
        <v>0.08</v>
      </c>
      <c r="M66" s="10">
        <v>0.08</v>
      </c>
      <c r="N66" s="10">
        <v>0.08</v>
      </c>
      <c r="O66" s="10">
        <v>0.08</v>
      </c>
    </row>
    <row r="67" spans="1:15" x14ac:dyDescent="0.35">
      <c r="A67" t="s">
        <v>105</v>
      </c>
      <c r="B67" s="10">
        <v>0</v>
      </c>
      <c r="C67" s="10">
        <v>0</v>
      </c>
      <c r="D67" s="10">
        <v>0</v>
      </c>
      <c r="E67" s="10">
        <v>0</v>
      </c>
      <c r="F67" s="10">
        <v>0</v>
      </c>
      <c r="G67" s="10">
        <v>0</v>
      </c>
      <c r="H67" s="10">
        <v>0</v>
      </c>
      <c r="I67" s="10">
        <v>0</v>
      </c>
      <c r="J67" s="10">
        <v>0</v>
      </c>
      <c r="K67" s="10">
        <v>0</v>
      </c>
      <c r="L67" s="10">
        <v>0</v>
      </c>
      <c r="M67" s="10">
        <v>0</v>
      </c>
      <c r="N67" s="10">
        <v>0</v>
      </c>
      <c r="O67" s="10">
        <v>0</v>
      </c>
    </row>
    <row r="68" spans="1:15" x14ac:dyDescent="0.35">
      <c r="A68" t="s">
        <v>106</v>
      </c>
      <c r="B68" s="10">
        <v>0.02</v>
      </c>
      <c r="C68" s="10">
        <v>0.02</v>
      </c>
      <c r="D68" s="10">
        <v>0.02</v>
      </c>
      <c r="E68" s="10">
        <v>0.02</v>
      </c>
      <c r="F68" s="10">
        <v>0.02</v>
      </c>
      <c r="G68" s="10">
        <v>0.02</v>
      </c>
      <c r="H68" s="10">
        <v>0.02</v>
      </c>
      <c r="I68" s="10">
        <v>0.02</v>
      </c>
      <c r="J68" s="10">
        <v>0.02</v>
      </c>
      <c r="K68" s="10">
        <v>0.02</v>
      </c>
      <c r="L68" s="10">
        <v>0.02</v>
      </c>
      <c r="M68" s="10">
        <v>0.02</v>
      </c>
      <c r="N68" s="10">
        <v>0.02</v>
      </c>
      <c r="O68" s="10">
        <v>0.02</v>
      </c>
    </row>
    <row r="69" spans="1:15" x14ac:dyDescent="0.35">
      <c r="A69" t="s">
        <v>107</v>
      </c>
      <c r="B69" s="10">
        <v>0.03</v>
      </c>
      <c r="C69" s="10">
        <v>0.03</v>
      </c>
      <c r="D69" s="10">
        <v>0.03</v>
      </c>
      <c r="E69" s="10">
        <v>0.03</v>
      </c>
      <c r="F69" s="10">
        <v>0.03</v>
      </c>
      <c r="G69" s="10">
        <v>0.03</v>
      </c>
      <c r="H69" s="10">
        <v>0.03</v>
      </c>
      <c r="I69" s="10">
        <v>0.03</v>
      </c>
      <c r="J69" s="10">
        <v>0.03</v>
      </c>
      <c r="K69" s="10">
        <v>0.03</v>
      </c>
      <c r="L69" s="10">
        <v>0.03</v>
      </c>
      <c r="M69" s="10">
        <v>0.03</v>
      </c>
      <c r="N69" s="10">
        <v>0.03</v>
      </c>
      <c r="O69" s="10">
        <v>0.03</v>
      </c>
    </row>
    <row r="70" spans="1:15" x14ac:dyDescent="0.35">
      <c r="A70" t="s">
        <v>108</v>
      </c>
      <c r="B70" s="10">
        <v>0.02</v>
      </c>
      <c r="C70" s="10">
        <v>0.02</v>
      </c>
      <c r="D70" s="10">
        <v>0.02</v>
      </c>
      <c r="E70" s="10">
        <v>0.02</v>
      </c>
      <c r="F70" s="10">
        <v>0.02</v>
      </c>
      <c r="G70" s="10">
        <v>0.02</v>
      </c>
      <c r="H70" s="10">
        <v>0.02</v>
      </c>
      <c r="I70" s="10">
        <v>0.02</v>
      </c>
      <c r="J70" s="10">
        <v>0.02</v>
      </c>
      <c r="K70" s="10">
        <v>0.02</v>
      </c>
      <c r="L70" s="10">
        <v>0.02</v>
      </c>
      <c r="M70" s="10">
        <v>0.02</v>
      </c>
      <c r="N70" s="10">
        <v>0.02</v>
      </c>
      <c r="O70" s="10">
        <v>0.02</v>
      </c>
    </row>
    <row r="71" spans="1:15" x14ac:dyDescent="0.35">
      <c r="A71" t="s">
        <v>109</v>
      </c>
      <c r="B71" s="10">
        <v>0</v>
      </c>
      <c r="C71" s="10">
        <v>0</v>
      </c>
      <c r="D71" s="10">
        <v>0</v>
      </c>
      <c r="E71" s="10">
        <v>0</v>
      </c>
      <c r="F71" s="10">
        <v>0</v>
      </c>
      <c r="G71" s="10">
        <v>0</v>
      </c>
      <c r="H71" s="10">
        <v>0</v>
      </c>
      <c r="I71" s="10">
        <v>0</v>
      </c>
      <c r="J71" s="10">
        <v>0</v>
      </c>
      <c r="K71" s="10">
        <v>0</v>
      </c>
      <c r="L71" s="10">
        <v>0</v>
      </c>
      <c r="M71" s="10">
        <v>0</v>
      </c>
      <c r="N71" s="10">
        <v>0</v>
      </c>
      <c r="O71" s="10">
        <v>0</v>
      </c>
    </row>
    <row r="72" spans="1:15" x14ac:dyDescent="0.35">
      <c r="A72" t="s">
        <v>110</v>
      </c>
      <c r="B72" s="10">
        <v>0.02</v>
      </c>
      <c r="C72" s="10">
        <v>0.02</v>
      </c>
      <c r="D72" s="10">
        <v>0.02</v>
      </c>
      <c r="E72" s="10">
        <v>0.02</v>
      </c>
      <c r="F72" s="10">
        <v>0.02</v>
      </c>
      <c r="G72" s="10">
        <v>0.02</v>
      </c>
      <c r="H72" s="10">
        <v>0.02</v>
      </c>
      <c r="I72" s="10">
        <v>0.02</v>
      </c>
      <c r="J72" s="10">
        <v>0.02</v>
      </c>
      <c r="K72" s="10">
        <v>0.02</v>
      </c>
      <c r="L72" s="10">
        <v>0.02</v>
      </c>
      <c r="M72" s="10">
        <v>0.02</v>
      </c>
      <c r="N72" s="10">
        <v>0.02</v>
      </c>
      <c r="O72" s="10">
        <v>0.02</v>
      </c>
    </row>
    <row r="73" spans="1:15" x14ac:dyDescent="0.35">
      <c r="A73" t="s">
        <v>111</v>
      </c>
      <c r="B73" s="10">
        <v>7.0000000000000007E-2</v>
      </c>
      <c r="C73" s="10">
        <v>7.0000000000000007E-2</v>
      </c>
      <c r="D73" s="10">
        <v>7.0000000000000007E-2</v>
      </c>
      <c r="E73" s="10">
        <v>7.0000000000000007E-2</v>
      </c>
      <c r="F73" s="10">
        <v>7.0000000000000007E-2</v>
      </c>
      <c r="G73" s="10">
        <v>7.0000000000000007E-2</v>
      </c>
      <c r="H73" s="10">
        <v>7.0000000000000007E-2</v>
      </c>
      <c r="I73" s="10">
        <v>7.0000000000000007E-2</v>
      </c>
      <c r="J73" s="10">
        <v>7.0000000000000007E-2</v>
      </c>
      <c r="K73" s="10">
        <v>7.0000000000000007E-2</v>
      </c>
      <c r="L73" s="10">
        <v>7.0000000000000007E-2</v>
      </c>
      <c r="M73" s="10">
        <v>7.0000000000000007E-2</v>
      </c>
      <c r="N73" s="10">
        <v>7.0000000000000007E-2</v>
      </c>
      <c r="O73" s="10">
        <v>7.0000000000000007E-2</v>
      </c>
    </row>
    <row r="74" spans="1:15" x14ac:dyDescent="0.35">
      <c r="A74" t="s">
        <v>112</v>
      </c>
      <c r="B74" s="10">
        <v>0.01</v>
      </c>
      <c r="C74" s="10">
        <v>0.01</v>
      </c>
      <c r="D74" s="10">
        <v>0.01</v>
      </c>
      <c r="E74" s="10">
        <v>0.01</v>
      </c>
      <c r="F74" s="10">
        <v>0.01</v>
      </c>
      <c r="G74" s="10">
        <v>0.01</v>
      </c>
      <c r="H74" s="10">
        <v>0.01</v>
      </c>
      <c r="I74" s="10">
        <v>0.01</v>
      </c>
      <c r="J74" s="10">
        <v>0.01</v>
      </c>
      <c r="K74" s="10">
        <v>0.01</v>
      </c>
      <c r="L74" s="10">
        <v>0.01</v>
      </c>
      <c r="M74" s="10">
        <v>0.01</v>
      </c>
      <c r="N74" s="10">
        <v>0.01</v>
      </c>
      <c r="O74" s="10">
        <v>0.01</v>
      </c>
    </row>
    <row r="75" spans="1:15" x14ac:dyDescent="0.35">
      <c r="A75" t="s">
        <v>113</v>
      </c>
      <c r="B75" s="10">
        <v>0.02</v>
      </c>
      <c r="C75" s="10">
        <v>0.02</v>
      </c>
      <c r="D75" s="10">
        <v>0.02</v>
      </c>
      <c r="E75" s="10">
        <v>0.02</v>
      </c>
      <c r="F75" s="10">
        <v>0.02</v>
      </c>
      <c r="G75" s="10">
        <v>0.02</v>
      </c>
      <c r="H75" s="10">
        <v>0.02</v>
      </c>
      <c r="I75" s="10">
        <v>0.02</v>
      </c>
      <c r="J75" s="10">
        <v>0.02</v>
      </c>
      <c r="K75" s="10">
        <v>0.02</v>
      </c>
      <c r="L75" s="10">
        <v>0.02</v>
      </c>
      <c r="M75" s="10">
        <v>0.02</v>
      </c>
      <c r="N75" s="10">
        <v>0.02</v>
      </c>
      <c r="O75" s="10">
        <v>0.02</v>
      </c>
    </row>
    <row r="76" spans="1:15" x14ac:dyDescent="0.35">
      <c r="A76" t="s">
        <v>114</v>
      </c>
      <c r="B76" s="10">
        <v>0.03</v>
      </c>
      <c r="C76" s="10">
        <v>0.03</v>
      </c>
      <c r="D76" s="10">
        <v>0.04</v>
      </c>
      <c r="E76" s="10">
        <v>0.04</v>
      </c>
      <c r="F76" s="10">
        <v>0.04</v>
      </c>
      <c r="G76" s="10">
        <v>0.04</v>
      </c>
      <c r="H76" s="10">
        <v>0.04</v>
      </c>
      <c r="I76" s="10">
        <v>0.04</v>
      </c>
      <c r="J76" s="10">
        <v>0.04</v>
      </c>
      <c r="K76" s="10">
        <v>0.04</v>
      </c>
      <c r="L76" s="10">
        <v>0.04</v>
      </c>
      <c r="M76" s="10">
        <v>0.04</v>
      </c>
      <c r="N76" s="10">
        <v>0.04</v>
      </c>
      <c r="O76" s="10">
        <v>0.04</v>
      </c>
    </row>
    <row r="77" spans="1:15" x14ac:dyDescent="0.35">
      <c r="A77" t="s">
        <v>58</v>
      </c>
      <c r="B77" s="10">
        <v>0</v>
      </c>
      <c r="C77" s="10">
        <v>0</v>
      </c>
      <c r="D77" s="10">
        <v>0</v>
      </c>
      <c r="E77" s="10">
        <v>0</v>
      </c>
      <c r="F77" s="10">
        <v>0</v>
      </c>
      <c r="G77" s="10">
        <v>0</v>
      </c>
      <c r="H77" s="10">
        <v>0</v>
      </c>
      <c r="I77" s="10">
        <v>0</v>
      </c>
      <c r="J77" s="10">
        <v>0</v>
      </c>
      <c r="K77" s="10">
        <v>0</v>
      </c>
      <c r="L77" s="10">
        <v>0</v>
      </c>
      <c r="M77" s="10">
        <v>0</v>
      </c>
      <c r="N77" s="10">
        <v>0</v>
      </c>
      <c r="O77" s="10">
        <v>0</v>
      </c>
    </row>
    <row r="79" spans="1:15" x14ac:dyDescent="0.35">
      <c r="A79" s="7" t="s">
        <v>117</v>
      </c>
    </row>
    <row r="80" spans="1:15" x14ac:dyDescent="0.35">
      <c r="A80" s="3" t="s">
        <v>81</v>
      </c>
      <c r="B80" s="4" t="s">
        <v>42</v>
      </c>
      <c r="C80" s="4" t="s">
        <v>43</v>
      </c>
      <c r="D80" s="4" t="s">
        <v>44</v>
      </c>
      <c r="E80" s="4" t="s">
        <v>45</v>
      </c>
      <c r="F80" s="4" t="s">
        <v>46</v>
      </c>
      <c r="G80" s="4" t="s">
        <v>47</v>
      </c>
      <c r="H80" s="4" t="s">
        <v>48</v>
      </c>
      <c r="I80" s="4" t="s">
        <v>49</v>
      </c>
      <c r="J80" s="4" t="s">
        <v>50</v>
      </c>
      <c r="K80" s="4" t="s">
        <v>51</v>
      </c>
      <c r="L80" s="4" t="s">
        <v>52</v>
      </c>
      <c r="M80" s="4" t="s">
        <v>53</v>
      </c>
      <c r="N80" s="4" t="s">
        <v>54</v>
      </c>
      <c r="O80" s="4" t="s">
        <v>55</v>
      </c>
    </row>
    <row r="81" spans="1:15" x14ac:dyDescent="0.35">
      <c r="A81" s="7" t="s">
        <v>82</v>
      </c>
      <c r="B81" s="11">
        <v>17257005</v>
      </c>
      <c r="C81" s="11">
        <v>17688840</v>
      </c>
      <c r="D81" s="11">
        <v>18400240</v>
      </c>
      <c r="E81" s="11">
        <v>18617390</v>
      </c>
      <c r="F81" s="11">
        <v>38675670</v>
      </c>
      <c r="G81" s="11">
        <v>19763060</v>
      </c>
      <c r="H81" s="11">
        <v>19811540</v>
      </c>
      <c r="I81" s="11">
        <v>39722125</v>
      </c>
      <c r="J81" s="11">
        <v>21116195</v>
      </c>
      <c r="K81" s="11">
        <v>21637570</v>
      </c>
      <c r="L81" s="11">
        <v>23680920</v>
      </c>
      <c r="M81" s="11">
        <v>24161330</v>
      </c>
      <c r="N81" s="11">
        <v>25574865</v>
      </c>
      <c r="O81" s="11">
        <v>306106755</v>
      </c>
    </row>
    <row r="82" spans="1:15" x14ac:dyDescent="0.35">
      <c r="A82" t="s">
        <v>83</v>
      </c>
      <c r="B82" s="12">
        <v>342550</v>
      </c>
      <c r="C82" s="12">
        <v>352935</v>
      </c>
      <c r="D82" s="12">
        <v>373005</v>
      </c>
      <c r="E82" s="12">
        <v>382050</v>
      </c>
      <c r="F82" s="12">
        <v>790625</v>
      </c>
      <c r="G82" s="12">
        <v>404975</v>
      </c>
      <c r="H82" s="12">
        <v>417215</v>
      </c>
      <c r="I82" s="12">
        <v>829340</v>
      </c>
      <c r="J82" s="12">
        <v>448650</v>
      </c>
      <c r="K82" s="12">
        <v>458970</v>
      </c>
      <c r="L82" s="12">
        <v>512600</v>
      </c>
      <c r="M82" s="12">
        <v>523960</v>
      </c>
      <c r="N82" s="12">
        <v>559305</v>
      </c>
      <c r="O82" s="12">
        <v>6396175</v>
      </c>
    </row>
    <row r="83" spans="1:15" x14ac:dyDescent="0.35">
      <c r="A83" t="s">
        <v>84</v>
      </c>
      <c r="B83" s="12">
        <v>461670</v>
      </c>
      <c r="C83" s="12">
        <v>478025</v>
      </c>
      <c r="D83" s="12">
        <v>491760</v>
      </c>
      <c r="E83" s="12">
        <v>500355</v>
      </c>
      <c r="F83" s="12">
        <v>1043275</v>
      </c>
      <c r="G83" s="12">
        <v>538435</v>
      </c>
      <c r="H83" s="12">
        <v>547260</v>
      </c>
      <c r="I83" s="12">
        <v>1102390</v>
      </c>
      <c r="J83" s="12">
        <v>596315</v>
      </c>
      <c r="K83" s="12">
        <v>615725</v>
      </c>
      <c r="L83" s="12">
        <v>671650</v>
      </c>
      <c r="M83" s="12">
        <v>690585</v>
      </c>
      <c r="N83" s="12">
        <v>731025</v>
      </c>
      <c r="O83" s="12">
        <v>8468465</v>
      </c>
    </row>
    <row r="84" spans="1:15" x14ac:dyDescent="0.35">
      <c r="A84" t="s">
        <v>85</v>
      </c>
      <c r="B84" s="12">
        <v>333270</v>
      </c>
      <c r="C84" s="12">
        <v>343875</v>
      </c>
      <c r="D84" s="12">
        <v>361920</v>
      </c>
      <c r="E84" s="12">
        <v>363730</v>
      </c>
      <c r="F84" s="12">
        <v>756110</v>
      </c>
      <c r="G84" s="12">
        <v>386340</v>
      </c>
      <c r="H84" s="12">
        <v>397315</v>
      </c>
      <c r="I84" s="12">
        <v>802960</v>
      </c>
      <c r="J84" s="12">
        <v>425305</v>
      </c>
      <c r="K84" s="12">
        <v>441525</v>
      </c>
      <c r="L84" s="12">
        <v>482570</v>
      </c>
      <c r="M84" s="12">
        <v>485550</v>
      </c>
      <c r="N84" s="12">
        <v>508800</v>
      </c>
      <c r="O84" s="12">
        <v>6089265</v>
      </c>
    </row>
    <row r="85" spans="1:15" x14ac:dyDescent="0.35">
      <c r="A85" t="s">
        <v>86</v>
      </c>
      <c r="B85" s="12">
        <v>228735</v>
      </c>
      <c r="C85" s="12">
        <v>236250</v>
      </c>
      <c r="D85" s="12">
        <v>244975</v>
      </c>
      <c r="E85" s="12">
        <v>242260</v>
      </c>
      <c r="F85" s="12">
        <v>507140</v>
      </c>
      <c r="G85" s="12">
        <v>260245</v>
      </c>
      <c r="H85" s="12">
        <v>255695</v>
      </c>
      <c r="I85" s="12">
        <v>497975</v>
      </c>
      <c r="J85" s="12">
        <v>270270</v>
      </c>
      <c r="K85" s="12">
        <v>281325</v>
      </c>
      <c r="L85" s="12">
        <v>310535</v>
      </c>
      <c r="M85" s="12">
        <v>315945</v>
      </c>
      <c r="N85" s="12">
        <v>331315</v>
      </c>
      <c r="O85" s="12">
        <v>3982660</v>
      </c>
    </row>
    <row r="86" spans="1:15" x14ac:dyDescent="0.35">
      <c r="A86" t="s">
        <v>87</v>
      </c>
      <c r="B86" s="12">
        <v>1004885</v>
      </c>
      <c r="C86" s="12">
        <v>1027430</v>
      </c>
      <c r="D86" s="12">
        <v>1054320</v>
      </c>
      <c r="E86" s="12">
        <v>1057935</v>
      </c>
      <c r="F86" s="12">
        <v>2159260</v>
      </c>
      <c r="G86" s="12">
        <v>1104020</v>
      </c>
      <c r="H86" s="12">
        <v>1111875</v>
      </c>
      <c r="I86" s="12">
        <v>2226070</v>
      </c>
      <c r="J86" s="12">
        <v>1179115</v>
      </c>
      <c r="K86" s="12">
        <v>1190415</v>
      </c>
      <c r="L86" s="12">
        <v>1306785</v>
      </c>
      <c r="M86" s="12">
        <v>1337080</v>
      </c>
      <c r="N86" s="12">
        <v>1397980</v>
      </c>
      <c r="O86" s="12">
        <v>17157170</v>
      </c>
    </row>
    <row r="87" spans="1:15" x14ac:dyDescent="0.35">
      <c r="A87" t="s">
        <v>88</v>
      </c>
      <c r="B87" s="12">
        <v>189395</v>
      </c>
      <c r="C87" s="12">
        <v>198235</v>
      </c>
      <c r="D87" s="12">
        <v>210365</v>
      </c>
      <c r="E87" s="12">
        <v>213305</v>
      </c>
      <c r="F87" s="12">
        <v>445935</v>
      </c>
      <c r="G87" s="12">
        <v>229870</v>
      </c>
      <c r="H87" s="12">
        <v>234640</v>
      </c>
      <c r="I87" s="12">
        <v>470670</v>
      </c>
      <c r="J87" s="12">
        <v>252825</v>
      </c>
      <c r="K87" s="12">
        <v>264375</v>
      </c>
      <c r="L87" s="12">
        <v>292680</v>
      </c>
      <c r="M87" s="12">
        <v>305125</v>
      </c>
      <c r="N87" s="12">
        <v>325830</v>
      </c>
      <c r="O87" s="12">
        <v>3633250</v>
      </c>
    </row>
    <row r="88" spans="1:15" x14ac:dyDescent="0.35">
      <c r="A88" t="s">
        <v>89</v>
      </c>
      <c r="B88" s="12">
        <v>536365</v>
      </c>
      <c r="C88" s="12">
        <v>547195</v>
      </c>
      <c r="D88" s="12">
        <v>571380</v>
      </c>
      <c r="E88" s="12">
        <v>582690</v>
      </c>
      <c r="F88" s="12">
        <v>1237020</v>
      </c>
      <c r="G88" s="12">
        <v>629555</v>
      </c>
      <c r="H88" s="12">
        <v>625245</v>
      </c>
      <c r="I88" s="12">
        <v>1256965</v>
      </c>
      <c r="J88" s="12">
        <v>664620</v>
      </c>
      <c r="K88" s="12">
        <v>690665</v>
      </c>
      <c r="L88" s="12">
        <v>754965</v>
      </c>
      <c r="M88" s="12">
        <v>759565</v>
      </c>
      <c r="N88" s="12">
        <v>800290</v>
      </c>
      <c r="O88" s="12">
        <v>9656515</v>
      </c>
    </row>
    <row r="89" spans="1:15" x14ac:dyDescent="0.35">
      <c r="A89" t="s">
        <v>90</v>
      </c>
      <c r="B89" s="12">
        <v>557140</v>
      </c>
      <c r="C89" s="12">
        <v>559795</v>
      </c>
      <c r="D89" s="12">
        <v>585860</v>
      </c>
      <c r="E89" s="12">
        <v>600560</v>
      </c>
      <c r="F89" s="12">
        <v>1245760</v>
      </c>
      <c r="G89" s="12">
        <v>639450</v>
      </c>
      <c r="H89" s="12">
        <v>640980</v>
      </c>
      <c r="I89" s="12">
        <v>1304170</v>
      </c>
      <c r="J89" s="12">
        <v>699260</v>
      </c>
      <c r="K89" s="12">
        <v>735135</v>
      </c>
      <c r="L89" s="12">
        <v>809335</v>
      </c>
      <c r="M89" s="12">
        <v>813125</v>
      </c>
      <c r="N89" s="12">
        <v>859450</v>
      </c>
      <c r="O89" s="12">
        <v>10050015</v>
      </c>
    </row>
    <row r="90" spans="1:15" x14ac:dyDescent="0.35">
      <c r="A90" t="s">
        <v>91</v>
      </c>
      <c r="B90" s="12">
        <v>523770</v>
      </c>
      <c r="C90" s="12">
        <v>542335</v>
      </c>
      <c r="D90" s="12">
        <v>563010</v>
      </c>
      <c r="E90" s="12">
        <v>571380</v>
      </c>
      <c r="F90" s="12">
        <v>1188235</v>
      </c>
      <c r="G90" s="12">
        <v>601020</v>
      </c>
      <c r="H90" s="12">
        <v>612980</v>
      </c>
      <c r="I90" s="12">
        <v>1230120</v>
      </c>
      <c r="J90" s="12">
        <v>648895</v>
      </c>
      <c r="K90" s="12">
        <v>656510</v>
      </c>
      <c r="L90" s="12">
        <v>718180</v>
      </c>
      <c r="M90" s="12">
        <v>738735</v>
      </c>
      <c r="N90" s="12">
        <v>769410</v>
      </c>
      <c r="O90" s="12">
        <v>9364580</v>
      </c>
    </row>
    <row r="91" spans="1:15" x14ac:dyDescent="0.35">
      <c r="A91" t="s">
        <v>92</v>
      </c>
      <c r="B91" s="12">
        <v>229400</v>
      </c>
      <c r="C91" s="12">
        <v>232715</v>
      </c>
      <c r="D91" s="12">
        <v>244750</v>
      </c>
      <c r="E91" s="12">
        <v>253795</v>
      </c>
      <c r="F91" s="12">
        <v>542575</v>
      </c>
      <c r="G91" s="12">
        <v>277500</v>
      </c>
      <c r="H91" s="12">
        <v>273980</v>
      </c>
      <c r="I91" s="12">
        <v>545180</v>
      </c>
      <c r="J91" s="12">
        <v>285505</v>
      </c>
      <c r="K91" s="12">
        <v>300245</v>
      </c>
      <c r="L91" s="12">
        <v>329740</v>
      </c>
      <c r="M91" s="12">
        <v>334610</v>
      </c>
      <c r="N91" s="12">
        <v>350940</v>
      </c>
      <c r="O91" s="12">
        <v>4200925</v>
      </c>
    </row>
    <row r="92" spans="1:15" x14ac:dyDescent="0.35">
      <c r="A92" t="s">
        <v>93</v>
      </c>
      <c r="B92" s="12">
        <v>256360</v>
      </c>
      <c r="C92" s="12">
        <v>272050</v>
      </c>
      <c r="D92" s="12">
        <v>286820</v>
      </c>
      <c r="E92" s="12">
        <v>284105</v>
      </c>
      <c r="F92" s="12">
        <v>595500</v>
      </c>
      <c r="G92" s="12">
        <v>308335</v>
      </c>
      <c r="H92" s="12">
        <v>316325</v>
      </c>
      <c r="I92" s="12">
        <v>629870</v>
      </c>
      <c r="J92" s="12">
        <v>337345</v>
      </c>
      <c r="K92" s="12">
        <v>341275</v>
      </c>
      <c r="L92" s="12">
        <v>371665</v>
      </c>
      <c r="M92" s="12">
        <v>383030</v>
      </c>
      <c r="N92" s="12">
        <v>406060</v>
      </c>
      <c r="O92" s="12">
        <v>4788745</v>
      </c>
    </row>
    <row r="93" spans="1:15" x14ac:dyDescent="0.35">
      <c r="A93" t="s">
        <v>94</v>
      </c>
      <c r="B93" s="12">
        <v>209510</v>
      </c>
      <c r="C93" s="12">
        <v>217465</v>
      </c>
      <c r="D93" s="12">
        <v>230500</v>
      </c>
      <c r="E93" s="12">
        <v>235700</v>
      </c>
      <c r="F93" s="12">
        <v>490115</v>
      </c>
      <c r="G93" s="12">
        <v>250810</v>
      </c>
      <c r="H93" s="12">
        <v>247830</v>
      </c>
      <c r="I93" s="12">
        <v>493810</v>
      </c>
      <c r="J93" s="12">
        <v>273465</v>
      </c>
      <c r="K93" s="12">
        <v>282065</v>
      </c>
      <c r="L93" s="12">
        <v>302960</v>
      </c>
      <c r="M93" s="12">
        <v>312155</v>
      </c>
      <c r="N93" s="12">
        <v>329005</v>
      </c>
      <c r="O93" s="12">
        <v>3875380</v>
      </c>
    </row>
    <row r="94" spans="1:15" x14ac:dyDescent="0.35">
      <c r="A94" t="s">
        <v>95</v>
      </c>
      <c r="B94" s="12">
        <v>534155</v>
      </c>
      <c r="C94" s="12">
        <v>549850</v>
      </c>
      <c r="D94" s="12">
        <v>577490</v>
      </c>
      <c r="E94" s="12">
        <v>585405</v>
      </c>
      <c r="F94" s="12">
        <v>1203425</v>
      </c>
      <c r="G94" s="12">
        <v>632775</v>
      </c>
      <c r="H94" s="12">
        <v>624315</v>
      </c>
      <c r="I94" s="12">
        <v>1255115</v>
      </c>
      <c r="J94" s="12">
        <v>659215</v>
      </c>
      <c r="K94" s="12">
        <v>675430</v>
      </c>
      <c r="L94" s="12">
        <v>728185</v>
      </c>
      <c r="M94" s="12">
        <v>749015</v>
      </c>
      <c r="N94" s="12">
        <v>801440</v>
      </c>
      <c r="O94" s="12">
        <v>9575815</v>
      </c>
    </row>
    <row r="95" spans="1:15" x14ac:dyDescent="0.35">
      <c r="A95" t="s">
        <v>96</v>
      </c>
      <c r="B95" s="12">
        <v>1299920</v>
      </c>
      <c r="C95" s="12">
        <v>1321140</v>
      </c>
      <c r="D95" s="12">
        <v>1382310</v>
      </c>
      <c r="E95" s="12">
        <v>1416465</v>
      </c>
      <c r="F95" s="12">
        <v>2947580</v>
      </c>
      <c r="G95" s="12">
        <v>1501865</v>
      </c>
      <c r="H95" s="12">
        <v>1500630</v>
      </c>
      <c r="I95" s="12">
        <v>3034580</v>
      </c>
      <c r="J95" s="12">
        <v>1616950</v>
      </c>
      <c r="K95" s="12">
        <v>1657740</v>
      </c>
      <c r="L95" s="12">
        <v>1828850</v>
      </c>
      <c r="M95" s="12">
        <v>1893500</v>
      </c>
      <c r="N95" s="12">
        <v>1997400</v>
      </c>
      <c r="O95" s="12">
        <v>23398925</v>
      </c>
    </row>
    <row r="96" spans="1:15" x14ac:dyDescent="0.35">
      <c r="A96" t="s">
        <v>97</v>
      </c>
      <c r="B96" s="12">
        <v>2794545</v>
      </c>
      <c r="C96" s="12">
        <v>2859520</v>
      </c>
      <c r="D96" s="12">
        <v>2968875</v>
      </c>
      <c r="E96" s="12">
        <v>2972270</v>
      </c>
      <c r="F96" s="12">
        <v>6109155</v>
      </c>
      <c r="G96" s="12">
        <v>3101980</v>
      </c>
      <c r="H96" s="12">
        <v>3094280</v>
      </c>
      <c r="I96" s="12">
        <v>6201520</v>
      </c>
      <c r="J96" s="12">
        <v>3304420</v>
      </c>
      <c r="K96" s="12">
        <v>3375670</v>
      </c>
      <c r="L96" s="12">
        <v>3737500</v>
      </c>
      <c r="M96" s="12">
        <v>3820810</v>
      </c>
      <c r="N96" s="12">
        <v>4044440</v>
      </c>
      <c r="O96" s="12">
        <v>48384985</v>
      </c>
    </row>
    <row r="97" spans="1:15" x14ac:dyDescent="0.35">
      <c r="A97" t="s">
        <v>98</v>
      </c>
      <c r="B97" s="12">
        <v>612835</v>
      </c>
      <c r="C97" s="12">
        <v>625870</v>
      </c>
      <c r="D97" s="12">
        <v>655980</v>
      </c>
      <c r="E97" s="12">
        <v>662315</v>
      </c>
      <c r="F97" s="12">
        <v>1370935</v>
      </c>
      <c r="G97" s="12">
        <v>699045</v>
      </c>
      <c r="H97" s="12">
        <v>697670</v>
      </c>
      <c r="I97" s="12">
        <v>1390715</v>
      </c>
      <c r="J97" s="12">
        <v>740785</v>
      </c>
      <c r="K97" s="12">
        <v>754545</v>
      </c>
      <c r="L97" s="12">
        <v>811770</v>
      </c>
      <c r="M97" s="12">
        <v>822860</v>
      </c>
      <c r="N97" s="12">
        <v>876765</v>
      </c>
      <c r="O97" s="12">
        <v>10722090</v>
      </c>
    </row>
    <row r="98" spans="1:15" x14ac:dyDescent="0.35">
      <c r="A98" t="s">
        <v>99</v>
      </c>
      <c r="B98" s="12">
        <v>333270</v>
      </c>
      <c r="C98" s="12">
        <v>339015</v>
      </c>
      <c r="D98" s="12">
        <v>360335</v>
      </c>
      <c r="E98" s="12">
        <v>370065</v>
      </c>
      <c r="F98" s="12">
        <v>763930</v>
      </c>
      <c r="G98" s="12">
        <v>383575</v>
      </c>
      <c r="H98" s="12">
        <v>387595</v>
      </c>
      <c r="I98" s="12">
        <v>776580</v>
      </c>
      <c r="J98" s="12">
        <v>412775</v>
      </c>
      <c r="K98" s="12">
        <v>418425</v>
      </c>
      <c r="L98" s="12">
        <v>442810</v>
      </c>
      <c r="M98" s="12">
        <v>449300</v>
      </c>
      <c r="N98" s="12">
        <v>477920</v>
      </c>
      <c r="O98" s="12">
        <v>5915600</v>
      </c>
    </row>
    <row r="99" spans="1:15" x14ac:dyDescent="0.35">
      <c r="A99" t="s">
        <v>100</v>
      </c>
      <c r="B99" s="12">
        <v>284870</v>
      </c>
      <c r="C99" s="12">
        <v>295700</v>
      </c>
      <c r="D99" s="12">
        <v>312610</v>
      </c>
      <c r="E99" s="12">
        <v>319170</v>
      </c>
      <c r="F99" s="12">
        <v>669590</v>
      </c>
      <c r="G99" s="12">
        <v>344460</v>
      </c>
      <c r="H99" s="12">
        <v>348950</v>
      </c>
      <c r="I99" s="12">
        <v>708085</v>
      </c>
      <c r="J99" s="12">
        <v>375430</v>
      </c>
      <c r="K99" s="12">
        <v>379850</v>
      </c>
      <c r="L99" s="12">
        <v>415220</v>
      </c>
      <c r="M99" s="12">
        <v>428470</v>
      </c>
      <c r="N99" s="12">
        <v>452235</v>
      </c>
      <c r="O99" s="12">
        <v>5334635</v>
      </c>
    </row>
    <row r="100" spans="1:15" x14ac:dyDescent="0.35">
      <c r="A100" t="s">
        <v>101</v>
      </c>
      <c r="B100" s="12">
        <v>218350</v>
      </c>
      <c r="C100" s="12">
        <v>218570</v>
      </c>
      <c r="D100" s="12">
        <v>225975</v>
      </c>
      <c r="E100" s="12">
        <v>230045</v>
      </c>
      <c r="F100" s="12">
        <v>490115</v>
      </c>
      <c r="G100" s="12">
        <v>254950</v>
      </c>
      <c r="H100" s="12">
        <v>259400</v>
      </c>
      <c r="I100" s="12">
        <v>520650</v>
      </c>
      <c r="J100" s="12">
        <v>272480</v>
      </c>
      <c r="K100" s="12">
        <v>277395</v>
      </c>
      <c r="L100" s="12">
        <v>300255</v>
      </c>
      <c r="M100" s="12">
        <v>307290</v>
      </c>
      <c r="N100" s="12">
        <v>333335</v>
      </c>
      <c r="O100" s="12">
        <v>3908800</v>
      </c>
    </row>
    <row r="101" spans="1:15" x14ac:dyDescent="0.35">
      <c r="A101" t="s">
        <v>102</v>
      </c>
      <c r="B101" s="12">
        <v>51050</v>
      </c>
      <c r="C101" s="12">
        <v>51050</v>
      </c>
      <c r="D101" s="12">
        <v>56550</v>
      </c>
      <c r="E101" s="12">
        <v>53610</v>
      </c>
      <c r="F101" s="12">
        <v>121035</v>
      </c>
      <c r="G101" s="12">
        <v>59365</v>
      </c>
      <c r="H101" s="12">
        <v>57620</v>
      </c>
      <c r="I101" s="12">
        <v>114775</v>
      </c>
      <c r="J101" s="12">
        <v>59460</v>
      </c>
      <c r="K101" s="12">
        <v>61425</v>
      </c>
      <c r="L101" s="12">
        <v>63025</v>
      </c>
      <c r="M101" s="12">
        <v>63025</v>
      </c>
      <c r="N101" s="12">
        <v>65800</v>
      </c>
      <c r="O101" s="12">
        <v>877790</v>
      </c>
    </row>
    <row r="102" spans="1:15" x14ac:dyDescent="0.35">
      <c r="A102" t="s">
        <v>103</v>
      </c>
      <c r="B102" s="12">
        <v>594930</v>
      </c>
      <c r="C102" s="12">
        <v>613495</v>
      </c>
      <c r="D102" s="12">
        <v>637660</v>
      </c>
      <c r="E102" s="12">
        <v>646025</v>
      </c>
      <c r="F102" s="12">
        <v>1358050</v>
      </c>
      <c r="G102" s="12">
        <v>692830</v>
      </c>
      <c r="H102" s="12">
        <v>694665</v>
      </c>
      <c r="I102" s="12">
        <v>1386085</v>
      </c>
      <c r="J102" s="12">
        <v>732185</v>
      </c>
      <c r="K102" s="12">
        <v>755280</v>
      </c>
      <c r="L102" s="12">
        <v>833950</v>
      </c>
      <c r="M102" s="12">
        <v>842610</v>
      </c>
      <c r="N102" s="12">
        <v>900145</v>
      </c>
      <c r="O102" s="12">
        <v>10687915</v>
      </c>
    </row>
    <row r="103" spans="1:15" x14ac:dyDescent="0.35">
      <c r="A103" t="s">
        <v>104</v>
      </c>
      <c r="B103" s="12">
        <v>1463905</v>
      </c>
      <c r="C103" s="12">
        <v>1501255</v>
      </c>
      <c r="D103" s="12">
        <v>1556030</v>
      </c>
      <c r="E103" s="12">
        <v>1583175</v>
      </c>
      <c r="F103" s="12">
        <v>3288590</v>
      </c>
      <c r="G103" s="12">
        <v>1672595</v>
      </c>
      <c r="H103" s="12">
        <v>1670710</v>
      </c>
      <c r="I103" s="12">
        <v>3338640</v>
      </c>
      <c r="J103" s="12">
        <v>1769775</v>
      </c>
      <c r="K103" s="12">
        <v>1803685</v>
      </c>
      <c r="L103" s="12">
        <v>1966535</v>
      </c>
      <c r="M103" s="12">
        <v>2009815</v>
      </c>
      <c r="N103" s="12">
        <v>2122075</v>
      </c>
      <c r="O103" s="12">
        <v>25746780</v>
      </c>
    </row>
    <row r="104" spans="1:15" x14ac:dyDescent="0.35">
      <c r="A104" t="s">
        <v>105</v>
      </c>
      <c r="B104" s="12">
        <v>44420</v>
      </c>
      <c r="C104" s="12">
        <v>44200</v>
      </c>
      <c r="D104" s="12">
        <v>47275</v>
      </c>
      <c r="E104" s="12">
        <v>49085</v>
      </c>
      <c r="F104" s="12">
        <v>94800</v>
      </c>
      <c r="G104" s="12">
        <v>49700</v>
      </c>
      <c r="H104" s="12">
        <v>47900</v>
      </c>
      <c r="I104" s="12">
        <v>99965</v>
      </c>
      <c r="J104" s="12">
        <v>52335</v>
      </c>
      <c r="K104" s="12">
        <v>51845</v>
      </c>
      <c r="L104" s="12">
        <v>57885</v>
      </c>
      <c r="M104" s="12">
        <v>58430</v>
      </c>
      <c r="N104" s="12">
        <v>58010</v>
      </c>
      <c r="O104" s="12">
        <v>755850</v>
      </c>
    </row>
    <row r="105" spans="1:15" x14ac:dyDescent="0.35">
      <c r="A105" t="s">
        <v>106</v>
      </c>
      <c r="B105" s="12">
        <v>362660</v>
      </c>
      <c r="C105" s="12">
        <v>376365</v>
      </c>
      <c r="D105" s="12">
        <v>392910</v>
      </c>
      <c r="E105" s="12">
        <v>397435</v>
      </c>
      <c r="F105" s="12">
        <v>838945</v>
      </c>
      <c r="G105" s="12">
        <v>434200</v>
      </c>
      <c r="H105" s="12">
        <v>435725</v>
      </c>
      <c r="I105" s="12">
        <v>862660</v>
      </c>
      <c r="J105" s="12">
        <v>465110</v>
      </c>
      <c r="K105" s="12">
        <v>479605</v>
      </c>
      <c r="L105" s="12">
        <v>530450</v>
      </c>
      <c r="M105" s="12">
        <v>541540</v>
      </c>
      <c r="N105" s="12">
        <v>574315</v>
      </c>
      <c r="O105" s="12">
        <v>6691920</v>
      </c>
    </row>
    <row r="106" spans="1:15" x14ac:dyDescent="0.35">
      <c r="A106" t="s">
        <v>107</v>
      </c>
      <c r="B106" s="12">
        <v>567530</v>
      </c>
      <c r="C106" s="12">
        <v>586535</v>
      </c>
      <c r="D106" s="12">
        <v>605535</v>
      </c>
      <c r="E106" s="12">
        <v>612095</v>
      </c>
      <c r="F106" s="12">
        <v>1271535</v>
      </c>
      <c r="G106" s="12">
        <v>650495</v>
      </c>
      <c r="H106" s="12">
        <v>650235</v>
      </c>
      <c r="I106" s="12">
        <v>1301855</v>
      </c>
      <c r="J106" s="12">
        <v>687225</v>
      </c>
      <c r="K106" s="12">
        <v>697790</v>
      </c>
      <c r="L106" s="12">
        <v>755775</v>
      </c>
      <c r="M106" s="12">
        <v>762810</v>
      </c>
      <c r="N106" s="12">
        <v>812120</v>
      </c>
      <c r="O106" s="12">
        <v>9961530</v>
      </c>
    </row>
    <row r="107" spans="1:15" x14ac:dyDescent="0.35">
      <c r="A107" t="s">
        <v>108</v>
      </c>
      <c r="B107" s="12">
        <v>274040</v>
      </c>
      <c r="C107" s="12">
        <v>280005</v>
      </c>
      <c r="D107" s="12">
        <v>287500</v>
      </c>
      <c r="E107" s="12">
        <v>296095</v>
      </c>
      <c r="F107" s="12">
        <v>608845</v>
      </c>
      <c r="G107" s="12">
        <v>308565</v>
      </c>
      <c r="H107" s="12">
        <v>313545</v>
      </c>
      <c r="I107" s="12">
        <v>635885</v>
      </c>
      <c r="J107" s="12">
        <v>334400</v>
      </c>
      <c r="K107" s="12">
        <v>340295</v>
      </c>
      <c r="L107" s="12">
        <v>369230</v>
      </c>
      <c r="M107" s="12">
        <v>379780</v>
      </c>
      <c r="N107" s="12">
        <v>404905</v>
      </c>
      <c r="O107" s="12">
        <v>4833100</v>
      </c>
    </row>
    <row r="108" spans="1:15" x14ac:dyDescent="0.35">
      <c r="A108" t="s">
        <v>109</v>
      </c>
      <c r="B108" s="12">
        <v>32265</v>
      </c>
      <c r="C108" s="12">
        <v>34255</v>
      </c>
      <c r="D108" s="12">
        <v>34610</v>
      </c>
      <c r="E108" s="12">
        <v>35740</v>
      </c>
      <c r="F108" s="12">
        <v>74090</v>
      </c>
      <c r="G108" s="12">
        <v>38885</v>
      </c>
      <c r="H108" s="12">
        <v>38410</v>
      </c>
      <c r="I108" s="12">
        <v>75435</v>
      </c>
      <c r="J108" s="12">
        <v>40540</v>
      </c>
      <c r="K108" s="12">
        <v>42505</v>
      </c>
      <c r="L108" s="12">
        <v>45985</v>
      </c>
      <c r="M108" s="12">
        <v>47065</v>
      </c>
      <c r="N108" s="12">
        <v>50795</v>
      </c>
      <c r="O108" s="12">
        <v>590590</v>
      </c>
    </row>
    <row r="109" spans="1:15" x14ac:dyDescent="0.35">
      <c r="A109" t="s">
        <v>110</v>
      </c>
      <c r="B109" s="12">
        <v>397360</v>
      </c>
      <c r="C109" s="12">
        <v>404650</v>
      </c>
      <c r="D109" s="12">
        <v>415075</v>
      </c>
      <c r="E109" s="12">
        <v>422770</v>
      </c>
      <c r="F109" s="12">
        <v>863795</v>
      </c>
      <c r="G109" s="12">
        <v>443175</v>
      </c>
      <c r="H109" s="12">
        <v>442670</v>
      </c>
      <c r="I109" s="12">
        <v>889965</v>
      </c>
      <c r="J109" s="12">
        <v>479360</v>
      </c>
      <c r="K109" s="12">
        <v>486730</v>
      </c>
      <c r="L109" s="12">
        <v>533965</v>
      </c>
      <c r="M109" s="12">
        <v>541000</v>
      </c>
      <c r="N109" s="12">
        <v>573160</v>
      </c>
      <c r="O109" s="12">
        <v>6893675</v>
      </c>
    </row>
    <row r="110" spans="1:15" x14ac:dyDescent="0.35">
      <c r="A110" t="s">
        <v>111</v>
      </c>
      <c r="B110" s="12">
        <v>1250860</v>
      </c>
      <c r="C110" s="12">
        <v>1279590</v>
      </c>
      <c r="D110" s="12">
        <v>1314450</v>
      </c>
      <c r="E110" s="12">
        <v>1326435</v>
      </c>
      <c r="F110" s="12">
        <v>2757060</v>
      </c>
      <c r="G110" s="12">
        <v>1409595</v>
      </c>
      <c r="H110" s="12">
        <v>1396730</v>
      </c>
      <c r="I110" s="12">
        <v>2787905</v>
      </c>
      <c r="J110" s="12">
        <v>1475185</v>
      </c>
      <c r="K110" s="12">
        <v>1517200</v>
      </c>
      <c r="L110" s="12">
        <v>1633280</v>
      </c>
      <c r="M110" s="12">
        <v>1656000</v>
      </c>
      <c r="N110" s="12">
        <v>1752670</v>
      </c>
      <c r="O110" s="12">
        <v>21556950</v>
      </c>
    </row>
    <row r="111" spans="1:15" x14ac:dyDescent="0.35">
      <c r="A111" t="s">
        <v>112</v>
      </c>
      <c r="B111" s="12">
        <v>230060</v>
      </c>
      <c r="C111" s="12">
        <v>235365</v>
      </c>
      <c r="D111" s="12">
        <v>247465</v>
      </c>
      <c r="E111" s="12">
        <v>242715</v>
      </c>
      <c r="F111" s="12">
        <v>515425</v>
      </c>
      <c r="G111" s="12">
        <v>266685</v>
      </c>
      <c r="H111" s="12">
        <v>268885</v>
      </c>
      <c r="I111" s="12">
        <v>532220</v>
      </c>
      <c r="J111" s="12">
        <v>283785</v>
      </c>
      <c r="K111" s="12">
        <v>296070</v>
      </c>
      <c r="L111" s="12">
        <v>328930</v>
      </c>
      <c r="M111" s="12">
        <v>329740</v>
      </c>
      <c r="N111" s="12">
        <v>350360</v>
      </c>
      <c r="O111" s="12">
        <v>4127700</v>
      </c>
    </row>
    <row r="112" spans="1:15" x14ac:dyDescent="0.35">
      <c r="A112" t="s">
        <v>58</v>
      </c>
      <c r="B112" s="12">
        <v>59890</v>
      </c>
      <c r="C112" s="12">
        <v>48400</v>
      </c>
      <c r="D112" s="12">
        <v>46825</v>
      </c>
      <c r="E112" s="12">
        <v>44790</v>
      </c>
      <c r="F112" s="12">
        <v>87440</v>
      </c>
      <c r="G112" s="12">
        <v>41880</v>
      </c>
      <c r="H112" s="12">
        <v>40030</v>
      </c>
      <c r="I112" s="12">
        <v>72195</v>
      </c>
      <c r="J112" s="12">
        <v>32680</v>
      </c>
      <c r="K112" s="12">
        <v>33660</v>
      </c>
      <c r="L112" s="12">
        <v>33000</v>
      </c>
      <c r="M112" s="12">
        <v>27320</v>
      </c>
      <c r="N112" s="12">
        <v>20490</v>
      </c>
      <c r="O112" s="12">
        <v>588595</v>
      </c>
    </row>
    <row r="113" spans="1:15" x14ac:dyDescent="0.35">
      <c r="A113" t="s">
        <v>113</v>
      </c>
      <c r="B113" s="12">
        <v>383215</v>
      </c>
      <c r="C113" s="12">
        <v>397800</v>
      </c>
      <c r="D113" s="12">
        <v>409875</v>
      </c>
      <c r="E113" s="12">
        <v>402185</v>
      </c>
      <c r="F113" s="12">
        <v>832960</v>
      </c>
      <c r="G113" s="12">
        <v>422235</v>
      </c>
      <c r="H113" s="12">
        <v>431100</v>
      </c>
      <c r="I113" s="12">
        <v>866825</v>
      </c>
      <c r="J113" s="12">
        <v>453315</v>
      </c>
      <c r="K113" s="12">
        <v>468305</v>
      </c>
      <c r="L113" s="12">
        <v>513950</v>
      </c>
      <c r="M113" s="12">
        <v>519630</v>
      </c>
      <c r="N113" s="12">
        <v>557285</v>
      </c>
      <c r="O113" s="12">
        <v>6658680</v>
      </c>
    </row>
    <row r="114" spans="1:15" x14ac:dyDescent="0.35">
      <c r="A114" t="s">
        <v>114</v>
      </c>
      <c r="B114" s="12">
        <v>593825</v>
      </c>
      <c r="C114" s="12">
        <v>617915</v>
      </c>
      <c r="D114" s="12">
        <v>646255</v>
      </c>
      <c r="E114" s="12">
        <v>661635</v>
      </c>
      <c r="F114" s="12">
        <v>1406830</v>
      </c>
      <c r="G114" s="12">
        <v>723665</v>
      </c>
      <c r="H114" s="12">
        <v>729140</v>
      </c>
      <c r="I114" s="12">
        <v>1480960</v>
      </c>
      <c r="J114" s="12">
        <v>787225</v>
      </c>
      <c r="K114" s="12">
        <v>805895</v>
      </c>
      <c r="L114" s="12">
        <v>886700</v>
      </c>
      <c r="M114" s="12">
        <v>911855</v>
      </c>
      <c r="N114" s="12">
        <v>979795</v>
      </c>
      <c r="O114" s="12">
        <v>11231700</v>
      </c>
    </row>
    <row r="115" spans="1:15" x14ac:dyDescent="0.35">
      <c r="A115" t="s">
        <v>15</v>
      </c>
      <c r="B115" t="s">
        <v>16</v>
      </c>
    </row>
    <row r="116" spans="1:15" x14ac:dyDescent="0.35">
      <c r="A116" t="s">
        <v>17</v>
      </c>
      <c r="B116" t="s">
        <v>18</v>
      </c>
    </row>
    <row r="117" spans="1:15" x14ac:dyDescent="0.35">
      <c r="A117" t="s">
        <v>19</v>
      </c>
      <c r="B117" t="s">
        <v>20</v>
      </c>
    </row>
    <row r="118" spans="1:15" x14ac:dyDescent="0.35">
      <c r="A118" t="s">
        <v>21</v>
      </c>
      <c r="B118" t="s">
        <v>22</v>
      </c>
    </row>
    <row r="119" spans="1:15" x14ac:dyDescent="0.35">
      <c r="A119" t="s">
        <v>25</v>
      </c>
      <c r="B119" t="s">
        <v>26</v>
      </c>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3"/>
  <sheetViews>
    <sheetView showGridLines="0" workbookViewId="0">
      <selection activeCell="M14" sqref="A14:M14"/>
    </sheetView>
  </sheetViews>
  <sheetFormatPr defaultColWidth="11.07421875" defaultRowHeight="15.5" x14ac:dyDescent="0.35"/>
  <cols>
    <col min="1" max="13" width="15.69140625" customWidth="1"/>
  </cols>
  <sheetData>
    <row r="1" spans="1:13" ht="19.5" x14ac:dyDescent="0.45">
      <c r="A1" s="1" t="s">
        <v>118</v>
      </c>
    </row>
    <row r="2" spans="1:13" x14ac:dyDescent="0.35">
      <c r="A2" t="s">
        <v>119</v>
      </c>
    </row>
    <row r="3" spans="1:13" x14ac:dyDescent="0.35">
      <c r="A3" t="s">
        <v>39</v>
      </c>
    </row>
    <row r="4" spans="1:13" x14ac:dyDescent="0.35">
      <c r="A4" t="s">
        <v>120</v>
      </c>
    </row>
    <row r="5" spans="1:13" x14ac:dyDescent="0.35">
      <c r="A5" s="7" t="s">
        <v>133</v>
      </c>
    </row>
    <row r="6" spans="1:13" ht="62" x14ac:dyDescent="0.35">
      <c r="A6" s="3" t="s">
        <v>41</v>
      </c>
      <c r="B6" s="4" t="s">
        <v>121</v>
      </c>
      <c r="C6" s="4" t="s">
        <v>122</v>
      </c>
      <c r="D6" s="4" t="s">
        <v>123</v>
      </c>
      <c r="E6" s="4" t="s">
        <v>124</v>
      </c>
      <c r="F6" s="4" t="s">
        <v>125</v>
      </c>
      <c r="G6" s="4" t="s">
        <v>126</v>
      </c>
      <c r="H6" s="4" t="s">
        <v>127</v>
      </c>
      <c r="I6" s="4" t="s">
        <v>128</v>
      </c>
      <c r="J6" s="4" t="s">
        <v>129</v>
      </c>
      <c r="K6" s="4" t="s">
        <v>130</v>
      </c>
      <c r="L6" s="4" t="s">
        <v>131</v>
      </c>
      <c r="M6" s="4" t="s">
        <v>132</v>
      </c>
    </row>
    <row r="7" spans="1:13" x14ac:dyDescent="0.35">
      <c r="A7" s="7" t="s">
        <v>55</v>
      </c>
      <c r="B7" s="6">
        <v>88615</v>
      </c>
      <c r="C7" s="6">
        <v>81920</v>
      </c>
      <c r="D7" s="6">
        <v>6695</v>
      </c>
      <c r="E7" s="6">
        <v>7400</v>
      </c>
      <c r="F7" s="6">
        <v>86570</v>
      </c>
      <c r="G7" s="6">
        <v>89265</v>
      </c>
      <c r="H7" s="6">
        <v>91630</v>
      </c>
      <c r="I7" s="6">
        <v>93615</v>
      </c>
      <c r="J7" s="6">
        <v>94745</v>
      </c>
      <c r="K7" s="6">
        <v>96415</v>
      </c>
      <c r="L7" s="6">
        <v>88615</v>
      </c>
      <c r="M7" s="6">
        <v>164095</v>
      </c>
    </row>
    <row r="8" spans="1:13" x14ac:dyDescent="0.35">
      <c r="A8" t="s">
        <v>56</v>
      </c>
      <c r="B8" s="5">
        <v>27140</v>
      </c>
      <c r="C8" s="5">
        <v>24875</v>
      </c>
      <c r="D8" s="5">
        <v>2270</v>
      </c>
      <c r="E8" s="5">
        <v>2660</v>
      </c>
      <c r="F8" s="5">
        <v>27475</v>
      </c>
      <c r="G8" s="5">
        <v>28075</v>
      </c>
      <c r="H8" s="5">
        <v>29090</v>
      </c>
      <c r="I8" s="5">
        <v>29630</v>
      </c>
      <c r="J8" s="5">
        <v>29680</v>
      </c>
      <c r="K8" s="5">
        <v>30180</v>
      </c>
      <c r="L8" s="5">
        <v>27140</v>
      </c>
      <c r="M8" s="5">
        <v>54790</v>
      </c>
    </row>
    <row r="9" spans="1:13" x14ac:dyDescent="0.35">
      <c r="A9" t="s">
        <v>57</v>
      </c>
      <c r="B9" s="5">
        <v>61110</v>
      </c>
      <c r="C9" s="5">
        <v>56945</v>
      </c>
      <c r="D9" s="5">
        <v>4165</v>
      </c>
      <c r="E9" s="5">
        <v>4735</v>
      </c>
      <c r="F9" s="5">
        <v>59030</v>
      </c>
      <c r="G9" s="5">
        <v>61130</v>
      </c>
      <c r="H9" s="5">
        <v>62470</v>
      </c>
      <c r="I9" s="5">
        <v>63900</v>
      </c>
      <c r="J9" s="5">
        <v>64970</v>
      </c>
      <c r="K9" s="5">
        <v>66110</v>
      </c>
      <c r="L9" s="5">
        <v>61110</v>
      </c>
      <c r="M9" s="5">
        <v>108850</v>
      </c>
    </row>
    <row r="10" spans="1:13" x14ac:dyDescent="0.35">
      <c r="A10" t="s">
        <v>58</v>
      </c>
      <c r="B10" s="5">
        <v>365</v>
      </c>
      <c r="C10" s="5">
        <v>100</v>
      </c>
      <c r="D10" s="5">
        <v>265</v>
      </c>
      <c r="E10" s="5">
        <v>10</v>
      </c>
      <c r="F10" s="5">
        <v>70</v>
      </c>
      <c r="G10" s="5">
        <v>60</v>
      </c>
      <c r="H10" s="5">
        <v>70</v>
      </c>
      <c r="I10" s="5">
        <v>85</v>
      </c>
      <c r="J10" s="5">
        <v>90</v>
      </c>
      <c r="K10" s="5">
        <v>125</v>
      </c>
      <c r="L10" s="5">
        <v>365</v>
      </c>
      <c r="M10" s="5">
        <v>460</v>
      </c>
    </row>
    <row r="12" spans="1:13" x14ac:dyDescent="0.35">
      <c r="A12" s="7" t="s">
        <v>134</v>
      </c>
    </row>
    <row r="13" spans="1:13" ht="62" x14ac:dyDescent="0.35">
      <c r="A13" s="3" t="s">
        <v>81</v>
      </c>
      <c r="B13" s="4" t="s">
        <v>121</v>
      </c>
      <c r="C13" s="4" t="s">
        <v>122</v>
      </c>
      <c r="D13" s="4" t="s">
        <v>123</v>
      </c>
      <c r="E13" s="4" t="s">
        <v>124</v>
      </c>
      <c r="F13" s="4" t="s">
        <v>125</v>
      </c>
      <c r="G13" s="4" t="s">
        <v>126</v>
      </c>
      <c r="H13" s="4" t="s">
        <v>127</v>
      </c>
      <c r="I13" s="4" t="s">
        <v>128</v>
      </c>
      <c r="J13" s="4" t="s">
        <v>129</v>
      </c>
      <c r="K13" s="4" t="s">
        <v>130</v>
      </c>
      <c r="L13" s="4" t="s">
        <v>131</v>
      </c>
      <c r="M13" s="4" t="s">
        <v>132</v>
      </c>
    </row>
    <row r="14" spans="1:13" x14ac:dyDescent="0.35">
      <c r="A14" s="7" t="s">
        <v>82</v>
      </c>
      <c r="B14" s="6">
        <v>88615</v>
      </c>
      <c r="C14" s="6">
        <v>81920</v>
      </c>
      <c r="D14" s="6">
        <v>6695</v>
      </c>
      <c r="E14" s="6">
        <v>7400</v>
      </c>
      <c r="F14" s="6">
        <v>86570</v>
      </c>
      <c r="G14" s="6">
        <v>89265</v>
      </c>
      <c r="H14" s="6">
        <v>91630</v>
      </c>
      <c r="I14" s="6">
        <v>93615</v>
      </c>
      <c r="J14" s="6">
        <v>94745</v>
      </c>
      <c r="K14" s="6">
        <v>96415</v>
      </c>
      <c r="L14" s="6">
        <v>88615</v>
      </c>
      <c r="M14" s="6">
        <v>164095</v>
      </c>
    </row>
    <row r="15" spans="1:13" x14ac:dyDescent="0.35">
      <c r="A15" t="s">
        <v>83</v>
      </c>
      <c r="B15" s="5">
        <v>1940</v>
      </c>
      <c r="C15" s="5">
        <v>1765</v>
      </c>
      <c r="D15" s="5">
        <v>175</v>
      </c>
      <c r="E15" s="5">
        <v>170</v>
      </c>
      <c r="F15" s="5">
        <v>1740</v>
      </c>
      <c r="G15" s="5">
        <v>1840</v>
      </c>
      <c r="H15" s="5">
        <v>1875</v>
      </c>
      <c r="I15" s="5">
        <v>1980</v>
      </c>
      <c r="J15" s="5">
        <v>2020</v>
      </c>
      <c r="K15" s="5">
        <v>2095</v>
      </c>
      <c r="L15" s="5">
        <v>1940</v>
      </c>
      <c r="M15" s="5">
        <v>3600</v>
      </c>
    </row>
    <row r="16" spans="1:13" x14ac:dyDescent="0.35">
      <c r="A16" t="s">
        <v>84</v>
      </c>
      <c r="B16" s="5">
        <v>2535</v>
      </c>
      <c r="C16" s="5">
        <v>2320</v>
      </c>
      <c r="D16" s="5">
        <v>215</v>
      </c>
      <c r="E16" s="5">
        <v>235</v>
      </c>
      <c r="F16" s="5">
        <v>2325</v>
      </c>
      <c r="G16" s="5">
        <v>2410</v>
      </c>
      <c r="H16" s="5">
        <v>2505</v>
      </c>
      <c r="I16" s="5">
        <v>2625</v>
      </c>
      <c r="J16" s="5">
        <v>2680</v>
      </c>
      <c r="K16" s="5">
        <v>2770</v>
      </c>
      <c r="L16" s="5">
        <v>2535</v>
      </c>
      <c r="M16" s="5">
        <v>4680</v>
      </c>
    </row>
    <row r="17" spans="1:13" x14ac:dyDescent="0.35">
      <c r="A17" t="s">
        <v>85</v>
      </c>
      <c r="B17" s="5">
        <v>1765</v>
      </c>
      <c r="C17" s="5">
        <v>1640</v>
      </c>
      <c r="D17" s="5">
        <v>120</v>
      </c>
      <c r="E17" s="5">
        <v>155</v>
      </c>
      <c r="F17" s="5">
        <v>1680</v>
      </c>
      <c r="G17" s="5">
        <v>1755</v>
      </c>
      <c r="H17" s="5">
        <v>1800</v>
      </c>
      <c r="I17" s="5">
        <v>1885</v>
      </c>
      <c r="J17" s="5">
        <v>1925</v>
      </c>
      <c r="K17" s="5">
        <v>1940</v>
      </c>
      <c r="L17" s="5">
        <v>1765</v>
      </c>
      <c r="M17" s="5">
        <v>3230</v>
      </c>
    </row>
    <row r="18" spans="1:13" x14ac:dyDescent="0.35">
      <c r="A18" t="s">
        <v>86</v>
      </c>
      <c r="B18" s="5">
        <v>1150</v>
      </c>
      <c r="C18" s="5">
        <v>1060</v>
      </c>
      <c r="D18" s="5">
        <v>85</v>
      </c>
      <c r="E18" s="5">
        <v>105</v>
      </c>
      <c r="F18" s="5">
        <v>1165</v>
      </c>
      <c r="G18" s="5">
        <v>1190</v>
      </c>
      <c r="H18" s="5">
        <v>1205</v>
      </c>
      <c r="I18" s="5">
        <v>1200</v>
      </c>
      <c r="J18" s="5">
        <v>1220</v>
      </c>
      <c r="K18" s="5">
        <v>1270</v>
      </c>
      <c r="L18" s="5">
        <v>1150</v>
      </c>
      <c r="M18" s="5">
        <v>2255</v>
      </c>
    </row>
    <row r="19" spans="1:13" x14ac:dyDescent="0.35">
      <c r="A19" t="s">
        <v>87</v>
      </c>
      <c r="B19" s="5">
        <v>4845</v>
      </c>
      <c r="C19" s="5">
        <v>4545</v>
      </c>
      <c r="D19" s="5">
        <v>300</v>
      </c>
      <c r="E19" s="5">
        <v>400</v>
      </c>
      <c r="F19" s="5">
        <v>5025</v>
      </c>
      <c r="G19" s="5">
        <v>5050</v>
      </c>
      <c r="H19" s="5">
        <v>5120</v>
      </c>
      <c r="I19" s="5">
        <v>5255</v>
      </c>
      <c r="J19" s="5">
        <v>5230</v>
      </c>
      <c r="K19" s="5">
        <v>5350</v>
      </c>
      <c r="L19" s="5">
        <v>4845</v>
      </c>
      <c r="M19" s="5">
        <v>9090</v>
      </c>
    </row>
    <row r="20" spans="1:13" x14ac:dyDescent="0.35">
      <c r="A20" t="s">
        <v>88</v>
      </c>
      <c r="B20" s="5">
        <v>1130</v>
      </c>
      <c r="C20" s="5">
        <v>1040</v>
      </c>
      <c r="D20" s="5">
        <v>90</v>
      </c>
      <c r="E20" s="5">
        <v>90</v>
      </c>
      <c r="F20" s="5">
        <v>965</v>
      </c>
      <c r="G20" s="5">
        <v>1010</v>
      </c>
      <c r="H20" s="5">
        <v>1075</v>
      </c>
      <c r="I20" s="5">
        <v>1115</v>
      </c>
      <c r="J20" s="5">
        <v>1145</v>
      </c>
      <c r="K20" s="5">
        <v>1205</v>
      </c>
      <c r="L20" s="5">
        <v>1130</v>
      </c>
      <c r="M20" s="5">
        <v>1965</v>
      </c>
    </row>
    <row r="21" spans="1:13" x14ac:dyDescent="0.35">
      <c r="A21" t="s">
        <v>89</v>
      </c>
      <c r="B21" s="5">
        <v>2775</v>
      </c>
      <c r="C21" s="5">
        <v>2565</v>
      </c>
      <c r="D21" s="5">
        <v>210</v>
      </c>
      <c r="E21" s="5">
        <v>245</v>
      </c>
      <c r="F21" s="5">
        <v>2670</v>
      </c>
      <c r="G21" s="5">
        <v>2815</v>
      </c>
      <c r="H21" s="5">
        <v>2935</v>
      </c>
      <c r="I21" s="5">
        <v>2950</v>
      </c>
      <c r="J21" s="5">
        <v>2995</v>
      </c>
      <c r="K21" s="5">
        <v>3085</v>
      </c>
      <c r="L21" s="5">
        <v>2775</v>
      </c>
      <c r="M21" s="5">
        <v>5240</v>
      </c>
    </row>
    <row r="22" spans="1:13" x14ac:dyDescent="0.35">
      <c r="A22" t="s">
        <v>90</v>
      </c>
      <c r="B22" s="5">
        <v>2980</v>
      </c>
      <c r="C22" s="5">
        <v>2745</v>
      </c>
      <c r="D22" s="5">
        <v>235</v>
      </c>
      <c r="E22" s="5">
        <v>260</v>
      </c>
      <c r="F22" s="5">
        <v>2765</v>
      </c>
      <c r="G22" s="5">
        <v>2855</v>
      </c>
      <c r="H22" s="5">
        <v>2960</v>
      </c>
      <c r="I22" s="5">
        <v>3065</v>
      </c>
      <c r="J22" s="5">
        <v>3185</v>
      </c>
      <c r="K22" s="5">
        <v>3240</v>
      </c>
      <c r="L22" s="5">
        <v>2980</v>
      </c>
      <c r="M22" s="5">
        <v>5325</v>
      </c>
    </row>
    <row r="23" spans="1:13" x14ac:dyDescent="0.35">
      <c r="A23" t="s">
        <v>91</v>
      </c>
      <c r="B23" s="5">
        <v>2665</v>
      </c>
      <c r="C23" s="5">
        <v>2460</v>
      </c>
      <c r="D23" s="5">
        <v>205</v>
      </c>
      <c r="E23" s="5">
        <v>270</v>
      </c>
      <c r="F23" s="5">
        <v>2650</v>
      </c>
      <c r="G23" s="5">
        <v>2750</v>
      </c>
      <c r="H23" s="5">
        <v>2820</v>
      </c>
      <c r="I23" s="5">
        <v>2905</v>
      </c>
      <c r="J23" s="5">
        <v>2900</v>
      </c>
      <c r="K23" s="5">
        <v>2950</v>
      </c>
      <c r="L23" s="5">
        <v>2665</v>
      </c>
      <c r="M23" s="5">
        <v>5100</v>
      </c>
    </row>
    <row r="24" spans="1:13" x14ac:dyDescent="0.35">
      <c r="A24" t="s">
        <v>92</v>
      </c>
      <c r="B24" s="5">
        <v>1215</v>
      </c>
      <c r="C24" s="5">
        <v>1120</v>
      </c>
      <c r="D24" s="5">
        <v>95</v>
      </c>
      <c r="E24" s="5">
        <v>115</v>
      </c>
      <c r="F24" s="5">
        <v>1140</v>
      </c>
      <c r="G24" s="5">
        <v>1210</v>
      </c>
      <c r="H24" s="5">
        <v>1280</v>
      </c>
      <c r="I24" s="5">
        <v>1295</v>
      </c>
      <c r="J24" s="5">
        <v>1300</v>
      </c>
      <c r="K24" s="5">
        <v>1345</v>
      </c>
      <c r="L24" s="5">
        <v>1215</v>
      </c>
      <c r="M24" s="5">
        <v>2290</v>
      </c>
    </row>
    <row r="25" spans="1:13" x14ac:dyDescent="0.35">
      <c r="A25" t="s">
        <v>93</v>
      </c>
      <c r="B25" s="5">
        <v>1405</v>
      </c>
      <c r="C25" s="5">
        <v>1290</v>
      </c>
      <c r="D25" s="5">
        <v>115</v>
      </c>
      <c r="E25" s="5">
        <v>125</v>
      </c>
      <c r="F25" s="5">
        <v>1310</v>
      </c>
      <c r="G25" s="5">
        <v>1375</v>
      </c>
      <c r="H25" s="5">
        <v>1425</v>
      </c>
      <c r="I25" s="5">
        <v>1495</v>
      </c>
      <c r="J25" s="5">
        <v>1510</v>
      </c>
      <c r="K25" s="5">
        <v>1535</v>
      </c>
      <c r="L25" s="5">
        <v>1405</v>
      </c>
      <c r="M25" s="5">
        <v>2590</v>
      </c>
    </row>
    <row r="26" spans="1:13" x14ac:dyDescent="0.35">
      <c r="A26" t="s">
        <v>94</v>
      </c>
      <c r="B26" s="5">
        <v>1140</v>
      </c>
      <c r="C26" s="5">
        <v>1035</v>
      </c>
      <c r="D26" s="5">
        <v>105</v>
      </c>
      <c r="E26" s="5">
        <v>120</v>
      </c>
      <c r="F26" s="5">
        <v>1055</v>
      </c>
      <c r="G26" s="5">
        <v>1115</v>
      </c>
      <c r="H26" s="5">
        <v>1160</v>
      </c>
      <c r="I26" s="5">
        <v>1170</v>
      </c>
      <c r="J26" s="5">
        <v>1235</v>
      </c>
      <c r="K26" s="5">
        <v>1255</v>
      </c>
      <c r="L26" s="5">
        <v>1140</v>
      </c>
      <c r="M26" s="5">
        <v>2130</v>
      </c>
    </row>
    <row r="27" spans="1:13" x14ac:dyDescent="0.35">
      <c r="A27" t="s">
        <v>95</v>
      </c>
      <c r="B27" s="5">
        <v>2775</v>
      </c>
      <c r="C27" s="5">
        <v>2545</v>
      </c>
      <c r="D27" s="5">
        <v>235</v>
      </c>
      <c r="E27" s="5">
        <v>225</v>
      </c>
      <c r="F27" s="5">
        <v>2695</v>
      </c>
      <c r="G27" s="5">
        <v>2815</v>
      </c>
      <c r="H27" s="5">
        <v>2910</v>
      </c>
      <c r="I27" s="5">
        <v>2960</v>
      </c>
      <c r="J27" s="5">
        <v>2970</v>
      </c>
      <c r="K27" s="5">
        <v>2975</v>
      </c>
      <c r="L27" s="5">
        <v>2775</v>
      </c>
      <c r="M27" s="5">
        <v>5205</v>
      </c>
    </row>
    <row r="28" spans="1:13" x14ac:dyDescent="0.35">
      <c r="A28" t="s">
        <v>96</v>
      </c>
      <c r="B28" s="5">
        <v>6920</v>
      </c>
      <c r="C28" s="5">
        <v>6380</v>
      </c>
      <c r="D28" s="5">
        <v>540</v>
      </c>
      <c r="E28" s="5">
        <v>620</v>
      </c>
      <c r="F28" s="5">
        <v>6520</v>
      </c>
      <c r="G28" s="5">
        <v>6780</v>
      </c>
      <c r="H28" s="5">
        <v>6980</v>
      </c>
      <c r="I28" s="5">
        <v>7105</v>
      </c>
      <c r="J28" s="5">
        <v>7285</v>
      </c>
      <c r="K28" s="5">
        <v>7505</v>
      </c>
      <c r="L28" s="5">
        <v>6920</v>
      </c>
      <c r="M28" s="5">
        <v>12620</v>
      </c>
    </row>
    <row r="29" spans="1:13" x14ac:dyDescent="0.35">
      <c r="A29" t="s">
        <v>97</v>
      </c>
      <c r="B29" s="5">
        <v>14015</v>
      </c>
      <c r="C29" s="5">
        <v>13100</v>
      </c>
      <c r="D29" s="5">
        <v>915</v>
      </c>
      <c r="E29" s="5">
        <v>1025</v>
      </c>
      <c r="F29" s="5">
        <v>13890</v>
      </c>
      <c r="G29" s="5">
        <v>14215</v>
      </c>
      <c r="H29" s="5">
        <v>14300</v>
      </c>
      <c r="I29" s="5">
        <v>14490</v>
      </c>
      <c r="J29" s="5">
        <v>14685</v>
      </c>
      <c r="K29" s="5">
        <v>15105</v>
      </c>
      <c r="L29" s="5">
        <v>14015</v>
      </c>
      <c r="M29" s="5">
        <v>24780</v>
      </c>
    </row>
    <row r="30" spans="1:13" x14ac:dyDescent="0.35">
      <c r="A30" t="s">
        <v>98</v>
      </c>
      <c r="B30" s="5">
        <v>3040</v>
      </c>
      <c r="C30" s="5">
        <v>2800</v>
      </c>
      <c r="D30" s="5">
        <v>235</v>
      </c>
      <c r="E30" s="5">
        <v>240</v>
      </c>
      <c r="F30" s="5">
        <v>3055</v>
      </c>
      <c r="G30" s="5">
        <v>3190</v>
      </c>
      <c r="H30" s="5">
        <v>3230</v>
      </c>
      <c r="I30" s="5">
        <v>3280</v>
      </c>
      <c r="J30" s="5">
        <v>3305</v>
      </c>
      <c r="K30" s="5">
        <v>3300</v>
      </c>
      <c r="L30" s="5">
        <v>3040</v>
      </c>
      <c r="M30" s="5">
        <v>5790</v>
      </c>
    </row>
    <row r="31" spans="1:13" x14ac:dyDescent="0.35">
      <c r="A31" t="s">
        <v>99</v>
      </c>
      <c r="B31" s="5">
        <v>1655</v>
      </c>
      <c r="C31" s="5">
        <v>1535</v>
      </c>
      <c r="D31" s="5">
        <v>125</v>
      </c>
      <c r="E31" s="5">
        <v>130</v>
      </c>
      <c r="F31" s="5">
        <v>1655</v>
      </c>
      <c r="G31" s="5">
        <v>1760</v>
      </c>
      <c r="H31" s="5">
        <v>1800</v>
      </c>
      <c r="I31" s="5">
        <v>1830</v>
      </c>
      <c r="J31" s="5">
        <v>1830</v>
      </c>
      <c r="K31" s="5">
        <v>1780</v>
      </c>
      <c r="L31" s="5">
        <v>1655</v>
      </c>
      <c r="M31" s="5">
        <v>3100</v>
      </c>
    </row>
    <row r="32" spans="1:13" x14ac:dyDescent="0.35">
      <c r="A32" t="s">
        <v>100</v>
      </c>
      <c r="B32" s="5">
        <v>1565</v>
      </c>
      <c r="C32" s="5">
        <v>1465</v>
      </c>
      <c r="D32" s="5">
        <v>105</v>
      </c>
      <c r="E32" s="5">
        <v>120</v>
      </c>
      <c r="F32" s="5">
        <v>1440</v>
      </c>
      <c r="G32" s="5">
        <v>1520</v>
      </c>
      <c r="H32" s="5">
        <v>1605</v>
      </c>
      <c r="I32" s="5">
        <v>1655</v>
      </c>
      <c r="J32" s="5">
        <v>1670</v>
      </c>
      <c r="K32" s="5">
        <v>1700</v>
      </c>
      <c r="L32" s="5">
        <v>1565</v>
      </c>
      <c r="M32" s="5">
        <v>2830</v>
      </c>
    </row>
    <row r="33" spans="1:13" x14ac:dyDescent="0.35">
      <c r="A33" t="s">
        <v>101</v>
      </c>
      <c r="B33" s="5">
        <v>1155</v>
      </c>
      <c r="C33" s="5">
        <v>1040</v>
      </c>
      <c r="D33" s="5">
        <v>115</v>
      </c>
      <c r="E33" s="5">
        <v>95</v>
      </c>
      <c r="F33" s="5">
        <v>1085</v>
      </c>
      <c r="G33" s="5">
        <v>1105</v>
      </c>
      <c r="H33" s="5">
        <v>1180</v>
      </c>
      <c r="I33" s="5">
        <v>1225</v>
      </c>
      <c r="J33" s="5">
        <v>1230</v>
      </c>
      <c r="K33" s="5">
        <v>1230</v>
      </c>
      <c r="L33" s="5">
        <v>1155</v>
      </c>
      <c r="M33" s="5">
        <v>2165</v>
      </c>
    </row>
    <row r="34" spans="1:13" x14ac:dyDescent="0.35">
      <c r="A34" t="s">
        <v>102</v>
      </c>
      <c r="B34" s="5">
        <v>230</v>
      </c>
      <c r="C34" s="5">
        <v>205</v>
      </c>
      <c r="D34" s="5">
        <v>25</v>
      </c>
      <c r="E34" s="5">
        <v>30</v>
      </c>
      <c r="F34" s="5">
        <v>260</v>
      </c>
      <c r="G34" s="5">
        <v>275</v>
      </c>
      <c r="H34" s="5">
        <v>285</v>
      </c>
      <c r="I34" s="5">
        <v>270</v>
      </c>
      <c r="J34" s="5">
        <v>270</v>
      </c>
      <c r="K34" s="5">
        <v>255</v>
      </c>
      <c r="L34" s="5">
        <v>230</v>
      </c>
      <c r="M34" s="5">
        <v>520</v>
      </c>
    </row>
    <row r="35" spans="1:13" x14ac:dyDescent="0.35">
      <c r="A35" t="s">
        <v>103</v>
      </c>
      <c r="B35" s="5">
        <v>3120</v>
      </c>
      <c r="C35" s="5">
        <v>2870</v>
      </c>
      <c r="D35" s="5">
        <v>245</v>
      </c>
      <c r="E35" s="5">
        <v>245</v>
      </c>
      <c r="F35" s="5">
        <v>2985</v>
      </c>
      <c r="G35" s="5">
        <v>3090</v>
      </c>
      <c r="H35" s="5">
        <v>3215</v>
      </c>
      <c r="I35" s="5">
        <v>3285</v>
      </c>
      <c r="J35" s="5">
        <v>3320</v>
      </c>
      <c r="K35" s="5">
        <v>3385</v>
      </c>
      <c r="L35" s="5">
        <v>3120</v>
      </c>
      <c r="M35" s="5">
        <v>5790</v>
      </c>
    </row>
    <row r="36" spans="1:13" x14ac:dyDescent="0.35">
      <c r="A36" t="s">
        <v>104</v>
      </c>
      <c r="B36" s="5">
        <v>7355</v>
      </c>
      <c r="C36" s="5">
        <v>6810</v>
      </c>
      <c r="D36" s="5">
        <v>540</v>
      </c>
      <c r="E36" s="5">
        <v>620</v>
      </c>
      <c r="F36" s="5">
        <v>7350</v>
      </c>
      <c r="G36" s="5">
        <v>7565</v>
      </c>
      <c r="H36" s="5">
        <v>7760</v>
      </c>
      <c r="I36" s="5">
        <v>7870</v>
      </c>
      <c r="J36" s="5">
        <v>7930</v>
      </c>
      <c r="K36" s="5">
        <v>8045</v>
      </c>
      <c r="L36" s="5">
        <v>7355</v>
      </c>
      <c r="M36" s="5">
        <v>13760</v>
      </c>
    </row>
    <row r="37" spans="1:13" x14ac:dyDescent="0.35">
      <c r="A37" t="s">
        <v>105</v>
      </c>
      <c r="B37" s="5">
        <v>200</v>
      </c>
      <c r="C37" s="5">
        <v>190</v>
      </c>
      <c r="D37" s="5">
        <v>15</v>
      </c>
      <c r="E37" s="5">
        <v>30</v>
      </c>
      <c r="F37" s="5">
        <v>215</v>
      </c>
      <c r="G37" s="5">
        <v>235</v>
      </c>
      <c r="H37" s="5">
        <v>220</v>
      </c>
      <c r="I37" s="5">
        <v>230</v>
      </c>
      <c r="J37" s="5">
        <v>235</v>
      </c>
      <c r="K37" s="5">
        <v>240</v>
      </c>
      <c r="L37" s="5">
        <v>200</v>
      </c>
      <c r="M37" s="5">
        <v>410</v>
      </c>
    </row>
    <row r="38" spans="1:13" x14ac:dyDescent="0.35">
      <c r="A38" t="s">
        <v>106</v>
      </c>
      <c r="B38" s="5">
        <v>1990</v>
      </c>
      <c r="C38" s="5">
        <v>1830</v>
      </c>
      <c r="D38" s="5">
        <v>160</v>
      </c>
      <c r="E38" s="5">
        <v>170</v>
      </c>
      <c r="F38" s="5">
        <v>1860</v>
      </c>
      <c r="G38" s="5">
        <v>1930</v>
      </c>
      <c r="H38" s="5">
        <v>2010</v>
      </c>
      <c r="I38" s="5">
        <v>2060</v>
      </c>
      <c r="J38" s="5">
        <v>2110</v>
      </c>
      <c r="K38" s="5">
        <v>2165</v>
      </c>
      <c r="L38" s="5">
        <v>1990</v>
      </c>
      <c r="M38" s="5">
        <v>3690</v>
      </c>
    </row>
    <row r="39" spans="1:13" x14ac:dyDescent="0.35">
      <c r="A39" t="s">
        <v>107</v>
      </c>
      <c r="B39" s="5">
        <v>2815</v>
      </c>
      <c r="C39" s="5">
        <v>2585</v>
      </c>
      <c r="D39" s="5">
        <v>230</v>
      </c>
      <c r="E39" s="5">
        <v>235</v>
      </c>
      <c r="F39" s="5">
        <v>2870</v>
      </c>
      <c r="G39" s="5">
        <v>2905</v>
      </c>
      <c r="H39" s="5">
        <v>3005</v>
      </c>
      <c r="I39" s="5">
        <v>3075</v>
      </c>
      <c r="J39" s="5">
        <v>3080</v>
      </c>
      <c r="K39" s="5">
        <v>3065</v>
      </c>
      <c r="L39" s="5">
        <v>2815</v>
      </c>
      <c r="M39" s="5">
        <v>5360</v>
      </c>
    </row>
    <row r="40" spans="1:13" x14ac:dyDescent="0.35">
      <c r="A40" t="s">
        <v>108</v>
      </c>
      <c r="B40" s="5">
        <v>1405</v>
      </c>
      <c r="C40" s="5">
        <v>1290</v>
      </c>
      <c r="D40" s="5">
        <v>110</v>
      </c>
      <c r="E40" s="5">
        <v>115</v>
      </c>
      <c r="F40" s="5">
        <v>1380</v>
      </c>
      <c r="G40" s="5">
        <v>1420</v>
      </c>
      <c r="H40" s="5">
        <v>1440</v>
      </c>
      <c r="I40" s="5">
        <v>1495</v>
      </c>
      <c r="J40" s="5">
        <v>1495</v>
      </c>
      <c r="K40" s="5">
        <v>1510</v>
      </c>
      <c r="L40" s="5">
        <v>1405</v>
      </c>
      <c r="M40" s="5">
        <v>2625</v>
      </c>
    </row>
    <row r="41" spans="1:13" x14ac:dyDescent="0.35">
      <c r="A41" t="s">
        <v>109</v>
      </c>
      <c r="B41" s="5">
        <v>175</v>
      </c>
      <c r="C41" s="5">
        <v>160</v>
      </c>
      <c r="D41" s="5">
        <v>15</v>
      </c>
      <c r="E41" s="5">
        <v>15</v>
      </c>
      <c r="F41" s="5">
        <v>165</v>
      </c>
      <c r="G41" s="5">
        <v>180</v>
      </c>
      <c r="H41" s="5">
        <v>185</v>
      </c>
      <c r="I41" s="5">
        <v>180</v>
      </c>
      <c r="J41" s="5">
        <v>185</v>
      </c>
      <c r="K41" s="5">
        <v>185</v>
      </c>
      <c r="L41" s="5">
        <v>175</v>
      </c>
      <c r="M41" s="5">
        <v>345</v>
      </c>
    </row>
    <row r="42" spans="1:13" x14ac:dyDescent="0.35">
      <c r="A42" t="s">
        <v>110</v>
      </c>
      <c r="B42" s="5">
        <v>1985</v>
      </c>
      <c r="C42" s="5">
        <v>1830</v>
      </c>
      <c r="D42" s="5">
        <v>155</v>
      </c>
      <c r="E42" s="5">
        <v>170</v>
      </c>
      <c r="F42" s="5">
        <v>1980</v>
      </c>
      <c r="G42" s="5">
        <v>2025</v>
      </c>
      <c r="H42" s="5">
        <v>2065</v>
      </c>
      <c r="I42" s="5">
        <v>2125</v>
      </c>
      <c r="J42" s="5">
        <v>2150</v>
      </c>
      <c r="K42" s="5">
        <v>2185</v>
      </c>
      <c r="L42" s="5">
        <v>1985</v>
      </c>
      <c r="M42" s="5">
        <v>3800</v>
      </c>
    </row>
    <row r="43" spans="1:13" x14ac:dyDescent="0.35">
      <c r="A43" t="s">
        <v>111</v>
      </c>
      <c r="B43" s="5">
        <v>6075</v>
      </c>
      <c r="C43" s="5">
        <v>5620</v>
      </c>
      <c r="D43" s="5">
        <v>455</v>
      </c>
      <c r="E43" s="5">
        <v>505</v>
      </c>
      <c r="F43" s="5">
        <v>6265</v>
      </c>
      <c r="G43" s="5">
        <v>6340</v>
      </c>
      <c r="H43" s="5">
        <v>6515</v>
      </c>
      <c r="I43" s="5">
        <v>6570</v>
      </c>
      <c r="J43" s="5">
        <v>6630</v>
      </c>
      <c r="K43" s="5">
        <v>6585</v>
      </c>
      <c r="L43" s="5">
        <v>6075</v>
      </c>
      <c r="M43" s="5">
        <v>11370</v>
      </c>
    </row>
    <row r="44" spans="1:13" x14ac:dyDescent="0.35">
      <c r="A44" t="s">
        <v>112</v>
      </c>
      <c r="B44" s="5">
        <v>1215</v>
      </c>
      <c r="C44" s="5">
        <v>1115</v>
      </c>
      <c r="D44" s="5">
        <v>95</v>
      </c>
      <c r="E44" s="5">
        <v>100</v>
      </c>
      <c r="F44" s="5">
        <v>1150</v>
      </c>
      <c r="G44" s="5">
        <v>1185</v>
      </c>
      <c r="H44" s="5">
        <v>1240</v>
      </c>
      <c r="I44" s="5">
        <v>1270</v>
      </c>
      <c r="J44" s="5">
        <v>1280</v>
      </c>
      <c r="K44" s="5">
        <v>1335</v>
      </c>
      <c r="L44" s="5">
        <v>1215</v>
      </c>
      <c r="M44" s="5">
        <v>2300</v>
      </c>
    </row>
    <row r="45" spans="1:13" x14ac:dyDescent="0.35">
      <c r="A45" t="s">
        <v>113</v>
      </c>
      <c r="B45" s="5">
        <v>1930</v>
      </c>
      <c r="C45" s="5">
        <v>1785</v>
      </c>
      <c r="D45" s="5">
        <v>145</v>
      </c>
      <c r="E45" s="5">
        <v>135</v>
      </c>
      <c r="F45" s="5">
        <v>1935</v>
      </c>
      <c r="G45" s="5">
        <v>1945</v>
      </c>
      <c r="H45" s="5">
        <v>1955</v>
      </c>
      <c r="I45" s="5">
        <v>2035</v>
      </c>
      <c r="J45" s="5">
        <v>2030</v>
      </c>
      <c r="K45" s="5">
        <v>2060</v>
      </c>
      <c r="L45" s="5">
        <v>1930</v>
      </c>
      <c r="M45" s="5">
        <v>3515</v>
      </c>
    </row>
    <row r="46" spans="1:13" x14ac:dyDescent="0.35">
      <c r="A46" t="s">
        <v>114</v>
      </c>
      <c r="B46" s="5">
        <v>3395</v>
      </c>
      <c r="C46" s="5">
        <v>3125</v>
      </c>
      <c r="D46" s="5">
        <v>270</v>
      </c>
      <c r="E46" s="5">
        <v>245</v>
      </c>
      <c r="F46" s="5">
        <v>3020</v>
      </c>
      <c r="G46" s="5">
        <v>3170</v>
      </c>
      <c r="H46" s="5">
        <v>3350</v>
      </c>
      <c r="I46" s="5">
        <v>3480</v>
      </c>
      <c r="J46" s="5">
        <v>3540</v>
      </c>
      <c r="K46" s="5">
        <v>3605</v>
      </c>
      <c r="L46" s="5">
        <v>3395</v>
      </c>
      <c r="M46" s="5">
        <v>6030</v>
      </c>
    </row>
    <row r="47" spans="1:13" x14ac:dyDescent="0.35">
      <c r="A47" t="s">
        <v>58</v>
      </c>
      <c r="B47" s="5">
        <v>70</v>
      </c>
      <c r="C47" s="5">
        <v>55</v>
      </c>
      <c r="D47" s="5">
        <v>15</v>
      </c>
      <c r="E47" s="5">
        <v>45</v>
      </c>
      <c r="F47" s="5">
        <v>315</v>
      </c>
      <c r="G47" s="5">
        <v>245</v>
      </c>
      <c r="H47" s="5">
        <v>220</v>
      </c>
      <c r="I47" s="5">
        <v>200</v>
      </c>
      <c r="J47" s="5">
        <v>160</v>
      </c>
      <c r="K47" s="5">
        <v>145</v>
      </c>
      <c r="L47" s="5">
        <v>70</v>
      </c>
      <c r="M47" s="5">
        <v>600</v>
      </c>
    </row>
    <row r="48" spans="1:13" x14ac:dyDescent="0.35">
      <c r="A48" t="s">
        <v>13</v>
      </c>
      <c r="B48" t="s">
        <v>14</v>
      </c>
    </row>
    <row r="49" spans="1:2" x14ac:dyDescent="0.35">
      <c r="A49" t="s">
        <v>19</v>
      </c>
      <c r="B49" t="s">
        <v>20</v>
      </c>
    </row>
    <row r="50" spans="1:2" x14ac:dyDescent="0.35">
      <c r="A50" t="s">
        <v>21</v>
      </c>
      <c r="B50" t="s">
        <v>22</v>
      </c>
    </row>
    <row r="51" spans="1:2" x14ac:dyDescent="0.35">
      <c r="A51" t="s">
        <v>25</v>
      </c>
      <c r="B51" t="s">
        <v>26</v>
      </c>
    </row>
    <row r="52" spans="1:2" x14ac:dyDescent="0.35">
      <c r="A52" t="s">
        <v>27</v>
      </c>
      <c r="B52" t="s">
        <v>28</v>
      </c>
    </row>
    <row r="53" spans="1:2" x14ac:dyDescent="0.35">
      <c r="A53" t="s">
        <v>33</v>
      </c>
      <c r="B53" t="s">
        <v>34</v>
      </c>
    </row>
  </sheetData>
  <pageMargins left="0.7" right="0.7" top="0.75" bottom="0.75" header="0.3" footer="0.3"/>
  <pageSetup paperSize="9" orientation="portrait" horizontalDpi="300" verticalDpi="300"/>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7"/>
  <sheetViews>
    <sheetView showGridLines="0" workbookViewId="0">
      <selection activeCell="F29" sqref="F29"/>
    </sheetView>
  </sheetViews>
  <sheetFormatPr defaultColWidth="11.07421875" defaultRowHeight="15.5" x14ac:dyDescent="0.35"/>
  <cols>
    <col min="1" max="1" width="44.69140625" customWidth="1"/>
    <col min="2" max="14" width="15.69140625" customWidth="1"/>
  </cols>
  <sheetData>
    <row r="1" spans="1:14" ht="19.5" x14ac:dyDescent="0.45">
      <c r="A1" s="1" t="s">
        <v>135</v>
      </c>
    </row>
    <row r="2" spans="1:14" x14ac:dyDescent="0.35">
      <c r="A2" t="s">
        <v>136</v>
      </c>
    </row>
    <row r="3" spans="1:14" x14ac:dyDescent="0.35">
      <c r="A3" t="s">
        <v>137</v>
      </c>
    </row>
    <row r="4" spans="1:14" x14ac:dyDescent="0.35">
      <c r="A4" t="s">
        <v>138</v>
      </c>
    </row>
    <row r="5" spans="1:14" x14ac:dyDescent="0.35">
      <c r="A5" s="3" t="s">
        <v>139</v>
      </c>
      <c r="B5" s="4" t="s">
        <v>42</v>
      </c>
      <c r="C5" s="4" t="s">
        <v>43</v>
      </c>
      <c r="D5" s="4" t="s">
        <v>44</v>
      </c>
      <c r="E5" s="4" t="s">
        <v>45</v>
      </c>
      <c r="F5" s="4" t="s">
        <v>46</v>
      </c>
      <c r="G5" s="4" t="s">
        <v>47</v>
      </c>
      <c r="H5" s="4" t="s">
        <v>48</v>
      </c>
      <c r="I5" s="4" t="s">
        <v>49</v>
      </c>
      <c r="J5" s="4" t="s">
        <v>50</v>
      </c>
      <c r="K5" s="4" t="s">
        <v>51</v>
      </c>
      <c r="L5" s="4" t="s">
        <v>52</v>
      </c>
      <c r="M5" s="4" t="s">
        <v>53</v>
      </c>
      <c r="N5" s="4" t="s">
        <v>54</v>
      </c>
    </row>
    <row r="6" spans="1:14" x14ac:dyDescent="0.35">
      <c r="A6" s="7" t="s">
        <v>140</v>
      </c>
      <c r="B6" s="15">
        <v>78085</v>
      </c>
      <c r="C6" s="16">
        <v>80040</v>
      </c>
      <c r="D6" s="16">
        <v>81345</v>
      </c>
      <c r="E6" s="16">
        <v>82305</v>
      </c>
      <c r="F6" s="16">
        <v>84040</v>
      </c>
      <c r="G6" s="16">
        <v>85890</v>
      </c>
      <c r="H6" s="16">
        <v>85615</v>
      </c>
      <c r="I6" s="16">
        <v>85830</v>
      </c>
      <c r="J6" s="16">
        <v>85945</v>
      </c>
      <c r="K6" s="16">
        <v>88065</v>
      </c>
      <c r="L6" s="16">
        <v>87545</v>
      </c>
      <c r="M6" s="16">
        <v>89320</v>
      </c>
      <c r="N6" s="16">
        <v>88615</v>
      </c>
    </row>
    <row r="7" spans="1:14" x14ac:dyDescent="0.35">
      <c r="A7" t="s">
        <v>141</v>
      </c>
      <c r="B7" s="13">
        <v>78085</v>
      </c>
      <c r="C7" s="14">
        <v>8485</v>
      </c>
      <c r="D7" s="14">
        <v>7570</v>
      </c>
      <c r="E7" s="14">
        <v>7170</v>
      </c>
      <c r="F7" s="14">
        <v>7360</v>
      </c>
      <c r="G7" s="14">
        <v>6695</v>
      </c>
      <c r="H7" s="14">
        <v>6680</v>
      </c>
      <c r="I7" s="14">
        <v>6940</v>
      </c>
      <c r="J7" s="14">
        <v>7265</v>
      </c>
      <c r="K7" s="14">
        <v>7495</v>
      </c>
      <c r="L7" s="14">
        <v>7060</v>
      </c>
      <c r="M7" s="14">
        <v>7545</v>
      </c>
      <c r="N7" s="14">
        <v>5740</v>
      </c>
    </row>
    <row r="8" spans="1:14" x14ac:dyDescent="0.35">
      <c r="A8" t="s">
        <v>142</v>
      </c>
      <c r="B8" s="13">
        <v>0</v>
      </c>
      <c r="C8" s="14">
        <v>71555</v>
      </c>
      <c r="D8" s="14">
        <v>73300</v>
      </c>
      <c r="E8" s="14">
        <v>74385</v>
      </c>
      <c r="F8" s="14">
        <v>75750</v>
      </c>
      <c r="G8" s="14">
        <v>78300</v>
      </c>
      <c r="H8" s="14">
        <v>78140</v>
      </c>
      <c r="I8" s="14">
        <v>77830</v>
      </c>
      <c r="J8" s="14">
        <v>77455</v>
      </c>
      <c r="K8" s="14">
        <v>79265</v>
      </c>
      <c r="L8" s="14">
        <v>79325</v>
      </c>
      <c r="M8" s="14">
        <v>80450</v>
      </c>
      <c r="N8" s="14">
        <v>81920</v>
      </c>
    </row>
    <row r="9" spans="1:14" x14ac:dyDescent="0.35">
      <c r="A9" t="s">
        <v>143</v>
      </c>
      <c r="B9" s="13">
        <v>0</v>
      </c>
      <c r="C9" s="14">
        <v>0</v>
      </c>
      <c r="D9" s="14">
        <v>475</v>
      </c>
      <c r="E9" s="14">
        <v>750</v>
      </c>
      <c r="F9" s="14">
        <v>930</v>
      </c>
      <c r="G9" s="14">
        <v>895</v>
      </c>
      <c r="H9" s="14">
        <v>795</v>
      </c>
      <c r="I9" s="14">
        <v>1055</v>
      </c>
      <c r="J9" s="14">
        <v>1220</v>
      </c>
      <c r="K9" s="14">
        <v>1305</v>
      </c>
      <c r="L9" s="14">
        <v>1165</v>
      </c>
      <c r="M9" s="14">
        <v>1325</v>
      </c>
      <c r="N9" s="14">
        <v>955</v>
      </c>
    </row>
    <row r="10" spans="1:14" x14ac:dyDescent="0.35">
      <c r="A10" t="s">
        <v>144</v>
      </c>
      <c r="B10" s="9">
        <v>1</v>
      </c>
      <c r="C10" s="8">
        <v>0.11</v>
      </c>
      <c r="D10" s="8">
        <v>0.09</v>
      </c>
      <c r="E10" s="8">
        <v>0.09</v>
      </c>
      <c r="F10" s="8">
        <v>0.09</v>
      </c>
      <c r="G10" s="8">
        <v>0.08</v>
      </c>
      <c r="H10" s="8">
        <v>0.08</v>
      </c>
      <c r="I10" s="8">
        <v>0.08</v>
      </c>
      <c r="J10" s="8">
        <v>0.08</v>
      </c>
      <c r="K10" s="8">
        <v>0.09</v>
      </c>
      <c r="L10" s="8">
        <v>0.08</v>
      </c>
      <c r="M10" s="8">
        <v>0.08</v>
      </c>
      <c r="N10" s="8">
        <v>0.06</v>
      </c>
    </row>
    <row r="11" spans="1:14" x14ac:dyDescent="0.35">
      <c r="A11" t="s">
        <v>145</v>
      </c>
      <c r="B11" s="8">
        <v>0</v>
      </c>
      <c r="C11" s="8">
        <v>0.89</v>
      </c>
      <c r="D11" s="8">
        <v>0.9</v>
      </c>
      <c r="E11" s="8">
        <v>0.9</v>
      </c>
      <c r="F11" s="8">
        <v>0.9</v>
      </c>
      <c r="G11" s="8">
        <v>0.91</v>
      </c>
      <c r="H11" s="8">
        <v>0.91</v>
      </c>
      <c r="I11" s="8">
        <v>0.91</v>
      </c>
      <c r="J11" s="8">
        <v>0.9</v>
      </c>
      <c r="K11" s="8">
        <v>0.9</v>
      </c>
      <c r="L11" s="8">
        <v>0.91</v>
      </c>
      <c r="M11" s="8">
        <v>0.9</v>
      </c>
      <c r="N11" s="8">
        <v>0.92</v>
      </c>
    </row>
    <row r="12" spans="1:14" x14ac:dyDescent="0.35">
      <c r="A12" t="s">
        <v>146</v>
      </c>
      <c r="B12" s="8">
        <v>0</v>
      </c>
      <c r="C12" s="8">
        <v>0</v>
      </c>
      <c r="D12" s="8">
        <v>0.01</v>
      </c>
      <c r="E12" s="8">
        <v>0.01</v>
      </c>
      <c r="F12" s="8">
        <v>0.01</v>
      </c>
      <c r="G12" s="8">
        <v>0.01</v>
      </c>
      <c r="H12" s="8">
        <v>0.01</v>
      </c>
      <c r="I12" s="8">
        <v>0.01</v>
      </c>
      <c r="J12" s="8">
        <v>0.01</v>
      </c>
      <c r="K12" s="8">
        <v>0.01</v>
      </c>
      <c r="L12" s="8">
        <v>0.01</v>
      </c>
      <c r="M12" s="8">
        <v>0.01</v>
      </c>
      <c r="N12" s="8">
        <v>0.01</v>
      </c>
    </row>
    <row r="13" spans="1:14" x14ac:dyDescent="0.35">
      <c r="A13" t="s">
        <v>147</v>
      </c>
      <c r="B13" s="13">
        <v>0</v>
      </c>
      <c r="C13" s="14">
        <v>6530</v>
      </c>
      <c r="D13" s="14">
        <v>6740</v>
      </c>
      <c r="E13" s="14">
        <v>6960</v>
      </c>
      <c r="F13" s="14">
        <v>6555</v>
      </c>
      <c r="G13" s="14">
        <v>5740</v>
      </c>
      <c r="H13" s="14">
        <v>7750</v>
      </c>
      <c r="I13" s="14">
        <v>7785</v>
      </c>
      <c r="J13" s="14">
        <v>8375</v>
      </c>
      <c r="K13" s="14">
        <v>6680</v>
      </c>
      <c r="L13" s="14">
        <v>8740</v>
      </c>
      <c r="M13" s="14">
        <v>7095</v>
      </c>
      <c r="N13" s="14">
        <v>7400</v>
      </c>
    </row>
    <row r="14" spans="1:14" x14ac:dyDescent="0.35">
      <c r="A14" t="s">
        <v>148</v>
      </c>
      <c r="B14" s="8">
        <v>0</v>
      </c>
      <c r="C14" s="8">
        <v>0.08</v>
      </c>
      <c r="D14" s="8">
        <v>0.08</v>
      </c>
      <c r="E14" s="8">
        <v>0.08</v>
      </c>
      <c r="F14" s="8">
        <v>0.08</v>
      </c>
      <c r="G14" s="8">
        <v>7.0000000000000007E-2</v>
      </c>
      <c r="H14" s="8">
        <v>0.09</v>
      </c>
      <c r="I14" s="8">
        <v>0.09</v>
      </c>
      <c r="J14" s="8">
        <v>0.1</v>
      </c>
      <c r="K14" s="8">
        <v>0.08</v>
      </c>
      <c r="L14" s="8">
        <v>0.1</v>
      </c>
      <c r="M14" s="8">
        <v>0.08</v>
      </c>
      <c r="N14" s="8">
        <v>0.08</v>
      </c>
    </row>
    <row r="15" spans="1:14" x14ac:dyDescent="0.35">
      <c r="A15" t="s">
        <v>19</v>
      </c>
      <c r="B15" t="s">
        <v>20</v>
      </c>
    </row>
    <row r="16" spans="1:14" x14ac:dyDescent="0.35">
      <c r="A16" t="s">
        <v>21</v>
      </c>
      <c r="B16" t="s">
        <v>22</v>
      </c>
    </row>
    <row r="17" spans="1:2" x14ac:dyDescent="0.35">
      <c r="A17" t="s">
        <v>31</v>
      </c>
      <c r="B17" t="s">
        <v>32</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T1 - CAS Payments by Gender</vt:lpstr>
      <vt:lpstr>T2 - CAS Payments by Ageband</vt:lpstr>
      <vt:lpstr>T3 - CAS Payments by LA</vt:lpstr>
      <vt:lpstr>T4 - Carers by Gender and LA</vt:lpstr>
      <vt:lpstr>T5 - Carers by eligibility 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U456874</dc:creator>
  <cp:lastModifiedBy>Izaak Jephson</cp:lastModifiedBy>
  <dcterms:created xsi:type="dcterms:W3CDTF">2024-08-02T10:36:37Z</dcterms:created>
  <dcterms:modified xsi:type="dcterms:W3CDTF">2024-08-05T15:00:47Z</dcterms:modified>
</cp:coreProperties>
</file>