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s0177a\datashare\Social_Security_Scotland\Statistics\Carer_support_payment\csp_official_statistics_202508\Working docs\"/>
    </mc:Choice>
  </mc:AlternateContent>
  <xr:revisionPtr revIDLastSave="0" documentId="13_ncr:1_{87195F83-192F-4E7F-B89A-226C5E1544C9}" xr6:coauthVersionLast="47" xr6:coauthVersionMax="47" xr10:uidLastSave="{00000000-0000-0000-0000-000000000000}"/>
  <bookViews>
    <workbookView xWindow="3420" yWindow="-16320" windowWidth="29040" windowHeight="15840" activeTab="4" xr2:uid="{00000000-000D-0000-FFFF-FFFF00000000}"/>
  </bookViews>
  <sheets>
    <sheet name="Contents" sheetId="1" r:id="rId1"/>
    <sheet name="Notes" sheetId="2" r:id="rId2"/>
    <sheet name="T1 - CAS Payments by Age band" sheetId="4" r:id="rId3"/>
    <sheet name="T2 - CAS Payments by LA" sheetId="5" r:id="rId4"/>
    <sheet name="T3 - Carers by LA" sheetId="6" r:id="rId5"/>
    <sheet name="T4 - Carers by eligibility date"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c r="A5" i="1"/>
  <c r="A4" i="1"/>
</calcChain>
</file>

<file path=xl/sharedStrings.xml><?xml version="1.0" encoding="utf-8"?>
<sst xmlns="http://schemas.openxmlformats.org/spreadsheetml/2006/main" count="415" uniqueCount="144">
  <si>
    <t>Table of Contents</t>
  </si>
  <si>
    <t>Table Number</t>
  </si>
  <si>
    <t>Description</t>
  </si>
  <si>
    <t>List of notes</t>
  </si>
  <si>
    <t>This worksheet displays 1 table</t>
  </si>
  <si>
    <t>The notes within this table are referred to in other worksheets of this workbook.</t>
  </si>
  <si>
    <t>Note number</t>
  </si>
  <si>
    <t>Note text</t>
  </si>
  <si>
    <t>[note 1]</t>
  </si>
  <si>
    <t>[note 2]</t>
  </si>
  <si>
    <t>Carers receiving a payment for the 13 April 2020 eligibility date received a one-off Coronavirus Carer's Allowance Supplement (£230.10) in addition to standard Carer's Allowance Supplement (£230.10). In the statistics this is counted as one payment with a value of £460.20.</t>
  </si>
  <si>
    <t>[note 3]</t>
  </si>
  <si>
    <t>Carers receiving a payment for the 11 October 2021 eligibility date received a one-off Coronavirus Carer's Allowance Supplement (£231.40) in addition to standard Carer's Allowance Supplement (£231.40). In the statistics this is counted as one payment with a value of £462.80.</t>
  </si>
  <si>
    <t>[note 4]</t>
  </si>
  <si>
    <t>Payments figures have been rounded to the nearest five, percentages to one decimal place and expenditure figures to the nearest £1,000, for disclosure control. Totals may not sum due to the disclosure control applied.</t>
  </si>
  <si>
    <t>[note 5]</t>
  </si>
  <si>
    <t>Figures are subject to revision - more recent data are the most likely to change. It is likely that backdating of payments will mean that figures for carers receiving payment will increase, and figures for carers that stopped receiving payment will decrease in future updates to the statistics, particularly at the most recent eligibility date.</t>
  </si>
  <si>
    <t>[note 6]</t>
  </si>
  <si>
    <t>In a very small number of cases age band is ‘unknown’.</t>
  </si>
  <si>
    <t>[note 7]</t>
  </si>
  <si>
    <t>All carers had a postcode supplied, however, the local authority is unknown for some carers due to their supplied postcodes not matching the postcode address file used to look up from postcode to local authority.</t>
  </si>
  <si>
    <t>[note 8]</t>
  </si>
  <si>
    <t>Carers 'starting or restarting payment' are those who received a payment for the latest eligibility date but not for the previous eligibility date. These carers may have received a payment at an even earlier date.</t>
  </si>
  <si>
    <t>[note 9]</t>
  </si>
  <si>
    <t>Carers 'continuing payment' are those who received a payment at the latest eligibility date and the previous eligibility date.</t>
  </si>
  <si>
    <t>[note 10]</t>
  </si>
  <si>
    <t>Carers that 'stopped receiving payment' refers to carers that received a payment at the previous date but not the most recent date - they may have gone on to receive a payment at a later date.</t>
  </si>
  <si>
    <t>[note 11]</t>
  </si>
  <si>
    <t>See the data quality section of the publication for further information about local authority data.</t>
  </si>
  <si>
    <t>The category 'unknown' is excluded from the chart.</t>
  </si>
  <si>
    <t>This worksheet contains 3 tables.</t>
  </si>
  <si>
    <t>Banded rows are used in these tables. To remove them, highlight the table, go to the Design tab and uncheck the banded rows box.</t>
  </si>
  <si>
    <t>April 2018</t>
  </si>
  <si>
    <t>October 2018</t>
  </si>
  <si>
    <t>April 2019</t>
  </si>
  <si>
    <t>October 2019</t>
  </si>
  <si>
    <t>April 2020</t>
  </si>
  <si>
    <t>October 2020</t>
  </si>
  <si>
    <t>April 2021</t>
  </si>
  <si>
    <t>October 2021</t>
  </si>
  <si>
    <t>April 2022</t>
  </si>
  <si>
    <t>October 2022</t>
  </si>
  <si>
    <t>April 2023</t>
  </si>
  <si>
    <t>October 2023</t>
  </si>
  <si>
    <t>April 2024</t>
  </si>
  <si>
    <t>October 2024</t>
  </si>
  <si>
    <t>April 2025</t>
  </si>
  <si>
    <t>Total</t>
  </si>
  <si>
    <t>Unknown</t>
  </si>
  <si>
    <t>Notes are located below the tables beginning in cell A49 and in the notes sheet of this document.</t>
  </si>
  <si>
    <t>Age band</t>
  </si>
  <si>
    <t>Under 18</t>
  </si>
  <si>
    <t>18-24</t>
  </si>
  <si>
    <t>25-29</t>
  </si>
  <si>
    <t>30-34</t>
  </si>
  <si>
    <t>35-39</t>
  </si>
  <si>
    <t>40-44</t>
  </si>
  <si>
    <t>45-49</t>
  </si>
  <si>
    <t>50-54</t>
  </si>
  <si>
    <t>55-59</t>
  </si>
  <si>
    <t>60-64</t>
  </si>
  <si>
    <t>65 and over</t>
  </si>
  <si>
    <t>Notes are located below the tables beginning in cell A115 and in the notes sheet of this document.</t>
  </si>
  <si>
    <t>Local Authority</t>
  </si>
  <si>
    <t>Scotland</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</si>
  <si>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</si>
  <si>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</si>
  <si>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</si>
  <si>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</si>
  <si>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</si>
  <si>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</si>
  <si>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</si>
  <si>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</si>
  <si>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</si>
  <si>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</si>
  <si>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</si>
  <si>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</si>
  <si>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</si>
  <si>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</si>
  <si>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</si>
  <si>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</si>
  <si>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</si>
  <si>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</si>
  <si>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</si>
  <si>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</si>
  <si>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</si>
  <si>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</si>
  <si>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</si>
  <si>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</si>
  <si>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</si>
  <si>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</si>
  <si>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</si>
  <si>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</si>
  <si>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</si>
  <si>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</si>
  <si>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</si>
  <si>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</si>
  <si>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Notes are located below the tables beginning in cell A46 and in the notes sheet of this document.</t>
  </si>
  <si>
    <t>Total eligible carers at April 2025 eligibility date</t>
  </si>
  <si>
    <t>Both October 2024 and April 2025 eligibility date</t>
  </si>
  <si>
    <t>Starting or restarting payment in April 2025</t>
  </si>
  <si>
    <t>Left between October 2024 and April 2025</t>
  </si>
  <si>
    <t>Total eligible carers in the financial year 2018-2019</t>
  </si>
  <si>
    <t>Total eligible carers in the financial year 2019-2020</t>
  </si>
  <si>
    <t>Total eligible carers in the financial year 2020-2021</t>
  </si>
  <si>
    <t>Total eligible carers in the financial year 2021-2022</t>
  </si>
  <si>
    <t>Total eligible carers in the financial year 2022-2023</t>
  </si>
  <si>
    <t>Total eligible carers in the financial year 2023-2024</t>
  </si>
  <si>
    <t>Total eligible carers in the financial year 2024-2025</t>
  </si>
  <si>
    <t>Total eligible carers in the financial year 2025-2026</t>
  </si>
  <si>
    <t>Total since September 2018</t>
  </si>
  <si>
    <t>This worksheet contains 1 table.</t>
  </si>
  <si>
    <t>Banded rows are used in this table. To remove them, highlight the table, go to the Design tab and uncheck the banded rows box.</t>
  </si>
  <si>
    <t>Notes are located below the table beginning in cell A15 and in the notes sheet of this document.</t>
  </si>
  <si>
    <t>Payment Status</t>
  </si>
  <si>
    <t>Total carers receiving payment</t>
  </si>
  <si>
    <t>…of which received first payment</t>
  </si>
  <si>
    <t>…of which continued to receive payment</t>
  </si>
  <si>
    <t xml:space="preserve"> …of which restarted receiving payments</t>
  </si>
  <si>
    <t>Percentage of which received first payment</t>
  </si>
  <si>
    <t>Percentage of which continued to receive payment</t>
  </si>
  <si>
    <t>Percentage of which restarted receiving payments</t>
  </si>
  <si>
    <t>Total carers stopped receiving payment</t>
  </si>
  <si>
    <t>Percentage of carers that stopped receiving payment</t>
  </si>
  <si>
    <t>Table 1a: Number of Carer’s Allowance Supplement payments - by age band and eligibility date</t>
  </si>
  <si>
    <t>Table 1b: Percentage of Carer’s Allowance Supplement payments - by age band and eligibility date</t>
  </si>
  <si>
    <t>Table 1c: Carer’s Allowance Supplement Expenditure - by age band and eligibility date</t>
  </si>
  <si>
    <t>Table 2a: Number of Carer’s Allowance Supplement payments - by Local Authority and eligibility date</t>
  </si>
  <si>
    <t>Table 2b: Percentage of Carer’s Allowance Supplement payments - by Local Authority and eligibility date</t>
  </si>
  <si>
    <t>Table 2c: Carer’s Allowance Supplement Expenditure - by Local Authority and eligibility date</t>
  </si>
  <si>
    <t>Tables 1a, 1b and 1c: Carer's Allowance Supplement payments by age band [note 1] [note 2] [note 3] [note 4] [note 5]</t>
  </si>
  <si>
    <t>Tables 2a, 2b and 2c: Carer's Allowance Supplement payments by Local Authority [note 1] [note 2] [note 3] [note 4] [note 6]</t>
  </si>
  <si>
    <t>Table 3: Carers in receipt of Carer's Allowance Supplement payments by Local Authority [note 3] [note 4] [note 6] [note 7] [note 10]</t>
  </si>
  <si>
    <t>Table 3: Number of Carers in receipt of Carer’s Allowance Supplement payments - by Local Authority</t>
  </si>
  <si>
    <t>Table 4: Carers by eligibility date [note 3] [note 4] [note 9]</t>
  </si>
  <si>
    <t>Table 4: Carers by eligibility date</t>
  </si>
  <si>
    <t>Table 3: Carers in receipt of Carer's Allowance Supplement payments by Local Authority</t>
  </si>
  <si>
    <t>Tables 2a, 2b and 2c: Carer's Allowance Supplement payments by Local Authority</t>
  </si>
  <si>
    <t>Tables 1a, 1b and 1c: Carer's Allowance Supplement payments by age band</t>
  </si>
  <si>
    <t>Carer's Allowance Supplement at April 2025 Eligibility Date to June 2025</t>
  </si>
  <si>
    <t>[note 12]</t>
  </si>
  <si>
    <t>Due to a change to the systems from which the Carer's Allowance Supplement data is extracted, local authority breakdowns are not available for eligibility dates April 2018, October 2018 and April 2019. These historical breakdowns can be found in our pevious Carer's Allowance Supplement publications.</t>
  </si>
  <si>
    <t>Due to a change to the systems from which the Carer's Allowance Supplement data is extracted, local authority breakdowns are not available for financial years 2018-2019 and 2019-2020. These historical breakdowns can be found in our pevious Carer's Allowance Supplement publications.</t>
  </si>
  <si>
    <t>[note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</si>
</sst>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2"/>
      <color rgb="FF000000"/>
      <name val="Roboto"/>
    </font>
    <font>
      <b/>
      <sz val="15"/>
      <color rgb="FF000000"/>
      <name val="Roboto"/>
    </font>
    <font>
      <b/>
      <sz val="12"/>
      <color rgb="FF000000"/>
      <name val="Roboto"/>
    </font>
    <font>
      <u/>
      <sz val="12"/>
      <color theme="10"/>
      <name val="Roboto"/>
    </font>
    <font>
      <sz val="12"/>
      <color rgb="FF000000"/>
      <name val="Roboto"/>
    </font>
  </fonts>
  <fills count="2">
    <fill>
      <patternFill patternType="none"/>
    </fill>
    <fill>
      <patternFill patternType="gray125"/>
    </fill>
  </fills>
  <borders count="1">
    <border>
      <left/>
      <right/>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3">
    <xf numFmtId="0" fontId="0" fillId="0" borderId="0" xfId="0"/>
    <xf numFmtId="0" fontId="1" fillId="0" borderId="0" xfId="0" applyFont="1"/>
    <xf numFmtId="0" fontId="0" fillId="0" borderId="0" xfId="0" applyAlignment="1">
      <alignment wrapText="1"/>
    </xf>
    <xf numFmtId="0" fontId="0" fillId="0" borderId="0" xfId="0" applyAlignment="1">
      <alignment horizontal="right" wrapText="1"/>
    </xf>
    <xf numFmtId="164" fontId="0" fillId="0" borderId="0" xfId="0" applyNumberFormat="1" applyAlignment="1">
      <alignment horizontal="right"/>
    </xf>
    <xf numFmtId="164" fontId="2" fillId="0" borderId="0" xfId="0" applyNumberFormat="1" applyFont="1" applyAlignment="1">
      <alignment horizontal="right"/>
    </xf>
    <xf numFmtId="0" fontId="2" fillId="0" borderId="0" xfId="0" applyFont="1"/>
    <xf numFmtId="165" fontId="0" fillId="0" borderId="0" xfId="0" applyNumberFormat="1" applyAlignment="1">
      <alignment horizontal="right"/>
    </xf>
    <xf numFmtId="9" fontId="0" fillId="0" borderId="0" xfId="0" applyNumberFormat="1" applyAlignment="1">
      <alignment horizontal="right"/>
    </xf>
    <xf numFmtId="9" fontId="0" fillId="0" borderId="0" xfId="2" applyFont="1"/>
    <xf numFmtId="9" fontId="2" fillId="0" borderId="0" xfId="0" applyNumberFormat="1" applyFont="1" applyAlignment="1">
      <alignment horizontal="right"/>
    </xf>
    <xf numFmtId="0" fontId="3" fillId="0" borderId="0" xfId="1"/>
    <xf numFmtId="164" fontId="0" fillId="0" borderId="0" xfId="0" applyNumberFormat="1"/>
  </cellXfs>
  <cellStyles count="3">
    <cellStyle name="Hyperlink" xfId="1" builtinId="8"/>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7"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5" displayName="table_5" ref="A5:P14" totalsRowShown="0">
  <tableColumns count="16">
    <tableColumn id="1" xr3:uid="{00000000-0010-0000-0D00-000001000000}" name="Payment Status"/>
    <tableColumn id="2" xr3:uid="{00000000-0010-0000-0D00-000002000000}" name="April 2018"/>
    <tableColumn id="3" xr3:uid="{00000000-0010-0000-0D00-000003000000}" name="October 2018"/>
    <tableColumn id="4" xr3:uid="{00000000-0010-0000-0D00-000004000000}" name="April 2019"/>
    <tableColumn id="5" xr3:uid="{00000000-0010-0000-0D00-000005000000}" name="October 2019"/>
    <tableColumn id="6" xr3:uid="{00000000-0010-0000-0D00-000006000000}" name="April 2020"/>
    <tableColumn id="7" xr3:uid="{00000000-0010-0000-0D00-000007000000}" name="October 2020"/>
    <tableColumn id="8" xr3:uid="{00000000-0010-0000-0D00-000008000000}" name="April 2021"/>
    <tableColumn id="9" xr3:uid="{00000000-0010-0000-0D00-000009000000}" name="October 2021"/>
    <tableColumn id="10" xr3:uid="{00000000-0010-0000-0D00-00000A000000}" name="April 2022"/>
    <tableColumn id="11" xr3:uid="{00000000-0010-0000-0D00-00000B000000}" name="October 2022"/>
    <tableColumn id="12" xr3:uid="{00000000-0010-0000-0D00-00000C000000}" name="April 2023"/>
    <tableColumn id="13" xr3:uid="{00000000-0010-0000-0D00-00000D000000}" name="October 2023"/>
    <tableColumn id="14" xr3:uid="{00000000-0010-0000-0D00-00000E000000}" name="April 2024"/>
    <tableColumn id="15" xr3:uid="{00000000-0010-0000-0D00-00000F000000}" name="October 2024"/>
    <tableColumn id="16" xr3:uid="{00000000-0010-0000-0D00-000010000000}" name="April 202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otes" displayName="notes" ref="A4:B17"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a" displayName="table_2a" ref="A6:Q18" totalsRowShown="0">
  <tableColumns count="17">
    <tableColumn id="1" xr3:uid="{00000000-0010-0000-0500-000001000000}" name="Age band"/>
    <tableColumn id="2" xr3:uid="{00000000-0010-0000-0500-000002000000}" name="April 2018"/>
    <tableColumn id="3" xr3:uid="{00000000-0010-0000-0500-000003000000}" name="October 2018"/>
    <tableColumn id="4" xr3:uid="{00000000-0010-0000-0500-000004000000}" name="April 2019"/>
    <tableColumn id="5" xr3:uid="{00000000-0010-0000-0500-000005000000}" name="October 2019"/>
    <tableColumn id="6" xr3:uid="{00000000-0010-0000-0500-000006000000}" name="April 2020"/>
    <tableColumn id="7" xr3:uid="{00000000-0010-0000-0500-000007000000}" name="October 2020"/>
    <tableColumn id="8" xr3:uid="{00000000-0010-0000-0500-000008000000}" name="April 2021"/>
    <tableColumn id="9" xr3:uid="{00000000-0010-0000-0500-000009000000}" name="October 2021"/>
    <tableColumn id="10" xr3:uid="{00000000-0010-0000-0500-00000A000000}" name="April 2022"/>
    <tableColumn id="11" xr3:uid="{00000000-0010-0000-0500-00000B000000}" name="October 2022"/>
    <tableColumn id="12" xr3:uid="{00000000-0010-0000-0500-00000C000000}" name="April 2023"/>
    <tableColumn id="13" xr3:uid="{00000000-0010-0000-0500-00000D000000}" name="October 2023"/>
    <tableColumn id="14" xr3:uid="{00000000-0010-0000-0500-00000E000000}" name="April 2024"/>
    <tableColumn id="15" xr3:uid="{00000000-0010-0000-0500-00000F000000}" name="October 2024"/>
    <tableColumn id="16" xr3:uid="{00000000-0010-0000-0500-000010000000}" name="April 2025"/>
    <tableColumn id="17" xr3:uid="{00000000-0010-0000-0500-000011000000}" name="Total"/>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b" displayName="table_2b" ref="A21:Q33" totalsRowShown="0">
  <tableColumns count="17">
    <tableColumn id="1" xr3:uid="{00000000-0010-0000-0600-000001000000}" name="Age band"/>
    <tableColumn id="2" xr3:uid="{00000000-0010-0000-0600-000002000000}" name="April 2018"/>
    <tableColumn id="3" xr3:uid="{00000000-0010-0000-0600-000003000000}" name="October 2018"/>
    <tableColumn id="4" xr3:uid="{00000000-0010-0000-0600-000004000000}" name="April 2019"/>
    <tableColumn id="5" xr3:uid="{00000000-0010-0000-0600-000005000000}" name="October 2019"/>
    <tableColumn id="6" xr3:uid="{00000000-0010-0000-0600-000006000000}" name="April 2020"/>
    <tableColumn id="7" xr3:uid="{00000000-0010-0000-0600-000007000000}" name="October 2020"/>
    <tableColumn id="8" xr3:uid="{00000000-0010-0000-0600-000008000000}" name="April 2021"/>
    <tableColumn id="9" xr3:uid="{00000000-0010-0000-0600-000009000000}" name="October 2021"/>
    <tableColumn id="10" xr3:uid="{00000000-0010-0000-0600-00000A000000}" name="April 2022"/>
    <tableColumn id="11" xr3:uid="{00000000-0010-0000-0600-00000B000000}" name="October 2022"/>
    <tableColumn id="12" xr3:uid="{00000000-0010-0000-0600-00000C000000}" name="April 2023"/>
    <tableColumn id="13" xr3:uid="{00000000-0010-0000-0600-00000D000000}" name="October 2023"/>
    <tableColumn id="14" xr3:uid="{00000000-0010-0000-0600-00000E000000}" name="April 2024"/>
    <tableColumn id="15" xr3:uid="{00000000-0010-0000-0600-00000F000000}" name="October 2024"/>
    <tableColumn id="16" xr3:uid="{00000000-0010-0000-0600-000010000000}" name="April 2025"/>
    <tableColumn id="17" xr3:uid="{00000000-0010-0000-0600-000011000000}" name="Total"/>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c" displayName="table_2c" ref="A36:Q48" totalsRowShown="0">
  <tableColumns count="17">
    <tableColumn id="1" xr3:uid="{00000000-0010-0000-0700-000001000000}" name="Age band"/>
    <tableColumn id="2" xr3:uid="{00000000-0010-0000-0700-000002000000}" name="April 2018"/>
    <tableColumn id="3" xr3:uid="{00000000-0010-0000-0700-000003000000}" name="October 2018"/>
    <tableColumn id="4" xr3:uid="{00000000-0010-0000-0700-000004000000}" name="April 2019"/>
    <tableColumn id="5" xr3:uid="{00000000-0010-0000-0700-000005000000}" name="October 2019"/>
    <tableColumn id="6" xr3:uid="{00000000-0010-0000-0700-000006000000}" name="April 2020"/>
    <tableColumn id="7" xr3:uid="{00000000-0010-0000-0700-000007000000}" name="October 2020"/>
    <tableColumn id="8" xr3:uid="{00000000-0010-0000-0700-000008000000}" name="April 2021"/>
    <tableColumn id="9" xr3:uid="{00000000-0010-0000-0700-000009000000}" name="October 2021"/>
    <tableColumn id="10" xr3:uid="{00000000-0010-0000-0700-00000A000000}" name="April 2022"/>
    <tableColumn id="11" xr3:uid="{00000000-0010-0000-0700-00000B000000}" name="October 2022"/>
    <tableColumn id="12" xr3:uid="{00000000-0010-0000-0700-00000C000000}" name="April 2023"/>
    <tableColumn id="13" xr3:uid="{00000000-0010-0000-0700-00000D000000}" name="October 2023"/>
    <tableColumn id="14" xr3:uid="{00000000-0010-0000-0700-00000E000000}" name="April 2024"/>
    <tableColumn id="15" xr3:uid="{00000000-0010-0000-0700-00000F000000}" name="October 2024"/>
    <tableColumn id="16" xr3:uid="{00000000-0010-0000-0700-000010000000}" name="April 2025"/>
    <tableColumn id="17" xr3:uid="{00000000-0010-0000-0700-000011000000}" name="Total"/>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3a" displayName="table_3a" ref="A6:Q40" totalsRowShown="0">
  <tableColumns count="17">
    <tableColumn id="1" xr3:uid="{00000000-0010-0000-0800-000001000000}" name="Local Authority"/>
    <tableColumn id="2" xr3:uid="{00000000-0010-0000-0800-000002000000}" name="April 2018"/>
    <tableColumn id="3" xr3:uid="{00000000-0010-0000-0800-000003000000}" name="October 2018"/>
    <tableColumn id="4" xr3:uid="{00000000-0010-0000-0800-000004000000}" name="April 2019"/>
    <tableColumn id="5" xr3:uid="{00000000-0010-0000-0800-000005000000}" name="October 2019"/>
    <tableColumn id="6" xr3:uid="{00000000-0010-0000-0800-000006000000}" name="April 2020"/>
    <tableColumn id="7" xr3:uid="{00000000-0010-0000-0800-000007000000}" name="October 2020"/>
    <tableColumn id="8" xr3:uid="{00000000-0010-0000-0800-000008000000}" name="April 2021"/>
    <tableColumn id="9" xr3:uid="{00000000-0010-0000-0800-000009000000}" name="October 2021"/>
    <tableColumn id="10" xr3:uid="{00000000-0010-0000-0800-00000A000000}" name="April 2022"/>
    <tableColumn id="11" xr3:uid="{00000000-0010-0000-0800-00000B000000}" name="October 2022"/>
    <tableColumn id="12" xr3:uid="{00000000-0010-0000-0800-00000C000000}" name="April 2023"/>
    <tableColumn id="13" xr3:uid="{00000000-0010-0000-0800-00000D000000}" name="October 2023"/>
    <tableColumn id="14" xr3:uid="{00000000-0010-0000-0800-00000E000000}" name="April 2024"/>
    <tableColumn id="15" xr3:uid="{00000000-0010-0000-0800-00000F000000}" name="October 2024"/>
    <tableColumn id="16" xr3:uid="{00000000-0010-0000-0800-000010000000}" name="April 2025"/>
    <tableColumn id="17" xr3:uid="{00000000-0010-0000-0800-000011000000}" name="Total"/>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3b" displayName="table_3b" ref="A43:Q77" totalsRowShown="0">
  <tableColumns count="17">
    <tableColumn id="1" xr3:uid="{00000000-0010-0000-0900-000001000000}" name="Local Authority"/>
    <tableColumn id="2" xr3:uid="{00000000-0010-0000-0900-000002000000}" name="April 2018"/>
    <tableColumn id="3" xr3:uid="{00000000-0010-0000-0900-000003000000}" name="October 2018"/>
    <tableColumn id="4" xr3:uid="{00000000-0010-0000-0900-000004000000}" name="April 2019"/>
    <tableColumn id="5" xr3:uid="{00000000-0010-0000-0900-000005000000}" name="October 2019"/>
    <tableColumn id="6" xr3:uid="{00000000-0010-0000-0900-000006000000}" name="April 2020"/>
    <tableColumn id="7" xr3:uid="{00000000-0010-0000-0900-000007000000}" name="October 2020"/>
    <tableColumn id="8" xr3:uid="{00000000-0010-0000-0900-000008000000}" name="April 2021"/>
    <tableColumn id="9" xr3:uid="{00000000-0010-0000-0900-000009000000}" name="October 2021"/>
    <tableColumn id="10" xr3:uid="{00000000-0010-0000-0900-00000A000000}" name="April 2022"/>
    <tableColumn id="11" xr3:uid="{00000000-0010-0000-0900-00000B000000}" name="October 2022"/>
    <tableColumn id="12" xr3:uid="{00000000-0010-0000-0900-00000C000000}" name="April 2023"/>
    <tableColumn id="13" xr3:uid="{00000000-0010-0000-0900-00000D000000}" name="October 2023"/>
    <tableColumn id="14" xr3:uid="{00000000-0010-0000-0900-00000E000000}" name="April 2024"/>
    <tableColumn id="15" xr3:uid="{00000000-0010-0000-0900-00000F000000}" name="October 2024"/>
    <tableColumn id="16" xr3:uid="{00000000-0010-0000-0900-000010000000}" name="April 2025"/>
    <tableColumn id="17" xr3:uid="{00000000-0010-0000-0900-000011000000}" name="Total"/>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3c" displayName="table_3c" ref="A80:Q114" totalsRowShown="0">
  <tableColumns count="17">
    <tableColumn id="1" xr3:uid="{00000000-0010-0000-0A00-000001000000}" name="Local Authority"/>
    <tableColumn id="2" xr3:uid="{00000000-0010-0000-0A00-000002000000}" name="April 2018"/>
    <tableColumn id="3" xr3:uid="{00000000-0010-0000-0A00-000003000000}" name="October 2018"/>
    <tableColumn id="4" xr3:uid="{00000000-0010-0000-0A00-000004000000}" name="April 2019"/>
    <tableColumn id="5" xr3:uid="{00000000-0010-0000-0A00-000005000000}" name="October 2019"/>
    <tableColumn id="6" xr3:uid="{00000000-0010-0000-0A00-000006000000}" name="April 2020"/>
    <tableColumn id="7" xr3:uid="{00000000-0010-0000-0A00-000007000000}" name="October 2020"/>
    <tableColumn id="8" xr3:uid="{00000000-0010-0000-0A00-000008000000}" name="April 2021"/>
    <tableColumn id="9" xr3:uid="{00000000-0010-0000-0A00-000009000000}" name="October 2021"/>
    <tableColumn id="10" xr3:uid="{00000000-0010-0000-0A00-00000A000000}" name="April 2022"/>
    <tableColumn id="11" xr3:uid="{00000000-0010-0000-0A00-00000B000000}" name="October 2022"/>
    <tableColumn id="12" xr3:uid="{00000000-0010-0000-0A00-00000C000000}" name="April 2023"/>
    <tableColumn id="13" xr3:uid="{00000000-0010-0000-0A00-00000D000000}" name="October 2023"/>
    <tableColumn id="14" xr3:uid="{00000000-0010-0000-0A00-00000E000000}" name="April 2024"/>
    <tableColumn id="15" xr3:uid="{00000000-0010-0000-0A00-00000F000000}" name="October 2024"/>
    <tableColumn id="16" xr3:uid="{00000000-0010-0000-0A00-000010000000}" name="April 2025"/>
    <tableColumn id="17" xr3:uid="{00000000-0010-0000-0A00-000011000000}" name="Total"/>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4b" displayName="table_4b" ref="A6:N40" totalsRowShown="0">
  <tableColumns count="14">
    <tableColumn id="1" xr3:uid="{00000000-0010-0000-0C00-000001000000}" name="Local Authority"/>
    <tableColumn id="2" xr3:uid="{00000000-0010-0000-0C00-000002000000}" name="Total eligible carers at April 2025 eligibility date"/>
    <tableColumn id="3" xr3:uid="{00000000-0010-0000-0C00-000003000000}" name="Both October 2024 and April 2025 eligibility date"/>
    <tableColumn id="4" xr3:uid="{00000000-0010-0000-0C00-000004000000}" name="Starting or restarting payment in April 2025"/>
    <tableColumn id="5" xr3:uid="{00000000-0010-0000-0C00-000005000000}" name="Left between October 2024 and April 2025"/>
    <tableColumn id="6" xr3:uid="{00000000-0010-0000-0C00-000006000000}" name="Total eligible carers in the financial year 2018-2019"/>
    <tableColumn id="7" xr3:uid="{00000000-0010-0000-0C00-000007000000}" name="Total eligible carers in the financial year 2019-2020"/>
    <tableColumn id="8" xr3:uid="{00000000-0010-0000-0C00-000008000000}" name="Total eligible carers in the financial year 2020-2021"/>
    <tableColumn id="9" xr3:uid="{00000000-0010-0000-0C00-000009000000}" name="Total eligible carers in the financial year 2021-2022"/>
    <tableColumn id="10" xr3:uid="{00000000-0010-0000-0C00-00000A000000}" name="Total eligible carers in the financial year 2022-2023"/>
    <tableColumn id="11" xr3:uid="{00000000-0010-0000-0C00-00000B000000}" name="Total eligible carers in the financial year 2023-2024"/>
    <tableColumn id="12" xr3:uid="{00000000-0010-0000-0C00-00000C000000}" name="Total eligible carers in the financial year 2024-2025"/>
    <tableColumn id="13" xr3:uid="{00000000-0010-0000-0C00-00000D000000}" name="Total eligible carers in the financial year 2025-2026"/>
    <tableColumn id="14" xr3:uid="{00000000-0010-0000-0C00-00000E000000}" name="Total since September 201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workbookViewId="0"/>
  </sheetViews>
  <sheetFormatPr defaultColWidth="11.07421875" defaultRowHeight="15.5" x14ac:dyDescent="0.35"/>
  <cols>
    <col min="1" max="1" width="27.69140625" customWidth="1"/>
    <col min="2" max="2" width="111.69140625" customWidth="1"/>
  </cols>
  <sheetData>
    <row r="1" spans="1:2" ht="19.5" x14ac:dyDescent="0.45">
      <c r="A1" s="1" t="s">
        <v>139</v>
      </c>
    </row>
    <row r="2" spans="1:2" x14ac:dyDescent="0.35">
      <c r="A2" t="s">
        <v>0</v>
      </c>
    </row>
    <row r="3" spans="1:2" x14ac:dyDescent="0.35">
      <c r="A3" t="s">
        <v>1</v>
      </c>
      <c r="B3" t="s">
        <v>2</v>
      </c>
    </row>
    <row r="4" spans="1:2" x14ac:dyDescent="0.35">
      <c r="A4" s="11" t="str">
        <f>HYPERLINK("#'T1 - CAS Payments by Age band'!A1", "T1 - CAS Payments by Age band")</f>
        <v>T1 - CAS Payments by Age band</v>
      </c>
      <c r="B4" t="s">
        <v>138</v>
      </c>
    </row>
    <row r="5" spans="1:2" x14ac:dyDescent="0.35">
      <c r="A5" s="11" t="str">
        <f>HYPERLINK("#'T2 - CAS Payments by LA'!A1", "T2 - CAS Payments by LA")</f>
        <v>T2 - CAS Payments by LA</v>
      </c>
      <c r="B5" t="s">
        <v>137</v>
      </c>
    </row>
    <row r="6" spans="1:2" x14ac:dyDescent="0.35">
      <c r="A6" s="11" t="str">
        <f>HYPERLINK("#'T3 - Carers by LA'!A1", "T3 - Carers by LA")</f>
        <v>T3 - Carers by LA</v>
      </c>
      <c r="B6" t="s">
        <v>136</v>
      </c>
    </row>
    <row r="7" spans="1:2" x14ac:dyDescent="0.35">
      <c r="A7" s="11" t="str">
        <f>HYPERLINK("#'T4 - Carers by eligibility date'!A1", "T4 - Carers by eligibility date")</f>
        <v>T4 - Carers by eligibility date</v>
      </c>
      <c r="B7" t="s">
        <v>135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A17" sqref="A17:B17"/>
    </sheetView>
  </sheetViews>
  <sheetFormatPr defaultColWidth="11.07421875" defaultRowHeight="15.5" x14ac:dyDescent="0.35"/>
  <cols>
    <col min="1" max="1" width="12.69140625" customWidth="1"/>
    <col min="2" max="2" width="150.69140625" customWidth="1"/>
  </cols>
  <sheetData>
    <row r="1" spans="1:2" ht="19.5" x14ac:dyDescent="0.45">
      <c r="A1" s="1" t="s">
        <v>3</v>
      </c>
    </row>
    <row r="2" spans="1:2" x14ac:dyDescent="0.35">
      <c r="A2" t="s">
        <v>4</v>
      </c>
    </row>
    <row r="3" spans="1:2" x14ac:dyDescent="0.35">
      <c r="A3" t="s">
        <v>5</v>
      </c>
    </row>
    <row r="4" spans="1:2" x14ac:dyDescent="0.35">
      <c r="A4" t="s">
        <v>6</v>
      </c>
      <c r="B4" t="s">
        <v>7</v>
      </c>
    </row>
    <row r="5" spans="1:2" ht="31" x14ac:dyDescent="0.35">
      <c r="A5" t="s">
        <v>8</v>
      </c>
      <c r="B5" s="2" t="s">
        <v>10</v>
      </c>
    </row>
    <row r="6" spans="1:2" ht="31" x14ac:dyDescent="0.35">
      <c r="A6" t="s">
        <v>9</v>
      </c>
      <c r="B6" s="2" t="s">
        <v>12</v>
      </c>
    </row>
    <row r="7" spans="1:2" ht="31" x14ac:dyDescent="0.35">
      <c r="A7" t="s">
        <v>11</v>
      </c>
      <c r="B7" s="2" t="s">
        <v>14</v>
      </c>
    </row>
    <row r="8" spans="1:2" ht="31" x14ac:dyDescent="0.35">
      <c r="A8" t="s">
        <v>13</v>
      </c>
      <c r="B8" s="2" t="s">
        <v>16</v>
      </c>
    </row>
    <row r="9" spans="1:2" x14ac:dyDescent="0.35">
      <c r="A9" t="s">
        <v>15</v>
      </c>
      <c r="B9" s="2" t="s">
        <v>18</v>
      </c>
    </row>
    <row r="10" spans="1:2" ht="31" x14ac:dyDescent="0.35">
      <c r="A10" t="s">
        <v>17</v>
      </c>
      <c r="B10" s="2" t="s">
        <v>20</v>
      </c>
    </row>
    <row r="11" spans="1:2" ht="31" x14ac:dyDescent="0.35">
      <c r="A11" t="s">
        <v>19</v>
      </c>
      <c r="B11" s="2" t="s">
        <v>22</v>
      </c>
    </row>
    <row r="12" spans="1:2" x14ac:dyDescent="0.35">
      <c r="A12" t="s">
        <v>21</v>
      </c>
      <c r="B12" s="2" t="s">
        <v>24</v>
      </c>
    </row>
    <row r="13" spans="1:2" ht="31" x14ac:dyDescent="0.35">
      <c r="A13" t="s">
        <v>23</v>
      </c>
      <c r="B13" s="2" t="s">
        <v>26</v>
      </c>
    </row>
    <row r="14" spans="1:2" x14ac:dyDescent="0.35">
      <c r="A14" t="s">
        <v>25</v>
      </c>
      <c r="B14" s="2" t="s">
        <v>28</v>
      </c>
    </row>
    <row r="15" spans="1:2" x14ac:dyDescent="0.35">
      <c r="A15" t="s">
        <v>27</v>
      </c>
      <c r="B15" s="2" t="s">
        <v>29</v>
      </c>
    </row>
    <row r="16" spans="1:2" ht="31" x14ac:dyDescent="0.35">
      <c r="A16" t="s">
        <v>140</v>
      </c>
      <c r="B16" s="2" t="s">
        <v>141</v>
      </c>
    </row>
    <row r="17" spans="1:2" ht="31" x14ac:dyDescent="0.35">
      <c r="A17" t="s">
        <v>143</v>
      </c>
      <c r="B17" s="2" t="s">
        <v>142</v>
      </c>
    </row>
    <row r="18" spans="1:2" x14ac:dyDescent="0.35">
      <c r="B18" s="2"/>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3"/>
  <sheetViews>
    <sheetView showGridLines="0" topLeftCell="A3" workbookViewId="0">
      <selection activeCell="E41" sqref="E41"/>
    </sheetView>
  </sheetViews>
  <sheetFormatPr defaultColWidth="11.07421875" defaultRowHeight="15.5" x14ac:dyDescent="0.35"/>
  <cols>
    <col min="1" max="17" width="15.69140625" customWidth="1"/>
  </cols>
  <sheetData>
    <row r="1" spans="1:17" ht="19.5" x14ac:dyDescent="0.45">
      <c r="A1" s="1" t="s">
        <v>130</v>
      </c>
    </row>
    <row r="2" spans="1:17" x14ac:dyDescent="0.35">
      <c r="A2" t="s">
        <v>30</v>
      </c>
    </row>
    <row r="3" spans="1:17" x14ac:dyDescent="0.35">
      <c r="A3" t="s">
        <v>31</v>
      </c>
    </row>
    <row r="4" spans="1:17" x14ac:dyDescent="0.35">
      <c r="A4" t="s">
        <v>49</v>
      </c>
    </row>
    <row r="5" spans="1:17" x14ac:dyDescent="0.35">
      <c r="A5" s="6" t="s">
        <v>124</v>
      </c>
      <c r="P5" s="12"/>
    </row>
    <row r="6" spans="1:17" x14ac:dyDescent="0.35">
      <c r="A6" s="2" t="s">
        <v>50</v>
      </c>
      <c r="B6" s="3" t="s">
        <v>32</v>
      </c>
      <c r="C6" s="3" t="s">
        <v>33</v>
      </c>
      <c r="D6" s="3" t="s">
        <v>34</v>
      </c>
      <c r="E6" s="3" t="s">
        <v>35</v>
      </c>
      <c r="F6" s="3" t="s">
        <v>36</v>
      </c>
      <c r="G6" s="3" t="s">
        <v>37</v>
      </c>
      <c r="H6" s="3" t="s">
        <v>38</v>
      </c>
      <c r="I6" s="3" t="s">
        <v>39</v>
      </c>
      <c r="J6" s="3" t="s">
        <v>40</v>
      </c>
      <c r="K6" s="3" t="s">
        <v>41</v>
      </c>
      <c r="L6" s="3" t="s">
        <v>42</v>
      </c>
      <c r="M6" s="3" t="s">
        <v>43</v>
      </c>
      <c r="N6" s="3" t="s">
        <v>44</v>
      </c>
      <c r="O6" s="3" t="s">
        <v>45</v>
      </c>
      <c r="P6" s="3" t="s">
        <v>46</v>
      </c>
      <c r="Q6" s="3" t="s">
        <v>47</v>
      </c>
    </row>
    <row r="7" spans="1:17" x14ac:dyDescent="0.35">
      <c r="A7" s="6" t="s">
        <v>47</v>
      </c>
      <c r="B7" s="5">
        <v>78085</v>
      </c>
      <c r="C7" s="5">
        <v>80035</v>
      </c>
      <c r="D7" s="5">
        <v>81340</v>
      </c>
      <c r="E7" s="5">
        <v>82300</v>
      </c>
      <c r="F7" s="5">
        <v>84035</v>
      </c>
      <c r="G7" s="5">
        <v>85915</v>
      </c>
      <c r="H7" s="5">
        <v>85650</v>
      </c>
      <c r="I7" s="5">
        <v>85870</v>
      </c>
      <c r="J7" s="5">
        <v>85995</v>
      </c>
      <c r="K7" s="5">
        <v>88140</v>
      </c>
      <c r="L7" s="5">
        <v>87715</v>
      </c>
      <c r="M7" s="5">
        <v>89750</v>
      </c>
      <c r="N7" s="5">
        <v>92515</v>
      </c>
      <c r="O7" s="5">
        <v>94710</v>
      </c>
      <c r="P7" s="5">
        <v>89775</v>
      </c>
      <c r="Q7" s="5">
        <v>1291835</v>
      </c>
    </row>
    <row r="8" spans="1:17" x14ac:dyDescent="0.35">
      <c r="A8" t="s">
        <v>51</v>
      </c>
      <c r="B8" s="4">
        <v>315</v>
      </c>
      <c r="C8" s="4">
        <v>355</v>
      </c>
      <c r="D8" s="4">
        <v>355</v>
      </c>
      <c r="E8" s="4">
        <v>400</v>
      </c>
      <c r="F8" s="4">
        <v>475</v>
      </c>
      <c r="G8" s="4">
        <v>540</v>
      </c>
      <c r="H8" s="4">
        <v>495</v>
      </c>
      <c r="I8" s="4">
        <v>465</v>
      </c>
      <c r="J8" s="4">
        <v>435</v>
      </c>
      <c r="K8" s="4">
        <v>560</v>
      </c>
      <c r="L8" s="4">
        <v>550</v>
      </c>
      <c r="M8" s="4">
        <v>660</v>
      </c>
      <c r="N8" s="4">
        <v>735</v>
      </c>
      <c r="O8" s="4">
        <v>810</v>
      </c>
      <c r="P8" s="4">
        <v>565</v>
      </c>
      <c r="Q8" s="4">
        <v>7720</v>
      </c>
    </row>
    <row r="9" spans="1:17" x14ac:dyDescent="0.35">
      <c r="A9" t="s">
        <v>52</v>
      </c>
      <c r="B9" s="4">
        <v>3940</v>
      </c>
      <c r="C9" s="4">
        <v>3935</v>
      </c>
      <c r="D9" s="4">
        <v>3950</v>
      </c>
      <c r="E9" s="4">
        <v>3850</v>
      </c>
      <c r="F9" s="4">
        <v>3945</v>
      </c>
      <c r="G9" s="4">
        <v>4175</v>
      </c>
      <c r="H9" s="4">
        <v>4075</v>
      </c>
      <c r="I9" s="4">
        <v>4055</v>
      </c>
      <c r="J9" s="4">
        <v>3825</v>
      </c>
      <c r="K9" s="4">
        <v>3995</v>
      </c>
      <c r="L9" s="4">
        <v>3855</v>
      </c>
      <c r="M9" s="4">
        <v>4100</v>
      </c>
      <c r="N9" s="4">
        <v>4440</v>
      </c>
      <c r="O9" s="4">
        <v>4955</v>
      </c>
      <c r="P9" s="4">
        <v>4625</v>
      </c>
      <c r="Q9" s="4">
        <v>61720</v>
      </c>
    </row>
    <row r="10" spans="1:17" x14ac:dyDescent="0.35">
      <c r="A10" t="s">
        <v>53</v>
      </c>
      <c r="B10" s="4">
        <v>5255</v>
      </c>
      <c r="C10" s="4">
        <v>5340</v>
      </c>
      <c r="D10" s="4">
        <v>5375</v>
      </c>
      <c r="E10" s="4">
        <v>5390</v>
      </c>
      <c r="F10" s="4">
        <v>5400</v>
      </c>
      <c r="G10" s="4">
        <v>5345</v>
      </c>
      <c r="H10" s="4">
        <v>5240</v>
      </c>
      <c r="I10" s="4">
        <v>5115</v>
      </c>
      <c r="J10" s="4">
        <v>5115</v>
      </c>
      <c r="K10" s="4">
        <v>5245</v>
      </c>
      <c r="L10" s="4">
        <v>5090</v>
      </c>
      <c r="M10" s="4">
        <v>5120</v>
      </c>
      <c r="N10" s="4">
        <v>5390</v>
      </c>
      <c r="O10" s="4">
        <v>5565</v>
      </c>
      <c r="P10" s="4">
        <v>5155</v>
      </c>
      <c r="Q10" s="4">
        <v>79130</v>
      </c>
    </row>
    <row r="11" spans="1:17" x14ac:dyDescent="0.35">
      <c r="A11" t="s">
        <v>54</v>
      </c>
      <c r="B11" s="4">
        <v>7495</v>
      </c>
      <c r="C11" s="4">
        <v>7775</v>
      </c>
      <c r="D11" s="4">
        <v>7915</v>
      </c>
      <c r="E11" s="4">
        <v>8040</v>
      </c>
      <c r="F11" s="4">
        <v>8145</v>
      </c>
      <c r="G11" s="4">
        <v>8295</v>
      </c>
      <c r="H11" s="4">
        <v>8255</v>
      </c>
      <c r="I11" s="4">
        <v>8335</v>
      </c>
      <c r="J11" s="4">
        <v>8490</v>
      </c>
      <c r="K11" s="4">
        <v>8690</v>
      </c>
      <c r="L11" s="4">
        <v>8575</v>
      </c>
      <c r="M11" s="4">
        <v>8845</v>
      </c>
      <c r="N11" s="4">
        <v>9205</v>
      </c>
      <c r="O11" s="4">
        <v>9415</v>
      </c>
      <c r="P11" s="4">
        <v>8920</v>
      </c>
      <c r="Q11" s="4">
        <v>126395</v>
      </c>
    </row>
    <row r="12" spans="1:17" x14ac:dyDescent="0.35">
      <c r="A12" t="s">
        <v>55</v>
      </c>
      <c r="B12" s="4">
        <v>8605</v>
      </c>
      <c r="C12" s="4">
        <v>8860</v>
      </c>
      <c r="D12" s="4">
        <v>8940</v>
      </c>
      <c r="E12" s="4">
        <v>9040</v>
      </c>
      <c r="F12" s="4">
        <v>9290</v>
      </c>
      <c r="G12" s="4">
        <v>9585</v>
      </c>
      <c r="H12" s="4">
        <v>9640</v>
      </c>
      <c r="I12" s="4">
        <v>9735</v>
      </c>
      <c r="J12" s="4">
        <v>9850</v>
      </c>
      <c r="K12" s="4">
        <v>10270</v>
      </c>
      <c r="L12" s="4">
        <v>10400</v>
      </c>
      <c r="M12" s="4">
        <v>10925</v>
      </c>
      <c r="N12" s="4">
        <v>11490</v>
      </c>
      <c r="O12" s="4">
        <v>11860</v>
      </c>
      <c r="P12" s="4">
        <v>11385</v>
      </c>
      <c r="Q12" s="4">
        <v>149875</v>
      </c>
    </row>
    <row r="13" spans="1:17" x14ac:dyDescent="0.35">
      <c r="A13" t="s">
        <v>56</v>
      </c>
      <c r="B13" s="4">
        <v>8400</v>
      </c>
      <c r="C13" s="4">
        <v>8485</v>
      </c>
      <c r="D13" s="4">
        <v>8535</v>
      </c>
      <c r="E13" s="4">
        <v>8615</v>
      </c>
      <c r="F13" s="4">
        <v>8795</v>
      </c>
      <c r="G13" s="4">
        <v>9040</v>
      </c>
      <c r="H13" s="4">
        <v>9025</v>
      </c>
      <c r="I13" s="4">
        <v>9295</v>
      </c>
      <c r="J13" s="4">
        <v>9565</v>
      </c>
      <c r="K13" s="4">
        <v>10000</v>
      </c>
      <c r="L13" s="4">
        <v>10200</v>
      </c>
      <c r="M13" s="4">
        <v>10545</v>
      </c>
      <c r="N13" s="4">
        <v>11095</v>
      </c>
      <c r="O13" s="4">
        <v>11420</v>
      </c>
      <c r="P13" s="4">
        <v>11025</v>
      </c>
      <c r="Q13" s="4">
        <v>144030</v>
      </c>
    </row>
    <row r="14" spans="1:17" x14ac:dyDescent="0.35">
      <c r="A14" t="s">
        <v>57</v>
      </c>
      <c r="B14" s="4">
        <v>10180</v>
      </c>
      <c r="C14" s="4">
        <v>10125</v>
      </c>
      <c r="D14" s="4">
        <v>9970</v>
      </c>
      <c r="E14" s="4">
        <v>9840</v>
      </c>
      <c r="F14" s="4">
        <v>9735</v>
      </c>
      <c r="G14" s="4">
        <v>9720</v>
      </c>
      <c r="H14" s="4">
        <v>9635</v>
      </c>
      <c r="I14" s="4">
        <v>9400</v>
      </c>
      <c r="J14" s="4">
        <v>9180</v>
      </c>
      <c r="K14" s="4">
        <v>9180</v>
      </c>
      <c r="L14" s="4">
        <v>9025</v>
      </c>
      <c r="M14" s="4">
        <v>9140</v>
      </c>
      <c r="N14" s="4">
        <v>9330</v>
      </c>
      <c r="O14" s="4">
        <v>9645</v>
      </c>
      <c r="P14" s="4">
        <v>9405</v>
      </c>
      <c r="Q14" s="4">
        <v>143515</v>
      </c>
    </row>
    <row r="15" spans="1:17" x14ac:dyDescent="0.35">
      <c r="A15" t="s">
        <v>58</v>
      </c>
      <c r="B15" s="4">
        <v>11045</v>
      </c>
      <c r="C15" s="4">
        <v>11070</v>
      </c>
      <c r="D15" s="4">
        <v>11090</v>
      </c>
      <c r="E15" s="4">
        <v>11005</v>
      </c>
      <c r="F15" s="4">
        <v>10965</v>
      </c>
      <c r="G15" s="4">
        <v>11055</v>
      </c>
      <c r="H15" s="4">
        <v>10900</v>
      </c>
      <c r="I15" s="4">
        <v>10955</v>
      </c>
      <c r="J15" s="4">
        <v>10800</v>
      </c>
      <c r="K15" s="4">
        <v>10845</v>
      </c>
      <c r="L15" s="4">
        <v>10635</v>
      </c>
      <c r="M15" s="4">
        <v>10570</v>
      </c>
      <c r="N15" s="4">
        <v>10585</v>
      </c>
      <c r="O15" s="4">
        <v>10545</v>
      </c>
      <c r="P15" s="4">
        <v>9915</v>
      </c>
      <c r="Q15" s="4">
        <v>161980</v>
      </c>
    </row>
    <row r="16" spans="1:17" x14ac:dyDescent="0.35">
      <c r="A16" t="s">
        <v>59</v>
      </c>
      <c r="B16" s="4">
        <v>11220</v>
      </c>
      <c r="C16" s="4">
        <v>11445</v>
      </c>
      <c r="D16" s="4">
        <v>11560</v>
      </c>
      <c r="E16" s="4">
        <v>11625</v>
      </c>
      <c r="F16" s="4">
        <v>11830</v>
      </c>
      <c r="G16" s="4">
        <v>12000</v>
      </c>
      <c r="H16" s="4">
        <v>11955</v>
      </c>
      <c r="I16" s="4">
        <v>11930</v>
      </c>
      <c r="J16" s="4">
        <v>11935</v>
      </c>
      <c r="K16" s="4">
        <v>12160</v>
      </c>
      <c r="L16" s="4">
        <v>12185</v>
      </c>
      <c r="M16" s="4">
        <v>12250</v>
      </c>
      <c r="N16" s="4">
        <v>12275</v>
      </c>
      <c r="O16" s="4">
        <v>12235</v>
      </c>
      <c r="P16" s="4">
        <v>11430</v>
      </c>
      <c r="Q16" s="4">
        <v>178035</v>
      </c>
    </row>
    <row r="17" spans="1:17" x14ac:dyDescent="0.35">
      <c r="A17" t="s">
        <v>60</v>
      </c>
      <c r="B17" s="4">
        <v>10745</v>
      </c>
      <c r="C17" s="4">
        <v>11750</v>
      </c>
      <c r="D17" s="4">
        <v>12240</v>
      </c>
      <c r="E17" s="4">
        <v>12440</v>
      </c>
      <c r="F17" s="4">
        <v>12755</v>
      </c>
      <c r="G17" s="4">
        <v>12925</v>
      </c>
      <c r="H17" s="4">
        <v>13035</v>
      </c>
      <c r="I17" s="4">
        <v>13165</v>
      </c>
      <c r="J17" s="4">
        <v>13355</v>
      </c>
      <c r="K17" s="4">
        <v>13640</v>
      </c>
      <c r="L17" s="4">
        <v>13680</v>
      </c>
      <c r="M17" s="4">
        <v>14035</v>
      </c>
      <c r="N17" s="4">
        <v>14350</v>
      </c>
      <c r="O17" s="4">
        <v>14475</v>
      </c>
      <c r="P17" s="4">
        <v>13770</v>
      </c>
      <c r="Q17" s="4">
        <v>196360</v>
      </c>
    </row>
    <row r="18" spans="1:17" x14ac:dyDescent="0.35">
      <c r="A18" t="s">
        <v>61</v>
      </c>
      <c r="B18" s="4">
        <v>880</v>
      </c>
      <c r="C18" s="4">
        <v>900</v>
      </c>
      <c r="D18" s="4">
        <v>1405</v>
      </c>
      <c r="E18" s="4">
        <v>2060</v>
      </c>
      <c r="F18" s="4">
        <v>2700</v>
      </c>
      <c r="G18" s="4">
        <v>3245</v>
      </c>
      <c r="H18" s="4">
        <v>3400</v>
      </c>
      <c r="I18" s="4">
        <v>3415</v>
      </c>
      <c r="J18" s="4">
        <v>3445</v>
      </c>
      <c r="K18" s="4">
        <v>3550</v>
      </c>
      <c r="L18" s="4">
        <v>3520</v>
      </c>
      <c r="M18" s="4">
        <v>3565</v>
      </c>
      <c r="N18" s="4">
        <v>3620</v>
      </c>
      <c r="O18" s="4">
        <v>3790</v>
      </c>
      <c r="P18" s="4">
        <v>3585</v>
      </c>
      <c r="Q18" s="4">
        <v>43080</v>
      </c>
    </row>
    <row r="20" spans="1:17" x14ac:dyDescent="0.35">
      <c r="A20" s="6" t="s">
        <v>125</v>
      </c>
    </row>
    <row r="21" spans="1:17" x14ac:dyDescent="0.35">
      <c r="A21" s="2" t="s">
        <v>50</v>
      </c>
      <c r="B21" s="3" t="s">
        <v>32</v>
      </c>
      <c r="C21" s="3" t="s">
        <v>33</v>
      </c>
      <c r="D21" s="3" t="s">
        <v>34</v>
      </c>
      <c r="E21" s="3" t="s">
        <v>35</v>
      </c>
      <c r="F21" s="3" t="s">
        <v>36</v>
      </c>
      <c r="G21" s="3" t="s">
        <v>37</v>
      </c>
      <c r="H21" s="3" t="s">
        <v>38</v>
      </c>
      <c r="I21" s="3" t="s">
        <v>39</v>
      </c>
      <c r="J21" s="3" t="s">
        <v>40</v>
      </c>
      <c r="K21" s="3" t="s">
        <v>41</v>
      </c>
      <c r="L21" s="3" t="s">
        <v>42</v>
      </c>
      <c r="M21" s="3" t="s">
        <v>43</v>
      </c>
      <c r="N21" s="3" t="s">
        <v>44</v>
      </c>
      <c r="O21" s="3" t="s">
        <v>45</v>
      </c>
      <c r="P21" s="3" t="s">
        <v>46</v>
      </c>
      <c r="Q21" s="3" t="s">
        <v>47</v>
      </c>
    </row>
    <row r="22" spans="1:17" s="6" customFormat="1" x14ac:dyDescent="0.35">
      <c r="A22" s="6" t="s">
        <v>47</v>
      </c>
      <c r="B22" s="10">
        <v>1</v>
      </c>
      <c r="C22" s="10">
        <v>1</v>
      </c>
      <c r="D22" s="10">
        <v>1</v>
      </c>
      <c r="E22" s="10">
        <v>1</v>
      </c>
      <c r="F22" s="10">
        <v>1</v>
      </c>
      <c r="G22" s="10">
        <v>1</v>
      </c>
      <c r="H22" s="10">
        <v>1</v>
      </c>
      <c r="I22" s="10">
        <v>1</v>
      </c>
      <c r="J22" s="10">
        <v>1</v>
      </c>
      <c r="K22" s="10">
        <v>1</v>
      </c>
      <c r="L22" s="10">
        <v>1</v>
      </c>
      <c r="M22" s="10">
        <v>1</v>
      </c>
      <c r="N22" s="10">
        <v>1</v>
      </c>
      <c r="O22" s="10">
        <v>1</v>
      </c>
      <c r="P22" s="10">
        <v>1</v>
      </c>
      <c r="Q22" s="10">
        <v>1</v>
      </c>
    </row>
    <row r="23" spans="1:17" x14ac:dyDescent="0.35">
      <c r="A23" t="s">
        <v>51</v>
      </c>
      <c r="B23" s="9">
        <v>0</v>
      </c>
      <c r="C23" s="9">
        <v>0</v>
      </c>
      <c r="D23" s="9">
        <v>0</v>
      </c>
      <c r="E23" s="9">
        <v>0</v>
      </c>
      <c r="F23" s="9">
        <v>0.01</v>
      </c>
      <c r="G23" s="9">
        <v>0.01</v>
      </c>
      <c r="H23" s="9">
        <v>0.01</v>
      </c>
      <c r="I23" s="9">
        <v>0.01</v>
      </c>
      <c r="J23" s="9">
        <v>0.01</v>
      </c>
      <c r="K23" s="9">
        <v>0.01</v>
      </c>
      <c r="L23" s="9">
        <v>0.01</v>
      </c>
      <c r="M23" s="9">
        <v>0.01</v>
      </c>
      <c r="N23" s="9">
        <v>0.01</v>
      </c>
      <c r="O23" s="9">
        <v>0.01</v>
      </c>
      <c r="P23" s="9">
        <v>0.01</v>
      </c>
      <c r="Q23" s="9">
        <v>0.01</v>
      </c>
    </row>
    <row r="24" spans="1:17" x14ac:dyDescent="0.35">
      <c r="A24" t="s">
        <v>52</v>
      </c>
      <c r="B24" s="9">
        <v>0.05</v>
      </c>
      <c r="C24" s="9">
        <v>0.05</v>
      </c>
      <c r="D24" s="9">
        <v>0.05</v>
      </c>
      <c r="E24" s="9">
        <v>0.05</v>
      </c>
      <c r="F24" s="9">
        <v>0.05</v>
      </c>
      <c r="G24" s="9">
        <v>0.05</v>
      </c>
      <c r="H24" s="9">
        <v>0.05</v>
      </c>
      <c r="I24" s="9">
        <v>0.05</v>
      </c>
      <c r="J24" s="9">
        <v>0.04</v>
      </c>
      <c r="K24" s="9">
        <v>0.05</v>
      </c>
      <c r="L24" s="9">
        <v>0.04</v>
      </c>
      <c r="M24" s="9">
        <v>0.05</v>
      </c>
      <c r="N24" s="9">
        <v>0.05</v>
      </c>
      <c r="O24" s="9">
        <v>0.05</v>
      </c>
      <c r="P24" s="9">
        <v>0.05</v>
      </c>
      <c r="Q24" s="9">
        <v>0.05</v>
      </c>
    </row>
    <row r="25" spans="1:17" x14ac:dyDescent="0.35">
      <c r="A25" t="s">
        <v>53</v>
      </c>
      <c r="B25" s="9">
        <v>7.0000000000000007E-2</v>
      </c>
      <c r="C25" s="9">
        <v>7.0000000000000007E-2</v>
      </c>
      <c r="D25" s="9">
        <v>7.0000000000000007E-2</v>
      </c>
      <c r="E25" s="9">
        <v>7.0000000000000007E-2</v>
      </c>
      <c r="F25" s="9">
        <v>0.06</v>
      </c>
      <c r="G25" s="9">
        <v>0.06</v>
      </c>
      <c r="H25" s="9">
        <v>0.06</v>
      </c>
      <c r="I25" s="9">
        <v>0.06</v>
      </c>
      <c r="J25" s="9">
        <v>0.06</v>
      </c>
      <c r="K25" s="9">
        <v>0.06</v>
      </c>
      <c r="L25" s="9">
        <v>0.06</v>
      </c>
      <c r="M25" s="9">
        <v>0.06</v>
      </c>
      <c r="N25" s="9">
        <v>0.06</v>
      </c>
      <c r="O25" s="9">
        <v>0.06</v>
      </c>
      <c r="P25" s="9">
        <v>0.06</v>
      </c>
      <c r="Q25" s="9">
        <v>0.06</v>
      </c>
    </row>
    <row r="26" spans="1:17" x14ac:dyDescent="0.35">
      <c r="A26" t="s">
        <v>54</v>
      </c>
      <c r="B26" s="9">
        <v>0.1</v>
      </c>
      <c r="C26" s="9">
        <v>0.1</v>
      </c>
      <c r="D26" s="9">
        <v>0.1</v>
      </c>
      <c r="E26" s="9">
        <v>0.1</v>
      </c>
      <c r="F26" s="9">
        <v>0.1</v>
      </c>
      <c r="G26" s="9">
        <v>0.1</v>
      </c>
      <c r="H26" s="9">
        <v>0.1</v>
      </c>
      <c r="I26" s="9">
        <v>0.1</v>
      </c>
      <c r="J26" s="9">
        <v>0.1</v>
      </c>
      <c r="K26" s="9">
        <v>0.1</v>
      </c>
      <c r="L26" s="9">
        <v>0.1</v>
      </c>
      <c r="M26" s="9">
        <v>0.1</v>
      </c>
      <c r="N26" s="9">
        <v>0.1</v>
      </c>
      <c r="O26" s="9">
        <v>0.1</v>
      </c>
      <c r="P26" s="9">
        <v>0.1</v>
      </c>
      <c r="Q26" s="9">
        <v>0.1</v>
      </c>
    </row>
    <row r="27" spans="1:17" x14ac:dyDescent="0.35">
      <c r="A27" t="s">
        <v>55</v>
      </c>
      <c r="B27" s="9">
        <v>0.11</v>
      </c>
      <c r="C27" s="9">
        <v>0.11</v>
      </c>
      <c r="D27" s="9">
        <v>0.11</v>
      </c>
      <c r="E27" s="9">
        <v>0.11</v>
      </c>
      <c r="F27" s="9">
        <v>0.11</v>
      </c>
      <c r="G27" s="9">
        <v>0.11</v>
      </c>
      <c r="H27" s="9">
        <v>0.11</v>
      </c>
      <c r="I27" s="9">
        <v>0.11</v>
      </c>
      <c r="J27" s="9">
        <v>0.11</v>
      </c>
      <c r="K27" s="9">
        <v>0.12</v>
      </c>
      <c r="L27" s="9">
        <v>0.12</v>
      </c>
      <c r="M27" s="9">
        <v>0.12</v>
      </c>
      <c r="N27" s="9">
        <v>0.12</v>
      </c>
      <c r="O27" s="9">
        <v>0.13</v>
      </c>
      <c r="P27" s="9">
        <v>0.13</v>
      </c>
      <c r="Q27" s="9">
        <v>0.12</v>
      </c>
    </row>
    <row r="28" spans="1:17" x14ac:dyDescent="0.35">
      <c r="A28" t="s">
        <v>56</v>
      </c>
      <c r="B28" s="9">
        <v>0.11</v>
      </c>
      <c r="C28" s="9">
        <v>0.11</v>
      </c>
      <c r="D28" s="9">
        <v>0.1</v>
      </c>
      <c r="E28" s="9">
        <v>0.1</v>
      </c>
      <c r="F28" s="9">
        <v>0.1</v>
      </c>
      <c r="G28" s="9">
        <v>0.11</v>
      </c>
      <c r="H28" s="9">
        <v>0.11</v>
      </c>
      <c r="I28" s="9">
        <v>0.11</v>
      </c>
      <c r="J28" s="9">
        <v>0.11</v>
      </c>
      <c r="K28" s="9">
        <v>0.11</v>
      </c>
      <c r="L28" s="9">
        <v>0.12</v>
      </c>
      <c r="M28" s="9">
        <v>0.12</v>
      </c>
      <c r="N28" s="9">
        <v>0.12</v>
      </c>
      <c r="O28" s="9">
        <v>0.12</v>
      </c>
      <c r="P28" s="9">
        <v>0.12</v>
      </c>
      <c r="Q28" s="9">
        <v>0.11</v>
      </c>
    </row>
    <row r="29" spans="1:17" x14ac:dyDescent="0.35">
      <c r="A29" t="s">
        <v>57</v>
      </c>
      <c r="B29" s="9">
        <v>0.13</v>
      </c>
      <c r="C29" s="9">
        <v>0.13</v>
      </c>
      <c r="D29" s="9">
        <v>0.12</v>
      </c>
      <c r="E29" s="9">
        <v>0.12</v>
      </c>
      <c r="F29" s="9">
        <v>0.12</v>
      </c>
      <c r="G29" s="9">
        <v>0.11</v>
      </c>
      <c r="H29" s="9">
        <v>0.11</v>
      </c>
      <c r="I29" s="9">
        <v>0.11</v>
      </c>
      <c r="J29" s="9">
        <v>0.11</v>
      </c>
      <c r="K29" s="9">
        <v>0.1</v>
      </c>
      <c r="L29" s="9">
        <v>0.1</v>
      </c>
      <c r="M29" s="9">
        <v>0.1</v>
      </c>
      <c r="N29" s="9">
        <v>0.1</v>
      </c>
      <c r="O29" s="9">
        <v>0.1</v>
      </c>
      <c r="P29" s="9">
        <v>0.1</v>
      </c>
      <c r="Q29" s="9">
        <v>0.11</v>
      </c>
    </row>
    <row r="30" spans="1:17" x14ac:dyDescent="0.35">
      <c r="A30" t="s">
        <v>58</v>
      </c>
      <c r="B30" s="9">
        <v>0.14000000000000001</v>
      </c>
      <c r="C30" s="9">
        <v>0.14000000000000001</v>
      </c>
      <c r="D30" s="9">
        <v>0.14000000000000001</v>
      </c>
      <c r="E30" s="9">
        <v>0.13</v>
      </c>
      <c r="F30" s="9">
        <v>0.13</v>
      </c>
      <c r="G30" s="9">
        <v>0.13</v>
      </c>
      <c r="H30" s="9">
        <v>0.13</v>
      </c>
      <c r="I30" s="9">
        <v>0.13</v>
      </c>
      <c r="J30" s="9">
        <v>0.13</v>
      </c>
      <c r="K30" s="9">
        <v>0.12</v>
      </c>
      <c r="L30" s="9">
        <v>0.12</v>
      </c>
      <c r="M30" s="9">
        <v>0.12</v>
      </c>
      <c r="N30" s="9">
        <v>0.11</v>
      </c>
      <c r="O30" s="9">
        <v>0.11</v>
      </c>
      <c r="P30" s="9">
        <v>0.11</v>
      </c>
      <c r="Q30" s="9">
        <v>0.13</v>
      </c>
    </row>
    <row r="31" spans="1:17" x14ac:dyDescent="0.35">
      <c r="A31" t="s">
        <v>59</v>
      </c>
      <c r="B31" s="9">
        <v>0.14000000000000001</v>
      </c>
      <c r="C31" s="9">
        <v>0.14000000000000001</v>
      </c>
      <c r="D31" s="9">
        <v>0.14000000000000001</v>
      </c>
      <c r="E31" s="9">
        <v>0.14000000000000001</v>
      </c>
      <c r="F31" s="9">
        <v>0.14000000000000001</v>
      </c>
      <c r="G31" s="9">
        <v>0.14000000000000001</v>
      </c>
      <c r="H31" s="9">
        <v>0.14000000000000001</v>
      </c>
      <c r="I31" s="9">
        <v>0.14000000000000001</v>
      </c>
      <c r="J31" s="9">
        <v>0.14000000000000001</v>
      </c>
      <c r="K31" s="9">
        <v>0.14000000000000001</v>
      </c>
      <c r="L31" s="9">
        <v>0.14000000000000001</v>
      </c>
      <c r="M31" s="9">
        <v>0.14000000000000001</v>
      </c>
      <c r="N31" s="9">
        <v>0.13</v>
      </c>
      <c r="O31" s="9">
        <v>0.13</v>
      </c>
      <c r="P31" s="9">
        <v>0.13</v>
      </c>
      <c r="Q31" s="9">
        <v>0.14000000000000001</v>
      </c>
    </row>
    <row r="32" spans="1:17" x14ac:dyDescent="0.35">
      <c r="A32" t="s">
        <v>60</v>
      </c>
      <c r="B32" s="9">
        <v>0.14000000000000001</v>
      </c>
      <c r="C32" s="9">
        <v>0.15</v>
      </c>
      <c r="D32" s="9">
        <v>0.15</v>
      </c>
      <c r="E32" s="9">
        <v>0.15</v>
      </c>
      <c r="F32" s="9">
        <v>0.15</v>
      </c>
      <c r="G32" s="9">
        <v>0.15</v>
      </c>
      <c r="H32" s="9">
        <v>0.15</v>
      </c>
      <c r="I32" s="9">
        <v>0.15</v>
      </c>
      <c r="J32" s="9">
        <v>0.16</v>
      </c>
      <c r="K32" s="9">
        <v>0.15</v>
      </c>
      <c r="L32" s="9">
        <v>0.16</v>
      </c>
      <c r="M32" s="9">
        <v>0.16</v>
      </c>
      <c r="N32" s="9">
        <v>0.16</v>
      </c>
      <c r="O32" s="9">
        <v>0.15</v>
      </c>
      <c r="P32" s="9">
        <v>0.15</v>
      </c>
      <c r="Q32" s="9">
        <v>0.15</v>
      </c>
    </row>
    <row r="33" spans="1:17" x14ac:dyDescent="0.35">
      <c r="A33" t="s">
        <v>61</v>
      </c>
      <c r="B33" s="9">
        <v>0.01</v>
      </c>
      <c r="C33" s="9">
        <v>0.01</v>
      </c>
      <c r="D33" s="9">
        <v>0.02</v>
      </c>
      <c r="E33" s="9">
        <v>0.03</v>
      </c>
      <c r="F33" s="9">
        <v>0.03</v>
      </c>
      <c r="G33" s="9">
        <v>0.04</v>
      </c>
      <c r="H33" s="9">
        <v>0.04</v>
      </c>
      <c r="I33" s="9">
        <v>0.04</v>
      </c>
      <c r="J33" s="9">
        <v>0.04</v>
      </c>
      <c r="K33" s="9">
        <v>0.04</v>
      </c>
      <c r="L33" s="9">
        <v>0.04</v>
      </c>
      <c r="M33" s="9">
        <v>0.04</v>
      </c>
      <c r="N33" s="9">
        <v>0.04</v>
      </c>
      <c r="O33" s="9">
        <v>0.04</v>
      </c>
      <c r="P33" s="9">
        <v>0.04</v>
      </c>
      <c r="Q33" s="9">
        <v>0.03</v>
      </c>
    </row>
    <row r="35" spans="1:17" x14ac:dyDescent="0.35">
      <c r="A35" s="6" t="s">
        <v>126</v>
      </c>
      <c r="P35" s="12"/>
    </row>
    <row r="36" spans="1:17" x14ac:dyDescent="0.35">
      <c r="A36" s="2" t="s">
        <v>50</v>
      </c>
      <c r="B36" s="3" t="s">
        <v>32</v>
      </c>
      <c r="C36" s="3" t="s">
        <v>33</v>
      </c>
      <c r="D36" s="3" t="s">
        <v>34</v>
      </c>
      <c r="E36" s="3" t="s">
        <v>35</v>
      </c>
      <c r="F36" s="3" t="s">
        <v>36</v>
      </c>
      <c r="G36" s="3" t="s">
        <v>37</v>
      </c>
      <c r="H36" s="3" t="s">
        <v>38</v>
      </c>
      <c r="I36" s="3" t="s">
        <v>39</v>
      </c>
      <c r="J36" s="3" t="s">
        <v>40</v>
      </c>
      <c r="K36" s="3" t="s">
        <v>41</v>
      </c>
      <c r="L36" s="3" t="s">
        <v>42</v>
      </c>
      <c r="M36" s="3" t="s">
        <v>43</v>
      </c>
      <c r="N36" s="3" t="s">
        <v>44</v>
      </c>
      <c r="O36" s="3" t="s">
        <v>45</v>
      </c>
      <c r="P36" s="3" t="s">
        <v>46</v>
      </c>
      <c r="Q36" s="3" t="s">
        <v>47</v>
      </c>
    </row>
    <row r="37" spans="1:17" x14ac:dyDescent="0.35">
      <c r="A37" s="6" t="s">
        <v>47</v>
      </c>
      <c r="B37" s="5">
        <v>17256565</v>
      </c>
      <c r="C37" s="5">
        <v>17688175</v>
      </c>
      <c r="D37" s="5">
        <v>18399110</v>
      </c>
      <c r="E37" s="5">
        <v>18616710</v>
      </c>
      <c r="F37" s="5">
        <v>38673825</v>
      </c>
      <c r="G37" s="5">
        <v>19769500</v>
      </c>
      <c r="H37" s="5">
        <v>19819180</v>
      </c>
      <c r="I37" s="5">
        <v>39739710</v>
      </c>
      <c r="J37" s="5">
        <v>21128725</v>
      </c>
      <c r="K37" s="5">
        <v>21656245</v>
      </c>
      <c r="L37" s="5">
        <v>23727180</v>
      </c>
      <c r="M37" s="5">
        <v>24277645</v>
      </c>
      <c r="N37" s="5">
        <v>26699830</v>
      </c>
      <c r="O37" s="5">
        <v>27333015</v>
      </c>
      <c r="P37" s="5">
        <v>26348960</v>
      </c>
      <c r="Q37" s="5">
        <v>361134380</v>
      </c>
    </row>
    <row r="38" spans="1:17" x14ac:dyDescent="0.35">
      <c r="A38" t="s">
        <v>51</v>
      </c>
      <c r="B38" s="4">
        <v>69835</v>
      </c>
      <c r="C38" s="4">
        <v>78235</v>
      </c>
      <c r="D38" s="4">
        <v>80525</v>
      </c>
      <c r="E38" s="4">
        <v>90705</v>
      </c>
      <c r="F38" s="4">
        <v>219055</v>
      </c>
      <c r="G38" s="4">
        <v>123795</v>
      </c>
      <c r="H38" s="4">
        <v>115005</v>
      </c>
      <c r="I38" s="4">
        <v>215665</v>
      </c>
      <c r="J38" s="4">
        <v>107370</v>
      </c>
      <c r="K38" s="4">
        <v>137840</v>
      </c>
      <c r="L38" s="4">
        <v>148235</v>
      </c>
      <c r="M38" s="4">
        <v>178530</v>
      </c>
      <c r="N38" s="4">
        <v>212120</v>
      </c>
      <c r="O38" s="4">
        <v>234055</v>
      </c>
      <c r="P38" s="4">
        <v>165535</v>
      </c>
      <c r="Q38" s="4">
        <v>2176505</v>
      </c>
    </row>
    <row r="39" spans="1:17" x14ac:dyDescent="0.35">
      <c r="A39" t="s">
        <v>52</v>
      </c>
      <c r="B39" s="4">
        <v>870740</v>
      </c>
      <c r="C39" s="4">
        <v>869415</v>
      </c>
      <c r="D39" s="4">
        <v>893715</v>
      </c>
      <c r="E39" s="4">
        <v>870420</v>
      </c>
      <c r="F39" s="4">
        <v>1814570</v>
      </c>
      <c r="G39" s="4">
        <v>960435</v>
      </c>
      <c r="H39" s="4">
        <v>943420</v>
      </c>
      <c r="I39" s="4">
        <v>1877580</v>
      </c>
      <c r="J39" s="4">
        <v>940050</v>
      </c>
      <c r="K39" s="4">
        <v>981080</v>
      </c>
      <c r="L39" s="4">
        <v>1043320</v>
      </c>
      <c r="M39" s="4">
        <v>1108780</v>
      </c>
      <c r="N39" s="4">
        <v>1281095</v>
      </c>
      <c r="O39" s="4">
        <v>1429725</v>
      </c>
      <c r="P39" s="4">
        <v>1357730</v>
      </c>
      <c r="Q39" s="4">
        <v>17242070</v>
      </c>
    </row>
    <row r="40" spans="1:17" x14ac:dyDescent="0.35">
      <c r="A40" t="s">
        <v>53</v>
      </c>
      <c r="B40" s="4">
        <v>1161795</v>
      </c>
      <c r="C40" s="4">
        <v>1180580</v>
      </c>
      <c r="D40" s="4">
        <v>1215375</v>
      </c>
      <c r="E40" s="4">
        <v>1219445</v>
      </c>
      <c r="F40" s="4">
        <v>2485080</v>
      </c>
      <c r="G40" s="4">
        <v>1229425</v>
      </c>
      <c r="H40" s="4">
        <v>1212075</v>
      </c>
      <c r="I40" s="4">
        <v>2367685</v>
      </c>
      <c r="J40" s="4">
        <v>1256510</v>
      </c>
      <c r="K40" s="4">
        <v>1288205</v>
      </c>
      <c r="L40" s="4">
        <v>1376305</v>
      </c>
      <c r="M40" s="4">
        <v>1384420</v>
      </c>
      <c r="N40" s="4">
        <v>1555265</v>
      </c>
      <c r="O40" s="4">
        <v>1605770</v>
      </c>
      <c r="P40" s="4">
        <v>1513285</v>
      </c>
      <c r="Q40" s="4">
        <v>22051220</v>
      </c>
    </row>
    <row r="41" spans="1:17" x14ac:dyDescent="0.35">
      <c r="A41" t="s">
        <v>54</v>
      </c>
      <c r="B41" s="4">
        <v>1655955</v>
      </c>
      <c r="C41" s="4">
        <v>1718495</v>
      </c>
      <c r="D41" s="4">
        <v>1790600</v>
      </c>
      <c r="E41" s="4">
        <v>1818420</v>
      </c>
      <c r="F41" s="4">
        <v>3748330</v>
      </c>
      <c r="G41" s="4">
        <v>1908450</v>
      </c>
      <c r="H41" s="4">
        <v>1910205</v>
      </c>
      <c r="I41" s="4">
        <v>3857440</v>
      </c>
      <c r="J41" s="4">
        <v>2085500</v>
      </c>
      <c r="K41" s="4">
        <v>2135625</v>
      </c>
      <c r="L41" s="4">
        <v>2319810</v>
      </c>
      <c r="M41" s="4">
        <v>2392845</v>
      </c>
      <c r="N41" s="4">
        <v>2657140</v>
      </c>
      <c r="O41" s="4">
        <v>2716590</v>
      </c>
      <c r="P41" s="4">
        <v>2617435</v>
      </c>
      <c r="Q41" s="4">
        <v>35332835</v>
      </c>
    </row>
    <row r="42" spans="1:17" x14ac:dyDescent="0.35">
      <c r="A42" t="s">
        <v>55</v>
      </c>
      <c r="B42" s="4">
        <v>1901925</v>
      </c>
      <c r="C42" s="4">
        <v>1957620</v>
      </c>
      <c r="D42" s="4">
        <v>2021775</v>
      </c>
      <c r="E42" s="4">
        <v>2044620</v>
      </c>
      <c r="F42" s="4">
        <v>4275260</v>
      </c>
      <c r="G42" s="4">
        <v>2205280</v>
      </c>
      <c r="H42" s="4">
        <v>2230925</v>
      </c>
      <c r="I42" s="4">
        <v>4504430</v>
      </c>
      <c r="J42" s="4">
        <v>2420390</v>
      </c>
      <c r="K42" s="4">
        <v>2523830</v>
      </c>
      <c r="L42" s="4">
        <v>2813740</v>
      </c>
      <c r="M42" s="4">
        <v>2954670</v>
      </c>
      <c r="N42" s="4">
        <v>3316305</v>
      </c>
      <c r="O42" s="4">
        <v>3423375</v>
      </c>
      <c r="P42" s="4">
        <v>3340910</v>
      </c>
      <c r="Q42" s="4">
        <v>41935060</v>
      </c>
    </row>
    <row r="43" spans="1:17" x14ac:dyDescent="0.35">
      <c r="A43" t="s">
        <v>56</v>
      </c>
      <c r="B43" s="4">
        <v>1856180</v>
      </c>
      <c r="C43" s="4">
        <v>1874745</v>
      </c>
      <c r="D43" s="4">
        <v>1930615</v>
      </c>
      <c r="E43" s="4">
        <v>1948260</v>
      </c>
      <c r="F43" s="4">
        <v>4047920</v>
      </c>
      <c r="G43" s="4">
        <v>2079875</v>
      </c>
      <c r="H43" s="4">
        <v>2087920</v>
      </c>
      <c r="I43" s="4">
        <v>4302650</v>
      </c>
      <c r="J43" s="4">
        <v>2349630</v>
      </c>
      <c r="K43" s="4">
        <v>2457245</v>
      </c>
      <c r="L43" s="4">
        <v>2758830</v>
      </c>
      <c r="M43" s="4">
        <v>2852150</v>
      </c>
      <c r="N43" s="4">
        <v>3201730</v>
      </c>
      <c r="O43" s="4">
        <v>3295235</v>
      </c>
      <c r="P43" s="4">
        <v>3235545</v>
      </c>
      <c r="Q43" s="4">
        <v>40278530</v>
      </c>
    </row>
    <row r="44" spans="1:17" x14ac:dyDescent="0.35">
      <c r="A44" t="s">
        <v>57</v>
      </c>
      <c r="B44" s="4">
        <v>2250220</v>
      </c>
      <c r="C44" s="4">
        <v>2237625</v>
      </c>
      <c r="D44" s="4">
        <v>2255440</v>
      </c>
      <c r="E44" s="4">
        <v>2226035</v>
      </c>
      <c r="F44" s="4">
        <v>4479585</v>
      </c>
      <c r="G44" s="4">
        <v>2236340</v>
      </c>
      <c r="H44" s="4">
        <v>2229075</v>
      </c>
      <c r="I44" s="4">
        <v>4350320</v>
      </c>
      <c r="J44" s="4">
        <v>2255525</v>
      </c>
      <c r="K44" s="4">
        <v>2255770</v>
      </c>
      <c r="L44" s="4">
        <v>2441260</v>
      </c>
      <c r="M44" s="4">
        <v>2472640</v>
      </c>
      <c r="N44" s="4">
        <v>2692060</v>
      </c>
      <c r="O44" s="4">
        <v>2783835</v>
      </c>
      <c r="P44" s="4">
        <v>2760955</v>
      </c>
      <c r="Q44" s="4">
        <v>39926700</v>
      </c>
    </row>
    <row r="45" spans="1:17" x14ac:dyDescent="0.35">
      <c r="A45" t="s">
        <v>58</v>
      </c>
      <c r="B45" s="4">
        <v>2440505</v>
      </c>
      <c r="C45" s="4">
        <v>2446470</v>
      </c>
      <c r="D45" s="4">
        <v>2509010</v>
      </c>
      <c r="E45" s="4">
        <v>2489105</v>
      </c>
      <c r="F45" s="4">
        <v>5046555</v>
      </c>
      <c r="G45" s="4">
        <v>2543295</v>
      </c>
      <c r="H45" s="4">
        <v>2521795</v>
      </c>
      <c r="I45" s="4">
        <v>5070435</v>
      </c>
      <c r="J45" s="4">
        <v>2653560</v>
      </c>
      <c r="K45" s="4">
        <v>2664370</v>
      </c>
      <c r="L45" s="4">
        <v>2876495</v>
      </c>
      <c r="M45" s="4">
        <v>2859725</v>
      </c>
      <c r="N45" s="4">
        <v>3055410</v>
      </c>
      <c r="O45" s="4">
        <v>3043575</v>
      </c>
      <c r="P45" s="4">
        <v>2909760</v>
      </c>
      <c r="Q45" s="4">
        <v>45130065</v>
      </c>
    </row>
    <row r="46" spans="1:17" x14ac:dyDescent="0.35">
      <c r="A46" t="s">
        <v>59</v>
      </c>
      <c r="B46" s="4">
        <v>2479620</v>
      </c>
      <c r="C46" s="4">
        <v>2529785</v>
      </c>
      <c r="D46" s="4">
        <v>2615325</v>
      </c>
      <c r="E46" s="4">
        <v>2629800</v>
      </c>
      <c r="F46" s="4">
        <v>5444165</v>
      </c>
      <c r="G46" s="4">
        <v>2761660</v>
      </c>
      <c r="H46" s="4">
        <v>2766385</v>
      </c>
      <c r="I46" s="4">
        <v>5520740</v>
      </c>
      <c r="J46" s="4">
        <v>2932430</v>
      </c>
      <c r="K46" s="4">
        <v>2987710</v>
      </c>
      <c r="L46" s="4">
        <v>3296585</v>
      </c>
      <c r="M46" s="4">
        <v>3313355</v>
      </c>
      <c r="N46" s="4">
        <v>3541990</v>
      </c>
      <c r="O46" s="4">
        <v>3530445</v>
      </c>
      <c r="P46" s="4">
        <v>3354120</v>
      </c>
      <c r="Q46" s="4">
        <v>49704115</v>
      </c>
    </row>
    <row r="47" spans="1:17" x14ac:dyDescent="0.35">
      <c r="A47" t="s">
        <v>60</v>
      </c>
      <c r="B47" s="4">
        <v>2374865</v>
      </c>
      <c r="C47" s="4">
        <v>2596750</v>
      </c>
      <c r="D47" s="4">
        <v>2768915</v>
      </c>
      <c r="E47" s="4">
        <v>2813700</v>
      </c>
      <c r="F47" s="4">
        <v>5870770</v>
      </c>
      <c r="G47" s="4">
        <v>2973810</v>
      </c>
      <c r="H47" s="4">
        <v>3015835</v>
      </c>
      <c r="I47" s="4">
        <v>6092760</v>
      </c>
      <c r="J47" s="4">
        <v>3281815</v>
      </c>
      <c r="K47" s="4">
        <v>3351840</v>
      </c>
      <c r="L47" s="4">
        <v>3700440</v>
      </c>
      <c r="M47" s="4">
        <v>3796740</v>
      </c>
      <c r="N47" s="4">
        <v>4141700</v>
      </c>
      <c r="O47" s="4">
        <v>4176910</v>
      </c>
      <c r="P47" s="4">
        <v>4040910</v>
      </c>
      <c r="Q47" s="4">
        <v>54997760</v>
      </c>
    </row>
    <row r="48" spans="1:17" x14ac:dyDescent="0.35">
      <c r="A48" t="s">
        <v>61</v>
      </c>
      <c r="B48" s="4">
        <v>194920</v>
      </c>
      <c r="C48" s="4">
        <v>198460</v>
      </c>
      <c r="D48" s="4">
        <v>317810</v>
      </c>
      <c r="E48" s="4">
        <v>466200</v>
      </c>
      <c r="F48" s="4">
        <v>1242540</v>
      </c>
      <c r="G48" s="4">
        <v>747135</v>
      </c>
      <c r="H48" s="4">
        <v>786530</v>
      </c>
      <c r="I48" s="4">
        <v>1580000</v>
      </c>
      <c r="J48" s="4">
        <v>845945</v>
      </c>
      <c r="K48" s="4">
        <v>872725</v>
      </c>
      <c r="L48" s="4">
        <v>952160</v>
      </c>
      <c r="M48" s="4">
        <v>963790</v>
      </c>
      <c r="N48" s="4">
        <v>1045020</v>
      </c>
      <c r="O48" s="4">
        <v>1093505</v>
      </c>
      <c r="P48" s="4">
        <v>1052785</v>
      </c>
      <c r="Q48" s="4">
        <v>12359525</v>
      </c>
    </row>
    <row r="49" spans="1:2" x14ac:dyDescent="0.35">
      <c r="A49" t="s">
        <v>8</v>
      </c>
      <c r="B49" t="s">
        <v>10</v>
      </c>
    </row>
    <row r="50" spans="1:2" x14ac:dyDescent="0.35">
      <c r="A50" t="s">
        <v>9</v>
      </c>
      <c r="B50" t="s">
        <v>12</v>
      </c>
    </row>
    <row r="51" spans="1:2" x14ac:dyDescent="0.35">
      <c r="A51" t="s">
        <v>11</v>
      </c>
      <c r="B51" t="s">
        <v>14</v>
      </c>
    </row>
    <row r="52" spans="1:2" x14ac:dyDescent="0.35">
      <c r="A52" t="s">
        <v>13</v>
      </c>
      <c r="B52" t="s">
        <v>16</v>
      </c>
    </row>
    <row r="53" spans="1:2" x14ac:dyDescent="0.35">
      <c r="A53" t="s">
        <v>15</v>
      </c>
      <c r="B53" t="s">
        <v>18</v>
      </c>
    </row>
  </sheetData>
  <pageMargins left="0.7" right="0.7" top="0.75" bottom="0.75" header="0.3" footer="0.3"/>
  <pageSetup paperSize="9" orientation="portrait" horizontalDpi="300" verticalDpi="300"/>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20"/>
  <sheetViews>
    <sheetView showGridLines="0" topLeftCell="A96" zoomScaleNormal="100" workbookViewId="0">
      <selection activeCell="B125" sqref="B125"/>
    </sheetView>
  </sheetViews>
  <sheetFormatPr defaultColWidth="11.07421875" defaultRowHeight="15.5" x14ac:dyDescent="0.35"/>
  <cols>
    <col min="1" max="1" width="20.53515625" customWidth="1"/>
    <col min="2" max="17" width="15.69140625" customWidth="1"/>
  </cols>
  <sheetData>
    <row r="1" spans="1:17" ht="19.5" x14ac:dyDescent="0.45">
      <c r="A1" s="1" t="s">
        <v>131</v>
      </c>
    </row>
    <row r="2" spans="1:17" x14ac:dyDescent="0.35">
      <c r="A2" t="s">
        <v>30</v>
      </c>
    </row>
    <row r="3" spans="1:17" x14ac:dyDescent="0.35">
      <c r="A3" t="s">
        <v>31</v>
      </c>
    </row>
    <row r="4" spans="1:17" x14ac:dyDescent="0.35">
      <c r="A4" t="s">
        <v>62</v>
      </c>
    </row>
    <row r="5" spans="1:17" x14ac:dyDescent="0.35">
      <c r="A5" s="6" t="s">
        <v>127</v>
      </c>
    </row>
    <row r="6" spans="1:17" x14ac:dyDescent="0.35">
      <c r="A6" s="2" t="s">
        <v>63</v>
      </c>
      <c r="B6" s="3" t="s">
        <v>32</v>
      </c>
      <c r="C6" s="3" t="s">
        <v>33</v>
      </c>
      <c r="D6" s="3" t="s">
        <v>34</v>
      </c>
      <c r="E6" s="3" t="s">
        <v>35</v>
      </c>
      <c r="F6" s="3" t="s">
        <v>36</v>
      </c>
      <c r="G6" s="3" t="s">
        <v>37</v>
      </c>
      <c r="H6" s="3" t="s">
        <v>38</v>
      </c>
      <c r="I6" s="3" t="s">
        <v>39</v>
      </c>
      <c r="J6" s="3" t="s">
        <v>40</v>
      </c>
      <c r="K6" s="3" t="s">
        <v>41</v>
      </c>
      <c r="L6" s="3" t="s">
        <v>42</v>
      </c>
      <c r="M6" s="3" t="s">
        <v>43</v>
      </c>
      <c r="N6" s="3" t="s">
        <v>44</v>
      </c>
      <c r="O6" s="3" t="s">
        <v>45</v>
      </c>
      <c r="P6" s="3" t="s">
        <v>46</v>
      </c>
      <c r="Q6" s="3" t="s">
        <v>47</v>
      </c>
    </row>
    <row r="7" spans="1:17" s="6" customFormat="1" x14ac:dyDescent="0.35">
      <c r="A7" s="6" t="s">
        <v>64</v>
      </c>
      <c r="B7" s="5">
        <v>78085</v>
      </c>
      <c r="C7" s="5">
        <v>80035</v>
      </c>
      <c r="D7" s="5">
        <v>81340</v>
      </c>
      <c r="E7" s="5">
        <v>82300</v>
      </c>
      <c r="F7" s="5">
        <v>84035</v>
      </c>
      <c r="G7" s="5">
        <v>85915</v>
      </c>
      <c r="H7" s="5">
        <v>85650</v>
      </c>
      <c r="I7" s="5">
        <v>85870</v>
      </c>
      <c r="J7" s="5">
        <v>85995</v>
      </c>
      <c r="K7" s="5">
        <v>88140</v>
      </c>
      <c r="L7" s="5">
        <v>87715</v>
      </c>
      <c r="M7" s="5">
        <v>89750</v>
      </c>
      <c r="N7" s="5">
        <v>92515</v>
      </c>
      <c r="O7" s="5">
        <v>94710</v>
      </c>
      <c r="P7" s="5">
        <v>89775</v>
      </c>
      <c r="Q7" s="5">
        <v>1291835</v>
      </c>
    </row>
    <row r="8" spans="1:17" x14ac:dyDescent="0.35">
      <c r="A8" t="s">
        <v>65</v>
      </c>
      <c r="B8" s="4"/>
      <c r="C8" s="4"/>
      <c r="D8" s="4"/>
      <c r="E8" s="4">
        <v>1680</v>
      </c>
      <c r="F8" s="4">
        <v>1725</v>
      </c>
      <c r="G8" s="4">
        <v>1765</v>
      </c>
      <c r="H8" s="4">
        <v>1805</v>
      </c>
      <c r="I8" s="4">
        <v>1800</v>
      </c>
      <c r="J8" s="4">
        <v>1820</v>
      </c>
      <c r="K8" s="4">
        <v>1865</v>
      </c>
      <c r="L8" s="4">
        <v>1905</v>
      </c>
      <c r="M8" s="4">
        <v>1945</v>
      </c>
      <c r="N8" s="4">
        <v>2035</v>
      </c>
      <c r="O8" s="4">
        <v>2115</v>
      </c>
      <c r="P8" s="4">
        <v>2025</v>
      </c>
      <c r="Q8" s="4">
        <v>27085</v>
      </c>
    </row>
    <row r="9" spans="1:17" x14ac:dyDescent="0.35">
      <c r="A9" t="s">
        <v>66</v>
      </c>
      <c r="B9" s="4"/>
      <c r="C9" s="4"/>
      <c r="D9" s="4"/>
      <c r="E9" s="4">
        <v>2230</v>
      </c>
      <c r="F9" s="4">
        <v>2270</v>
      </c>
      <c r="G9" s="4">
        <v>2335</v>
      </c>
      <c r="H9" s="4">
        <v>2365</v>
      </c>
      <c r="I9" s="4">
        <v>2380</v>
      </c>
      <c r="J9" s="4">
        <v>2435</v>
      </c>
      <c r="K9" s="4">
        <v>2500</v>
      </c>
      <c r="L9" s="4">
        <v>2490</v>
      </c>
      <c r="M9" s="4">
        <v>2565</v>
      </c>
      <c r="N9" s="4">
        <v>2650</v>
      </c>
      <c r="O9" s="4">
        <v>2735</v>
      </c>
      <c r="P9" s="4">
        <v>2585</v>
      </c>
      <c r="Q9" s="4">
        <v>35630</v>
      </c>
    </row>
    <row r="10" spans="1:17" x14ac:dyDescent="0.35">
      <c r="A10" t="s">
        <v>67</v>
      </c>
      <c r="B10" s="4"/>
      <c r="C10" s="4"/>
      <c r="D10" s="4"/>
      <c r="E10" s="4">
        <v>1610</v>
      </c>
      <c r="F10" s="4">
        <v>1645</v>
      </c>
      <c r="G10" s="4">
        <v>1685</v>
      </c>
      <c r="H10" s="4">
        <v>1715</v>
      </c>
      <c r="I10" s="4">
        <v>1745</v>
      </c>
      <c r="J10" s="4">
        <v>1745</v>
      </c>
      <c r="K10" s="4">
        <v>1810</v>
      </c>
      <c r="L10" s="4">
        <v>1810</v>
      </c>
      <c r="M10" s="4">
        <v>1825</v>
      </c>
      <c r="N10" s="4">
        <v>1855</v>
      </c>
      <c r="O10" s="4">
        <v>1875</v>
      </c>
      <c r="P10" s="4">
        <v>1805</v>
      </c>
      <c r="Q10" s="4">
        <v>25580</v>
      </c>
    </row>
    <row r="11" spans="1:17" x14ac:dyDescent="0.35">
      <c r="A11" t="s">
        <v>68</v>
      </c>
      <c r="B11" s="4"/>
      <c r="C11" s="4"/>
      <c r="D11" s="4"/>
      <c r="E11" s="4">
        <v>1060</v>
      </c>
      <c r="F11" s="4">
        <v>1095</v>
      </c>
      <c r="G11" s="4">
        <v>1120</v>
      </c>
      <c r="H11" s="4">
        <v>1090</v>
      </c>
      <c r="I11" s="4">
        <v>1065</v>
      </c>
      <c r="J11" s="4">
        <v>1085</v>
      </c>
      <c r="K11" s="4">
        <v>1135</v>
      </c>
      <c r="L11" s="4">
        <v>1130</v>
      </c>
      <c r="M11" s="4">
        <v>1160</v>
      </c>
      <c r="N11" s="4">
        <v>1185</v>
      </c>
      <c r="O11" s="4">
        <v>1190</v>
      </c>
      <c r="P11" s="4">
        <v>1125</v>
      </c>
      <c r="Q11" s="4">
        <v>16395</v>
      </c>
    </row>
    <row r="12" spans="1:17" x14ac:dyDescent="0.35">
      <c r="A12" t="s">
        <v>69</v>
      </c>
      <c r="B12" s="4"/>
      <c r="C12" s="4"/>
      <c r="D12" s="4"/>
      <c r="E12" s="4">
        <v>4665</v>
      </c>
      <c r="F12" s="4">
        <v>4685</v>
      </c>
      <c r="G12" s="4">
        <v>4795</v>
      </c>
      <c r="H12" s="4">
        <v>4795</v>
      </c>
      <c r="I12" s="4">
        <v>4800</v>
      </c>
      <c r="J12" s="4">
        <v>4780</v>
      </c>
      <c r="K12" s="4">
        <v>4820</v>
      </c>
      <c r="L12" s="4">
        <v>4810</v>
      </c>
      <c r="M12" s="4">
        <v>4935</v>
      </c>
      <c r="N12" s="4">
        <v>5010</v>
      </c>
      <c r="O12" s="4">
        <v>5150</v>
      </c>
      <c r="P12" s="4">
        <v>4865</v>
      </c>
      <c r="Q12" s="4">
        <v>71270</v>
      </c>
    </row>
    <row r="13" spans="1:17" x14ac:dyDescent="0.35">
      <c r="A13" t="s">
        <v>70</v>
      </c>
      <c r="B13" s="4"/>
      <c r="C13" s="4"/>
      <c r="D13" s="4"/>
      <c r="E13" s="4">
        <v>940</v>
      </c>
      <c r="F13" s="4">
        <v>965</v>
      </c>
      <c r="G13" s="4">
        <v>995</v>
      </c>
      <c r="H13" s="4">
        <v>1010</v>
      </c>
      <c r="I13" s="4">
        <v>1010</v>
      </c>
      <c r="J13" s="4">
        <v>1025</v>
      </c>
      <c r="K13" s="4">
        <v>1065</v>
      </c>
      <c r="L13" s="4">
        <v>1075</v>
      </c>
      <c r="M13" s="4">
        <v>1120</v>
      </c>
      <c r="N13" s="4">
        <v>1160</v>
      </c>
      <c r="O13" s="4">
        <v>1195</v>
      </c>
      <c r="P13" s="4">
        <v>1120</v>
      </c>
      <c r="Q13" s="4">
        <v>15295</v>
      </c>
    </row>
    <row r="14" spans="1:17" x14ac:dyDescent="0.35">
      <c r="A14" t="s">
        <v>71</v>
      </c>
      <c r="B14" s="4"/>
      <c r="C14" s="4"/>
      <c r="D14" s="4"/>
      <c r="E14" s="4">
        <v>2595</v>
      </c>
      <c r="F14" s="4">
        <v>2695</v>
      </c>
      <c r="G14" s="4">
        <v>2735</v>
      </c>
      <c r="H14" s="4">
        <v>2695</v>
      </c>
      <c r="I14" s="4">
        <v>2705</v>
      </c>
      <c r="J14" s="4">
        <v>2695</v>
      </c>
      <c r="K14" s="4">
        <v>2805</v>
      </c>
      <c r="L14" s="4">
        <v>2800</v>
      </c>
      <c r="M14" s="4">
        <v>2830</v>
      </c>
      <c r="N14" s="4">
        <v>2880</v>
      </c>
      <c r="O14" s="4">
        <v>2930</v>
      </c>
      <c r="P14" s="4">
        <v>2765</v>
      </c>
      <c r="Q14" s="4">
        <v>40245</v>
      </c>
    </row>
    <row r="15" spans="1:17" x14ac:dyDescent="0.35">
      <c r="A15" t="s">
        <v>72</v>
      </c>
      <c r="B15" s="4"/>
      <c r="C15" s="4"/>
      <c r="D15" s="4"/>
      <c r="E15" s="4">
        <v>2660</v>
      </c>
      <c r="F15" s="4">
        <v>2710</v>
      </c>
      <c r="G15" s="4">
        <v>2780</v>
      </c>
      <c r="H15" s="4">
        <v>2775</v>
      </c>
      <c r="I15" s="4">
        <v>2810</v>
      </c>
      <c r="J15" s="4">
        <v>2835</v>
      </c>
      <c r="K15" s="4">
        <v>2985</v>
      </c>
      <c r="L15" s="4">
        <v>2975</v>
      </c>
      <c r="M15" s="4">
        <v>3005</v>
      </c>
      <c r="N15" s="4">
        <v>3115</v>
      </c>
      <c r="O15" s="4">
        <v>3170</v>
      </c>
      <c r="P15" s="4">
        <v>3005</v>
      </c>
      <c r="Q15" s="4">
        <v>42210</v>
      </c>
    </row>
    <row r="16" spans="1:17" x14ac:dyDescent="0.35">
      <c r="A16" t="s">
        <v>73</v>
      </c>
      <c r="B16" s="4"/>
      <c r="C16" s="4"/>
      <c r="D16" s="4"/>
      <c r="E16" s="4">
        <v>2495</v>
      </c>
      <c r="F16" s="4">
        <v>2555</v>
      </c>
      <c r="G16" s="4">
        <v>2585</v>
      </c>
      <c r="H16" s="4">
        <v>2620</v>
      </c>
      <c r="I16" s="4">
        <v>2640</v>
      </c>
      <c r="J16" s="4">
        <v>2620</v>
      </c>
      <c r="K16" s="4">
        <v>2655</v>
      </c>
      <c r="L16" s="4">
        <v>2650</v>
      </c>
      <c r="M16" s="4">
        <v>2720</v>
      </c>
      <c r="N16" s="4">
        <v>2770</v>
      </c>
      <c r="O16" s="4">
        <v>2850</v>
      </c>
      <c r="P16" s="4">
        <v>2720</v>
      </c>
      <c r="Q16" s="4">
        <v>38790</v>
      </c>
    </row>
    <row r="17" spans="1:17" x14ac:dyDescent="0.35">
      <c r="A17" t="s">
        <v>74</v>
      </c>
      <c r="B17" s="4"/>
      <c r="C17" s="4"/>
      <c r="D17" s="4"/>
      <c r="E17" s="4">
        <v>1135</v>
      </c>
      <c r="F17" s="4">
        <v>1190</v>
      </c>
      <c r="G17" s="4">
        <v>1210</v>
      </c>
      <c r="H17" s="4">
        <v>1195</v>
      </c>
      <c r="I17" s="4">
        <v>1180</v>
      </c>
      <c r="J17" s="4">
        <v>1170</v>
      </c>
      <c r="K17" s="4">
        <v>1220</v>
      </c>
      <c r="L17" s="4">
        <v>1220</v>
      </c>
      <c r="M17" s="4">
        <v>1250</v>
      </c>
      <c r="N17" s="4">
        <v>1285</v>
      </c>
      <c r="O17" s="4">
        <v>1285</v>
      </c>
      <c r="P17" s="4">
        <v>1215</v>
      </c>
      <c r="Q17" s="4">
        <v>17610</v>
      </c>
    </row>
    <row r="18" spans="1:17" x14ac:dyDescent="0.35">
      <c r="A18" t="s">
        <v>75</v>
      </c>
      <c r="B18" s="4"/>
      <c r="C18" s="4"/>
      <c r="D18" s="4"/>
      <c r="E18" s="4">
        <v>1260</v>
      </c>
      <c r="F18" s="4">
        <v>1300</v>
      </c>
      <c r="G18" s="4">
        <v>1345</v>
      </c>
      <c r="H18" s="4">
        <v>1370</v>
      </c>
      <c r="I18" s="4">
        <v>1360</v>
      </c>
      <c r="J18" s="4">
        <v>1370</v>
      </c>
      <c r="K18" s="4">
        <v>1395</v>
      </c>
      <c r="L18" s="4">
        <v>1375</v>
      </c>
      <c r="M18" s="4">
        <v>1420</v>
      </c>
      <c r="N18" s="4">
        <v>1480</v>
      </c>
      <c r="O18" s="4">
        <v>1510</v>
      </c>
      <c r="P18" s="4">
        <v>1415</v>
      </c>
      <c r="Q18" s="4">
        <v>20120</v>
      </c>
    </row>
    <row r="19" spans="1:17" x14ac:dyDescent="0.35">
      <c r="A19" t="s">
        <v>76</v>
      </c>
      <c r="B19" s="4"/>
      <c r="C19" s="4"/>
      <c r="D19" s="4"/>
      <c r="E19" s="4">
        <v>1040</v>
      </c>
      <c r="F19" s="4">
        <v>1060</v>
      </c>
      <c r="G19" s="4">
        <v>1095</v>
      </c>
      <c r="H19" s="4">
        <v>1075</v>
      </c>
      <c r="I19" s="4">
        <v>1070</v>
      </c>
      <c r="J19" s="4">
        <v>1120</v>
      </c>
      <c r="K19" s="4">
        <v>1155</v>
      </c>
      <c r="L19" s="4">
        <v>1130</v>
      </c>
      <c r="M19" s="4">
        <v>1165</v>
      </c>
      <c r="N19" s="4">
        <v>1210</v>
      </c>
      <c r="O19" s="4">
        <v>1240</v>
      </c>
      <c r="P19" s="4">
        <v>1165</v>
      </c>
      <c r="Q19" s="4">
        <v>16320</v>
      </c>
    </row>
    <row r="20" spans="1:17" x14ac:dyDescent="0.35">
      <c r="A20" t="s">
        <v>77</v>
      </c>
      <c r="B20" s="4"/>
      <c r="C20" s="4"/>
      <c r="D20" s="4"/>
      <c r="E20" s="4">
        <v>2575</v>
      </c>
      <c r="F20" s="4">
        <v>2605</v>
      </c>
      <c r="G20" s="4">
        <v>2750</v>
      </c>
      <c r="H20" s="4">
        <v>2695</v>
      </c>
      <c r="I20" s="4">
        <v>2705</v>
      </c>
      <c r="J20" s="4">
        <v>2675</v>
      </c>
      <c r="K20" s="4">
        <v>2745</v>
      </c>
      <c r="L20" s="4">
        <v>2690</v>
      </c>
      <c r="M20" s="4">
        <v>2780</v>
      </c>
      <c r="N20" s="4">
        <v>2885</v>
      </c>
      <c r="O20" s="4">
        <v>2965</v>
      </c>
      <c r="P20" s="4">
        <v>2805</v>
      </c>
      <c r="Q20" s="4">
        <v>39995</v>
      </c>
    </row>
    <row r="21" spans="1:17" x14ac:dyDescent="0.35">
      <c r="A21" t="s">
        <v>78</v>
      </c>
      <c r="B21" s="4"/>
      <c r="C21" s="4"/>
      <c r="D21" s="4"/>
      <c r="E21" s="4">
        <v>6245</v>
      </c>
      <c r="F21" s="4">
        <v>6390</v>
      </c>
      <c r="G21" s="4">
        <v>6510</v>
      </c>
      <c r="H21" s="4">
        <v>6480</v>
      </c>
      <c r="I21" s="4">
        <v>6535</v>
      </c>
      <c r="J21" s="4">
        <v>6560</v>
      </c>
      <c r="K21" s="4">
        <v>6725</v>
      </c>
      <c r="L21" s="4">
        <v>6750</v>
      </c>
      <c r="M21" s="4">
        <v>7010</v>
      </c>
      <c r="N21" s="4">
        <v>7200</v>
      </c>
      <c r="O21" s="4">
        <v>7395</v>
      </c>
      <c r="P21" s="4">
        <v>7035</v>
      </c>
      <c r="Q21" s="4">
        <v>98070</v>
      </c>
    </row>
    <row r="22" spans="1:17" x14ac:dyDescent="0.35">
      <c r="A22" t="s">
        <v>79</v>
      </c>
      <c r="B22" s="4"/>
      <c r="C22" s="4"/>
      <c r="D22" s="4"/>
      <c r="E22" s="4">
        <v>13030</v>
      </c>
      <c r="F22" s="4">
        <v>13175</v>
      </c>
      <c r="G22" s="4">
        <v>13375</v>
      </c>
      <c r="H22" s="4">
        <v>13295</v>
      </c>
      <c r="I22" s="4">
        <v>13310</v>
      </c>
      <c r="J22" s="4">
        <v>13360</v>
      </c>
      <c r="K22" s="4">
        <v>13655</v>
      </c>
      <c r="L22" s="4">
        <v>13750</v>
      </c>
      <c r="M22" s="4">
        <v>14110</v>
      </c>
      <c r="N22" s="4">
        <v>14535</v>
      </c>
      <c r="O22" s="4">
        <v>15005</v>
      </c>
      <c r="P22" s="4">
        <v>14330</v>
      </c>
      <c r="Q22" s="4">
        <v>201915</v>
      </c>
    </row>
    <row r="23" spans="1:17" x14ac:dyDescent="0.35">
      <c r="A23" t="s">
        <v>80</v>
      </c>
      <c r="B23" s="4"/>
      <c r="C23" s="4"/>
      <c r="D23" s="4"/>
      <c r="E23" s="4">
        <v>2925</v>
      </c>
      <c r="F23" s="4">
        <v>2975</v>
      </c>
      <c r="G23" s="4">
        <v>3030</v>
      </c>
      <c r="H23" s="4">
        <v>3010</v>
      </c>
      <c r="I23" s="4">
        <v>3000</v>
      </c>
      <c r="J23" s="4">
        <v>3000</v>
      </c>
      <c r="K23" s="4">
        <v>3065</v>
      </c>
      <c r="L23" s="4">
        <v>2995</v>
      </c>
      <c r="M23" s="4">
        <v>3045</v>
      </c>
      <c r="N23" s="4">
        <v>3165</v>
      </c>
      <c r="O23" s="4">
        <v>3220</v>
      </c>
      <c r="P23" s="4">
        <v>3000</v>
      </c>
      <c r="Q23" s="4">
        <v>44495</v>
      </c>
    </row>
    <row r="24" spans="1:17" x14ac:dyDescent="0.35">
      <c r="A24" t="s">
        <v>81</v>
      </c>
      <c r="B24" s="4"/>
      <c r="C24" s="4"/>
      <c r="D24" s="4"/>
      <c r="E24" s="4">
        <v>1640</v>
      </c>
      <c r="F24" s="4">
        <v>1660</v>
      </c>
      <c r="G24" s="4">
        <v>1670</v>
      </c>
      <c r="H24" s="4">
        <v>1680</v>
      </c>
      <c r="I24" s="4">
        <v>1680</v>
      </c>
      <c r="J24" s="4">
        <v>1685</v>
      </c>
      <c r="K24" s="4">
        <v>1705</v>
      </c>
      <c r="L24" s="4">
        <v>1640</v>
      </c>
      <c r="M24" s="4">
        <v>1660</v>
      </c>
      <c r="N24" s="4">
        <v>1710</v>
      </c>
      <c r="O24" s="4">
        <v>1735</v>
      </c>
      <c r="P24" s="4">
        <v>1635</v>
      </c>
      <c r="Q24" s="4">
        <v>24595</v>
      </c>
    </row>
    <row r="25" spans="1:17" x14ac:dyDescent="0.35">
      <c r="A25" t="s">
        <v>82</v>
      </c>
      <c r="B25" s="4"/>
      <c r="C25" s="4"/>
      <c r="D25" s="4"/>
      <c r="E25" s="4">
        <v>1420</v>
      </c>
      <c r="F25" s="4">
        <v>1470</v>
      </c>
      <c r="G25" s="4">
        <v>1505</v>
      </c>
      <c r="H25" s="4">
        <v>1520</v>
      </c>
      <c r="I25" s="4">
        <v>1540</v>
      </c>
      <c r="J25" s="4">
        <v>1535</v>
      </c>
      <c r="K25" s="4">
        <v>1560</v>
      </c>
      <c r="L25" s="4">
        <v>1545</v>
      </c>
      <c r="M25" s="4">
        <v>1600</v>
      </c>
      <c r="N25" s="4">
        <v>1640</v>
      </c>
      <c r="O25" s="4">
        <v>1680</v>
      </c>
      <c r="P25" s="4">
        <v>1600</v>
      </c>
      <c r="Q25" s="4">
        <v>22495</v>
      </c>
    </row>
    <row r="26" spans="1:17" x14ac:dyDescent="0.35">
      <c r="A26" t="s">
        <v>83</v>
      </c>
      <c r="B26" s="4"/>
      <c r="C26" s="4"/>
      <c r="D26" s="4"/>
      <c r="E26" s="4">
        <v>1020</v>
      </c>
      <c r="F26" s="4">
        <v>1065</v>
      </c>
      <c r="G26" s="4">
        <v>1110</v>
      </c>
      <c r="H26" s="4">
        <v>1120</v>
      </c>
      <c r="I26" s="4">
        <v>1120</v>
      </c>
      <c r="J26" s="4">
        <v>1095</v>
      </c>
      <c r="K26" s="4">
        <v>1120</v>
      </c>
      <c r="L26" s="4">
        <v>1100</v>
      </c>
      <c r="M26" s="4">
        <v>1130</v>
      </c>
      <c r="N26" s="4">
        <v>1200</v>
      </c>
      <c r="O26" s="4">
        <v>1235</v>
      </c>
      <c r="P26" s="4">
        <v>1165</v>
      </c>
      <c r="Q26" s="4">
        <v>16320</v>
      </c>
    </row>
    <row r="27" spans="1:17" x14ac:dyDescent="0.35">
      <c r="A27" t="s">
        <v>84</v>
      </c>
      <c r="B27" s="4"/>
      <c r="C27" s="4"/>
      <c r="D27" s="4"/>
      <c r="E27" s="4">
        <v>245</v>
      </c>
      <c r="F27" s="4">
        <v>275</v>
      </c>
      <c r="G27" s="4">
        <v>270</v>
      </c>
      <c r="H27" s="4">
        <v>260</v>
      </c>
      <c r="I27" s="4">
        <v>255</v>
      </c>
      <c r="J27" s="4">
        <v>250</v>
      </c>
      <c r="K27" s="4">
        <v>260</v>
      </c>
      <c r="L27" s="4">
        <v>240</v>
      </c>
      <c r="M27" s="4">
        <v>240</v>
      </c>
      <c r="N27" s="4">
        <v>250</v>
      </c>
      <c r="O27" s="4">
        <v>255</v>
      </c>
      <c r="P27" s="4">
        <v>240</v>
      </c>
      <c r="Q27" s="4">
        <v>3720</v>
      </c>
    </row>
    <row r="28" spans="1:17" x14ac:dyDescent="0.35">
      <c r="A28" t="s">
        <v>85</v>
      </c>
      <c r="B28" s="4"/>
      <c r="C28" s="4"/>
      <c r="D28" s="4"/>
      <c r="E28" s="4">
        <v>2865</v>
      </c>
      <c r="F28" s="4">
        <v>2950</v>
      </c>
      <c r="G28" s="4">
        <v>3010</v>
      </c>
      <c r="H28" s="4">
        <v>3000</v>
      </c>
      <c r="I28" s="4">
        <v>2995</v>
      </c>
      <c r="J28" s="4">
        <v>2980</v>
      </c>
      <c r="K28" s="4">
        <v>3075</v>
      </c>
      <c r="L28" s="4">
        <v>3075</v>
      </c>
      <c r="M28" s="4">
        <v>3125</v>
      </c>
      <c r="N28" s="4">
        <v>3240</v>
      </c>
      <c r="O28" s="4">
        <v>3295</v>
      </c>
      <c r="P28" s="4">
        <v>3125</v>
      </c>
      <c r="Q28" s="4">
        <v>44680</v>
      </c>
    </row>
    <row r="29" spans="1:17" x14ac:dyDescent="0.35">
      <c r="A29" t="s">
        <v>86</v>
      </c>
      <c r="B29" s="4"/>
      <c r="C29" s="4"/>
      <c r="D29" s="4"/>
      <c r="E29" s="4">
        <v>7005</v>
      </c>
      <c r="F29" s="4">
        <v>7170</v>
      </c>
      <c r="G29" s="4">
        <v>7285</v>
      </c>
      <c r="H29" s="4">
        <v>7205</v>
      </c>
      <c r="I29" s="4">
        <v>7205</v>
      </c>
      <c r="J29" s="4">
        <v>7220</v>
      </c>
      <c r="K29" s="4">
        <v>7365</v>
      </c>
      <c r="L29" s="4">
        <v>7290</v>
      </c>
      <c r="M29" s="4">
        <v>7460</v>
      </c>
      <c r="N29" s="4">
        <v>7680</v>
      </c>
      <c r="O29" s="4">
        <v>7915</v>
      </c>
      <c r="P29" s="4">
        <v>7485</v>
      </c>
      <c r="Q29" s="4">
        <v>107775</v>
      </c>
    </row>
    <row r="30" spans="1:17" x14ac:dyDescent="0.35">
      <c r="A30" t="s">
        <v>87</v>
      </c>
      <c r="B30" s="4"/>
      <c r="C30" s="4"/>
      <c r="D30" s="4"/>
      <c r="E30" s="4">
        <v>215</v>
      </c>
      <c r="F30" s="4">
        <v>205</v>
      </c>
      <c r="G30" s="4">
        <v>215</v>
      </c>
      <c r="H30" s="4">
        <v>210</v>
      </c>
      <c r="I30" s="4">
        <v>220</v>
      </c>
      <c r="J30" s="4">
        <v>215</v>
      </c>
      <c r="K30" s="4">
        <v>210</v>
      </c>
      <c r="L30" s="4">
        <v>220</v>
      </c>
      <c r="M30" s="4">
        <v>220</v>
      </c>
      <c r="N30" s="4">
        <v>210</v>
      </c>
      <c r="O30" s="4">
        <v>205</v>
      </c>
      <c r="P30" s="4">
        <v>215</v>
      </c>
      <c r="Q30" s="4">
        <v>3140</v>
      </c>
    </row>
    <row r="31" spans="1:17" x14ac:dyDescent="0.35">
      <c r="A31" t="s">
        <v>88</v>
      </c>
      <c r="B31" s="4"/>
      <c r="C31" s="4"/>
      <c r="D31" s="4"/>
      <c r="E31" s="4">
        <v>1755</v>
      </c>
      <c r="F31" s="4">
        <v>1815</v>
      </c>
      <c r="G31" s="4">
        <v>1875</v>
      </c>
      <c r="H31" s="4">
        <v>1875</v>
      </c>
      <c r="I31" s="4">
        <v>1865</v>
      </c>
      <c r="J31" s="4">
        <v>1890</v>
      </c>
      <c r="K31" s="4">
        <v>1950</v>
      </c>
      <c r="L31" s="4">
        <v>1960</v>
      </c>
      <c r="M31" s="4">
        <v>2010</v>
      </c>
      <c r="N31" s="4">
        <v>2080</v>
      </c>
      <c r="O31" s="4">
        <v>2105</v>
      </c>
      <c r="P31" s="4">
        <v>1990</v>
      </c>
      <c r="Q31" s="4">
        <v>27955</v>
      </c>
    </row>
    <row r="32" spans="1:17" x14ac:dyDescent="0.35">
      <c r="A32" t="s">
        <v>89</v>
      </c>
      <c r="B32" s="4"/>
      <c r="C32" s="4"/>
      <c r="D32" s="4"/>
      <c r="E32" s="4">
        <v>2690</v>
      </c>
      <c r="F32" s="4">
        <v>2730</v>
      </c>
      <c r="G32" s="4">
        <v>2805</v>
      </c>
      <c r="H32" s="4">
        <v>2790</v>
      </c>
      <c r="I32" s="4">
        <v>2790</v>
      </c>
      <c r="J32" s="4">
        <v>2775</v>
      </c>
      <c r="K32" s="4">
        <v>2825</v>
      </c>
      <c r="L32" s="4">
        <v>2785</v>
      </c>
      <c r="M32" s="4">
        <v>2820</v>
      </c>
      <c r="N32" s="4">
        <v>2935</v>
      </c>
      <c r="O32" s="4">
        <v>3000</v>
      </c>
      <c r="P32" s="4">
        <v>2845</v>
      </c>
      <c r="Q32" s="4">
        <v>41275</v>
      </c>
    </row>
    <row r="33" spans="1:17" x14ac:dyDescent="0.35">
      <c r="A33" t="s">
        <v>90</v>
      </c>
      <c r="B33" s="4"/>
      <c r="C33" s="4"/>
      <c r="D33" s="4"/>
      <c r="E33" s="4">
        <v>1315</v>
      </c>
      <c r="F33" s="4">
        <v>1330</v>
      </c>
      <c r="G33" s="4">
        <v>1345</v>
      </c>
      <c r="H33" s="4">
        <v>1355</v>
      </c>
      <c r="I33" s="4">
        <v>1370</v>
      </c>
      <c r="J33" s="4">
        <v>1350</v>
      </c>
      <c r="K33" s="4">
        <v>1375</v>
      </c>
      <c r="L33" s="4">
        <v>1360</v>
      </c>
      <c r="M33" s="4">
        <v>1405</v>
      </c>
      <c r="N33" s="4">
        <v>1445</v>
      </c>
      <c r="O33" s="4">
        <v>1475</v>
      </c>
      <c r="P33" s="4">
        <v>1400</v>
      </c>
      <c r="Q33" s="4">
        <v>20110</v>
      </c>
    </row>
    <row r="34" spans="1:17" x14ac:dyDescent="0.35">
      <c r="A34" t="s">
        <v>91</v>
      </c>
      <c r="B34" s="4"/>
      <c r="C34" s="4"/>
      <c r="D34" s="4"/>
      <c r="E34" s="4">
        <v>160</v>
      </c>
      <c r="F34" s="4">
        <v>165</v>
      </c>
      <c r="G34" s="4">
        <v>170</v>
      </c>
      <c r="H34" s="4">
        <v>165</v>
      </c>
      <c r="I34" s="4">
        <v>160</v>
      </c>
      <c r="J34" s="4">
        <v>165</v>
      </c>
      <c r="K34" s="4">
        <v>175</v>
      </c>
      <c r="L34" s="4">
        <v>170</v>
      </c>
      <c r="M34" s="4">
        <v>175</v>
      </c>
      <c r="N34" s="4">
        <v>180</v>
      </c>
      <c r="O34" s="4">
        <v>185</v>
      </c>
      <c r="P34" s="4">
        <v>175</v>
      </c>
      <c r="Q34" s="4">
        <v>2475</v>
      </c>
    </row>
    <row r="35" spans="1:17" x14ac:dyDescent="0.35">
      <c r="A35" t="s">
        <v>92</v>
      </c>
      <c r="B35" s="4"/>
      <c r="C35" s="4"/>
      <c r="D35" s="4"/>
      <c r="E35" s="4">
        <v>1885</v>
      </c>
      <c r="F35" s="4">
        <v>1890</v>
      </c>
      <c r="G35" s="4">
        <v>1940</v>
      </c>
      <c r="H35" s="4">
        <v>1930</v>
      </c>
      <c r="I35" s="4">
        <v>1925</v>
      </c>
      <c r="J35" s="4">
        <v>1960</v>
      </c>
      <c r="K35" s="4">
        <v>1985</v>
      </c>
      <c r="L35" s="4">
        <v>1980</v>
      </c>
      <c r="M35" s="4">
        <v>2015</v>
      </c>
      <c r="N35" s="4">
        <v>2075</v>
      </c>
      <c r="O35" s="4">
        <v>2130</v>
      </c>
      <c r="P35" s="4">
        <v>2015</v>
      </c>
      <c r="Q35" s="4">
        <v>28940</v>
      </c>
    </row>
    <row r="36" spans="1:17" x14ac:dyDescent="0.35">
      <c r="A36" t="s">
        <v>93</v>
      </c>
      <c r="B36" s="4"/>
      <c r="C36" s="4"/>
      <c r="D36" s="4"/>
      <c r="E36" s="4">
        <v>5880</v>
      </c>
      <c r="F36" s="4">
        <v>5990</v>
      </c>
      <c r="G36" s="4">
        <v>6145</v>
      </c>
      <c r="H36" s="4">
        <v>6055</v>
      </c>
      <c r="I36" s="4">
        <v>6050</v>
      </c>
      <c r="J36" s="4">
        <v>6030</v>
      </c>
      <c r="K36" s="4">
        <v>6205</v>
      </c>
      <c r="L36" s="4">
        <v>6070</v>
      </c>
      <c r="M36" s="4">
        <v>6170</v>
      </c>
      <c r="N36" s="4">
        <v>6340</v>
      </c>
      <c r="O36" s="4">
        <v>6450</v>
      </c>
      <c r="P36" s="4">
        <v>6120</v>
      </c>
      <c r="Q36" s="4">
        <v>89995</v>
      </c>
    </row>
    <row r="37" spans="1:17" x14ac:dyDescent="0.35">
      <c r="A37" t="s">
        <v>94</v>
      </c>
      <c r="B37" s="4"/>
      <c r="C37" s="4"/>
      <c r="D37" s="4"/>
      <c r="E37" s="4">
        <v>1075</v>
      </c>
      <c r="F37" s="4">
        <v>1120</v>
      </c>
      <c r="G37" s="4">
        <v>1155</v>
      </c>
      <c r="H37" s="4">
        <v>1160</v>
      </c>
      <c r="I37" s="4">
        <v>1150</v>
      </c>
      <c r="J37" s="4">
        <v>1160</v>
      </c>
      <c r="K37" s="4">
        <v>1205</v>
      </c>
      <c r="L37" s="4">
        <v>1215</v>
      </c>
      <c r="M37" s="4">
        <v>1215</v>
      </c>
      <c r="N37" s="4">
        <v>1260</v>
      </c>
      <c r="O37" s="4">
        <v>1290</v>
      </c>
      <c r="P37" s="4">
        <v>1190</v>
      </c>
      <c r="Q37" s="4">
        <v>17215</v>
      </c>
    </row>
    <row r="38" spans="1:17" x14ac:dyDescent="0.35">
      <c r="A38" t="s">
        <v>95</v>
      </c>
      <c r="B38" s="4"/>
      <c r="C38" s="4"/>
      <c r="D38" s="4"/>
      <c r="E38" s="4">
        <v>1795</v>
      </c>
      <c r="F38" s="4">
        <v>1815</v>
      </c>
      <c r="G38" s="4">
        <v>1845</v>
      </c>
      <c r="H38" s="4">
        <v>1865</v>
      </c>
      <c r="I38" s="4">
        <v>1875</v>
      </c>
      <c r="J38" s="4">
        <v>1845</v>
      </c>
      <c r="K38" s="4">
        <v>1905</v>
      </c>
      <c r="L38" s="4">
        <v>1900</v>
      </c>
      <c r="M38" s="4">
        <v>1930</v>
      </c>
      <c r="N38" s="4">
        <v>2015</v>
      </c>
      <c r="O38" s="4">
        <v>2020</v>
      </c>
      <c r="P38" s="4">
        <v>1925</v>
      </c>
      <c r="Q38" s="4">
        <v>27900</v>
      </c>
    </row>
    <row r="39" spans="1:17" x14ac:dyDescent="0.35">
      <c r="A39" t="s">
        <v>96</v>
      </c>
      <c r="B39" s="4"/>
      <c r="C39" s="4"/>
      <c r="D39" s="4"/>
      <c r="E39" s="4">
        <v>2925</v>
      </c>
      <c r="F39" s="4">
        <v>3050</v>
      </c>
      <c r="G39" s="4">
        <v>3145</v>
      </c>
      <c r="H39" s="4">
        <v>3155</v>
      </c>
      <c r="I39" s="4">
        <v>3210</v>
      </c>
      <c r="J39" s="4">
        <v>3210</v>
      </c>
      <c r="K39" s="4">
        <v>3285</v>
      </c>
      <c r="L39" s="4">
        <v>3295</v>
      </c>
      <c r="M39" s="4">
        <v>3395</v>
      </c>
      <c r="N39" s="4">
        <v>3555</v>
      </c>
      <c r="O39" s="4">
        <v>3640</v>
      </c>
      <c r="P39" s="4">
        <v>3480</v>
      </c>
      <c r="Q39" s="4">
        <v>47365</v>
      </c>
    </row>
    <row r="40" spans="1:17" x14ac:dyDescent="0.35">
      <c r="A40" t="s">
        <v>48</v>
      </c>
      <c r="B40" s="4"/>
      <c r="C40" s="4"/>
      <c r="D40" s="4"/>
      <c r="E40" s="4">
        <v>275</v>
      </c>
      <c r="F40" s="4">
        <v>290</v>
      </c>
      <c r="G40" s="4">
        <v>320</v>
      </c>
      <c r="H40" s="4">
        <v>330</v>
      </c>
      <c r="I40" s="4">
        <v>340</v>
      </c>
      <c r="J40" s="4">
        <v>335</v>
      </c>
      <c r="K40" s="4">
        <v>335</v>
      </c>
      <c r="L40" s="4">
        <v>320</v>
      </c>
      <c r="M40" s="4">
        <v>280</v>
      </c>
      <c r="N40" s="4">
        <v>275</v>
      </c>
      <c r="O40" s="4">
        <v>270</v>
      </c>
      <c r="P40" s="4">
        <v>190</v>
      </c>
      <c r="Q40" s="4">
        <v>14845</v>
      </c>
    </row>
    <row r="42" spans="1:17" x14ac:dyDescent="0.35">
      <c r="A42" s="6" t="s">
        <v>128</v>
      </c>
    </row>
    <row r="43" spans="1:17" x14ac:dyDescent="0.35">
      <c r="A43" s="2" t="s">
        <v>63</v>
      </c>
      <c r="B43" s="3" t="s">
        <v>32</v>
      </c>
      <c r="C43" s="3" t="s">
        <v>33</v>
      </c>
      <c r="D43" s="3" t="s">
        <v>34</v>
      </c>
      <c r="E43" s="3" t="s">
        <v>35</v>
      </c>
      <c r="F43" s="3" t="s">
        <v>36</v>
      </c>
      <c r="G43" s="3" t="s">
        <v>37</v>
      </c>
      <c r="H43" s="3" t="s">
        <v>38</v>
      </c>
      <c r="I43" s="3" t="s">
        <v>39</v>
      </c>
      <c r="J43" s="3" t="s">
        <v>40</v>
      </c>
      <c r="K43" s="3" t="s">
        <v>41</v>
      </c>
      <c r="L43" s="3" t="s">
        <v>42</v>
      </c>
      <c r="M43" s="3" t="s">
        <v>43</v>
      </c>
      <c r="N43" s="3" t="s">
        <v>44</v>
      </c>
      <c r="O43" s="3" t="s">
        <v>45</v>
      </c>
      <c r="P43" s="3" t="s">
        <v>46</v>
      </c>
      <c r="Q43" s="3" t="s">
        <v>47</v>
      </c>
    </row>
    <row r="44" spans="1:17" s="6" customFormat="1" x14ac:dyDescent="0.35">
      <c r="A44" s="6" t="s">
        <v>64</v>
      </c>
      <c r="B44" s="10">
        <v>1</v>
      </c>
      <c r="C44" s="10">
        <v>1</v>
      </c>
      <c r="D44" s="10">
        <v>1</v>
      </c>
      <c r="E44" s="10">
        <v>1</v>
      </c>
      <c r="F44" s="10">
        <v>1</v>
      </c>
      <c r="G44" s="10">
        <v>1</v>
      </c>
      <c r="H44" s="10">
        <v>1</v>
      </c>
      <c r="I44" s="10">
        <v>1</v>
      </c>
      <c r="J44" s="10">
        <v>1</v>
      </c>
      <c r="K44" s="10">
        <v>1</v>
      </c>
      <c r="L44" s="10">
        <v>1</v>
      </c>
      <c r="M44" s="10">
        <v>1</v>
      </c>
      <c r="N44" s="10">
        <v>1</v>
      </c>
      <c r="O44" s="10">
        <v>1</v>
      </c>
      <c r="P44" s="10">
        <v>1</v>
      </c>
      <c r="Q44" s="10">
        <v>1</v>
      </c>
    </row>
    <row r="45" spans="1:17" x14ac:dyDescent="0.35">
      <c r="A45" t="s">
        <v>65</v>
      </c>
      <c r="B45" s="9"/>
      <c r="C45" s="9"/>
      <c r="D45" s="9"/>
      <c r="E45" s="9">
        <v>0.02</v>
      </c>
      <c r="F45" s="9">
        <v>0.02</v>
      </c>
      <c r="G45" s="9">
        <v>0.02</v>
      </c>
      <c r="H45" s="9">
        <v>0.02</v>
      </c>
      <c r="I45" s="9">
        <v>0.02</v>
      </c>
      <c r="J45" s="9">
        <v>0.02</v>
      </c>
      <c r="K45" s="9">
        <v>0.02</v>
      </c>
      <c r="L45" s="9">
        <v>0.02</v>
      </c>
      <c r="M45" s="9">
        <v>0.02</v>
      </c>
      <c r="N45" s="9">
        <v>0.02</v>
      </c>
      <c r="O45" s="9">
        <v>0.02</v>
      </c>
      <c r="P45" s="9">
        <v>0.02</v>
      </c>
      <c r="Q45" s="9">
        <v>0.02</v>
      </c>
    </row>
    <row r="46" spans="1:17" x14ac:dyDescent="0.35">
      <c r="A46" t="s">
        <v>66</v>
      </c>
      <c r="B46" s="9"/>
      <c r="C46" s="9"/>
      <c r="D46" s="9"/>
      <c r="E46" s="9">
        <v>0.03</v>
      </c>
      <c r="F46" s="9">
        <v>0.03</v>
      </c>
      <c r="G46" s="9">
        <v>0.03</v>
      </c>
      <c r="H46" s="9">
        <v>0.03</v>
      </c>
      <c r="I46" s="9">
        <v>0.03</v>
      </c>
      <c r="J46" s="9">
        <v>0.03</v>
      </c>
      <c r="K46" s="9">
        <v>0.03</v>
      </c>
      <c r="L46" s="9">
        <v>0.03</v>
      </c>
      <c r="M46" s="9">
        <v>0.03</v>
      </c>
      <c r="N46" s="9">
        <v>0.03</v>
      </c>
      <c r="O46" s="9">
        <v>0.03</v>
      </c>
      <c r="P46" s="9">
        <v>0.03</v>
      </c>
      <c r="Q46" s="9">
        <v>0.03</v>
      </c>
    </row>
    <row r="47" spans="1:17" x14ac:dyDescent="0.35">
      <c r="A47" t="s">
        <v>67</v>
      </c>
      <c r="B47" s="9"/>
      <c r="C47" s="9"/>
      <c r="D47" s="9"/>
      <c r="E47" s="9">
        <v>0.02</v>
      </c>
      <c r="F47" s="9">
        <v>0.02</v>
      </c>
      <c r="G47" s="9">
        <v>0.02</v>
      </c>
      <c r="H47" s="9">
        <v>0.02</v>
      </c>
      <c r="I47" s="9">
        <v>0.02</v>
      </c>
      <c r="J47" s="9">
        <v>0.02</v>
      </c>
      <c r="K47" s="9">
        <v>0.02</v>
      </c>
      <c r="L47" s="9">
        <v>0.02</v>
      </c>
      <c r="M47" s="9">
        <v>0.02</v>
      </c>
      <c r="N47" s="9">
        <v>0.02</v>
      </c>
      <c r="O47" s="9">
        <v>0.02</v>
      </c>
      <c r="P47" s="9">
        <v>0.02</v>
      </c>
      <c r="Q47" s="9">
        <v>0.02</v>
      </c>
    </row>
    <row r="48" spans="1:17" x14ac:dyDescent="0.35">
      <c r="A48" t="s">
        <v>68</v>
      </c>
      <c r="B48" s="9"/>
      <c r="C48" s="9"/>
      <c r="D48" s="9"/>
      <c r="E48" s="9">
        <v>0.01</v>
      </c>
      <c r="F48" s="9">
        <v>0.01</v>
      </c>
      <c r="G48" s="9">
        <v>0.01</v>
      </c>
      <c r="H48" s="9">
        <v>0.01</v>
      </c>
      <c r="I48" s="9">
        <v>0.01</v>
      </c>
      <c r="J48" s="9">
        <v>0.01</v>
      </c>
      <c r="K48" s="9">
        <v>0.01</v>
      </c>
      <c r="L48" s="9">
        <v>0.01</v>
      </c>
      <c r="M48" s="9">
        <v>0.01</v>
      </c>
      <c r="N48" s="9">
        <v>0.01</v>
      </c>
      <c r="O48" s="9">
        <v>0.01</v>
      </c>
      <c r="P48" s="9">
        <v>0.01</v>
      </c>
      <c r="Q48" s="9">
        <v>0.01</v>
      </c>
    </row>
    <row r="49" spans="1:17" x14ac:dyDescent="0.35">
      <c r="A49" t="s">
        <v>69</v>
      </c>
      <c r="B49" s="9"/>
      <c r="C49" s="9"/>
      <c r="D49" s="9"/>
      <c r="E49" s="9">
        <v>0.06</v>
      </c>
      <c r="F49" s="9">
        <v>0.06</v>
      </c>
      <c r="G49" s="9">
        <v>0.06</v>
      </c>
      <c r="H49" s="9">
        <v>0.06</v>
      </c>
      <c r="I49" s="9">
        <v>0.06</v>
      </c>
      <c r="J49" s="9">
        <v>0.06</v>
      </c>
      <c r="K49" s="9">
        <v>0.05</v>
      </c>
      <c r="L49" s="9">
        <v>0.05</v>
      </c>
      <c r="M49" s="9">
        <v>0.05</v>
      </c>
      <c r="N49" s="9">
        <v>0.05</v>
      </c>
      <c r="O49" s="9">
        <v>0.05</v>
      </c>
      <c r="P49" s="9">
        <v>0.05</v>
      </c>
      <c r="Q49" s="9">
        <v>0.06</v>
      </c>
    </row>
    <row r="50" spans="1:17" x14ac:dyDescent="0.35">
      <c r="A50" t="s">
        <v>70</v>
      </c>
      <c r="B50" s="9"/>
      <c r="C50" s="9"/>
      <c r="D50" s="9"/>
      <c r="E50" s="9">
        <v>0.01</v>
      </c>
      <c r="F50" s="9">
        <v>0.01</v>
      </c>
      <c r="G50" s="9">
        <v>0.01</v>
      </c>
      <c r="H50" s="9">
        <v>0.01</v>
      </c>
      <c r="I50" s="9">
        <v>0.01</v>
      </c>
      <c r="J50" s="9">
        <v>0.01</v>
      </c>
      <c r="K50" s="9">
        <v>0.01</v>
      </c>
      <c r="L50" s="9">
        <v>0.01</v>
      </c>
      <c r="M50" s="9">
        <v>0.01</v>
      </c>
      <c r="N50" s="9">
        <v>0.01</v>
      </c>
      <c r="O50" s="9">
        <v>0.01</v>
      </c>
      <c r="P50" s="9">
        <v>0.01</v>
      </c>
      <c r="Q50" s="9">
        <v>0.01</v>
      </c>
    </row>
    <row r="51" spans="1:17" x14ac:dyDescent="0.35">
      <c r="A51" t="s">
        <v>71</v>
      </c>
      <c r="B51" s="9"/>
      <c r="C51" s="9"/>
      <c r="D51" s="9"/>
      <c r="E51" s="9">
        <v>0.03</v>
      </c>
      <c r="F51" s="9">
        <v>0.03</v>
      </c>
      <c r="G51" s="9">
        <v>0.03</v>
      </c>
      <c r="H51" s="9">
        <v>0.03</v>
      </c>
      <c r="I51" s="9">
        <v>0.03</v>
      </c>
      <c r="J51" s="9">
        <v>0.03</v>
      </c>
      <c r="K51" s="9">
        <v>0.03</v>
      </c>
      <c r="L51" s="9">
        <v>0.03</v>
      </c>
      <c r="M51" s="9">
        <v>0.03</v>
      </c>
      <c r="N51" s="9">
        <v>0.03</v>
      </c>
      <c r="O51" s="9">
        <v>0.03</v>
      </c>
      <c r="P51" s="9">
        <v>0.03</v>
      </c>
      <c r="Q51" s="9">
        <v>0.03</v>
      </c>
    </row>
    <row r="52" spans="1:17" x14ac:dyDescent="0.35">
      <c r="A52" t="s">
        <v>72</v>
      </c>
      <c r="B52" s="9"/>
      <c r="C52" s="9"/>
      <c r="D52" s="9"/>
      <c r="E52" s="9">
        <v>0.03</v>
      </c>
      <c r="F52" s="9">
        <v>0.03</v>
      </c>
      <c r="G52" s="9">
        <v>0.03</v>
      </c>
      <c r="H52" s="9">
        <v>0.03</v>
      </c>
      <c r="I52" s="9">
        <v>0.03</v>
      </c>
      <c r="J52" s="9">
        <v>0.03</v>
      </c>
      <c r="K52" s="9">
        <v>0.03</v>
      </c>
      <c r="L52" s="9">
        <v>0.03</v>
      </c>
      <c r="M52" s="9">
        <v>0.03</v>
      </c>
      <c r="N52" s="9">
        <v>0.03</v>
      </c>
      <c r="O52" s="9">
        <v>0.03</v>
      </c>
      <c r="P52" s="9">
        <v>0.03</v>
      </c>
      <c r="Q52" s="9">
        <v>0.03</v>
      </c>
    </row>
    <row r="53" spans="1:17" x14ac:dyDescent="0.35">
      <c r="A53" t="s">
        <v>73</v>
      </c>
      <c r="B53" s="9"/>
      <c r="C53" s="9"/>
      <c r="D53" s="9"/>
      <c r="E53" s="9">
        <v>0.03</v>
      </c>
      <c r="F53" s="9">
        <v>0.03</v>
      </c>
      <c r="G53" s="9">
        <v>0.03</v>
      </c>
      <c r="H53" s="9">
        <v>0.03</v>
      </c>
      <c r="I53" s="9">
        <v>0.03</v>
      </c>
      <c r="J53" s="9">
        <v>0.03</v>
      </c>
      <c r="K53" s="9">
        <v>0.03</v>
      </c>
      <c r="L53" s="9">
        <v>0.03</v>
      </c>
      <c r="M53" s="9">
        <v>0.03</v>
      </c>
      <c r="N53" s="9">
        <v>0.03</v>
      </c>
      <c r="O53" s="9">
        <v>0.03</v>
      </c>
      <c r="P53" s="9">
        <v>0.03</v>
      </c>
      <c r="Q53" s="9">
        <v>0.03</v>
      </c>
    </row>
    <row r="54" spans="1:17" x14ac:dyDescent="0.35">
      <c r="A54" t="s">
        <v>74</v>
      </c>
      <c r="B54" s="9"/>
      <c r="C54" s="9"/>
      <c r="D54" s="9"/>
      <c r="E54" s="9">
        <v>0.01</v>
      </c>
      <c r="F54" s="9">
        <v>0.01</v>
      </c>
      <c r="G54" s="9">
        <v>0.01</v>
      </c>
      <c r="H54" s="9">
        <v>0.01</v>
      </c>
      <c r="I54" s="9">
        <v>0.01</v>
      </c>
      <c r="J54" s="9">
        <v>0.01</v>
      </c>
      <c r="K54" s="9">
        <v>0.01</v>
      </c>
      <c r="L54" s="9">
        <v>0.01</v>
      </c>
      <c r="M54" s="9">
        <v>0.01</v>
      </c>
      <c r="N54" s="9">
        <v>0.01</v>
      </c>
      <c r="O54" s="9">
        <v>0.01</v>
      </c>
      <c r="P54" s="9">
        <v>0.01</v>
      </c>
      <c r="Q54" s="9">
        <v>0.01</v>
      </c>
    </row>
    <row r="55" spans="1:17" x14ac:dyDescent="0.35">
      <c r="A55" t="s">
        <v>75</v>
      </c>
      <c r="B55" s="9"/>
      <c r="C55" s="9"/>
      <c r="D55" s="9"/>
      <c r="E55" s="9">
        <v>0.02</v>
      </c>
      <c r="F55" s="9">
        <v>0.02</v>
      </c>
      <c r="G55" s="9">
        <v>0.02</v>
      </c>
      <c r="H55" s="9">
        <v>0.02</v>
      </c>
      <c r="I55" s="9">
        <v>0.02</v>
      </c>
      <c r="J55" s="9">
        <v>0.02</v>
      </c>
      <c r="K55" s="9">
        <v>0.02</v>
      </c>
      <c r="L55" s="9">
        <v>0.02</v>
      </c>
      <c r="M55" s="9">
        <v>0.02</v>
      </c>
      <c r="N55" s="9">
        <v>0.02</v>
      </c>
      <c r="O55" s="9">
        <v>0.02</v>
      </c>
      <c r="P55" s="9">
        <v>0.02</v>
      </c>
      <c r="Q55" s="9">
        <v>0.02</v>
      </c>
    </row>
    <row r="56" spans="1:17" x14ac:dyDescent="0.35">
      <c r="A56" t="s">
        <v>76</v>
      </c>
      <c r="B56" s="9"/>
      <c r="C56" s="9"/>
      <c r="D56" s="9"/>
      <c r="E56" s="9">
        <v>0.01</v>
      </c>
      <c r="F56" s="9">
        <v>0.01</v>
      </c>
      <c r="G56" s="9">
        <v>0.01</v>
      </c>
      <c r="H56" s="9">
        <v>0.01</v>
      </c>
      <c r="I56" s="9">
        <v>0.01</v>
      </c>
      <c r="J56" s="9">
        <v>0.01</v>
      </c>
      <c r="K56" s="9">
        <v>0.01</v>
      </c>
      <c r="L56" s="9">
        <v>0.01</v>
      </c>
      <c r="M56" s="9">
        <v>0.01</v>
      </c>
      <c r="N56" s="9">
        <v>0.01</v>
      </c>
      <c r="O56" s="9">
        <v>0.01</v>
      </c>
      <c r="P56" s="9">
        <v>0.01</v>
      </c>
      <c r="Q56" s="9">
        <v>0.01</v>
      </c>
    </row>
    <row r="57" spans="1:17" x14ac:dyDescent="0.35">
      <c r="A57" t="s">
        <v>77</v>
      </c>
      <c r="B57" s="9"/>
      <c r="C57" s="9"/>
      <c r="D57" s="9"/>
      <c r="E57" s="9">
        <v>0.03</v>
      </c>
      <c r="F57" s="9">
        <v>0.03</v>
      </c>
      <c r="G57" s="9">
        <v>0.03</v>
      </c>
      <c r="H57" s="9">
        <v>0.03</v>
      </c>
      <c r="I57" s="9">
        <v>0.03</v>
      </c>
      <c r="J57" s="9">
        <v>0.03</v>
      </c>
      <c r="K57" s="9">
        <v>0.03</v>
      </c>
      <c r="L57" s="9">
        <v>0.03</v>
      </c>
      <c r="M57" s="9">
        <v>0.03</v>
      </c>
      <c r="N57" s="9">
        <v>0.03</v>
      </c>
      <c r="O57" s="9">
        <v>0.03</v>
      </c>
      <c r="P57" s="9">
        <v>0.03</v>
      </c>
      <c r="Q57" s="9">
        <v>0.03</v>
      </c>
    </row>
    <row r="58" spans="1:17" x14ac:dyDescent="0.35">
      <c r="A58" t="s">
        <v>78</v>
      </c>
      <c r="B58" s="9"/>
      <c r="C58" s="9"/>
      <c r="D58" s="9"/>
      <c r="E58" s="9">
        <v>0.08</v>
      </c>
      <c r="F58" s="9">
        <v>0.08</v>
      </c>
      <c r="G58" s="9">
        <v>0.08</v>
      </c>
      <c r="H58" s="9">
        <v>0.08</v>
      </c>
      <c r="I58" s="9">
        <v>0.08</v>
      </c>
      <c r="J58" s="9">
        <v>0.08</v>
      </c>
      <c r="K58" s="9">
        <v>0.08</v>
      </c>
      <c r="L58" s="9">
        <v>0.08</v>
      </c>
      <c r="M58" s="9">
        <v>0.08</v>
      </c>
      <c r="N58" s="9">
        <v>0.08</v>
      </c>
      <c r="O58" s="9">
        <v>0.08</v>
      </c>
      <c r="P58" s="9">
        <v>0.08</v>
      </c>
      <c r="Q58" s="9">
        <v>0.08</v>
      </c>
    </row>
    <row r="59" spans="1:17" x14ac:dyDescent="0.35">
      <c r="A59" t="s">
        <v>79</v>
      </c>
      <c r="B59" s="9"/>
      <c r="C59" s="9"/>
      <c r="D59" s="9"/>
      <c r="E59" s="9">
        <v>0.16</v>
      </c>
      <c r="F59" s="9">
        <v>0.16</v>
      </c>
      <c r="G59" s="9">
        <v>0.16</v>
      </c>
      <c r="H59" s="9">
        <v>0.16</v>
      </c>
      <c r="I59" s="9">
        <v>0.16</v>
      </c>
      <c r="J59" s="9">
        <v>0.16</v>
      </c>
      <c r="K59" s="9">
        <v>0.15</v>
      </c>
      <c r="L59" s="9">
        <v>0.16</v>
      </c>
      <c r="M59" s="9">
        <v>0.16</v>
      </c>
      <c r="N59" s="9">
        <v>0.16</v>
      </c>
      <c r="O59" s="9">
        <v>0.16</v>
      </c>
      <c r="P59" s="9">
        <v>0.16</v>
      </c>
      <c r="Q59" s="9">
        <v>0.16</v>
      </c>
    </row>
    <row r="60" spans="1:17" x14ac:dyDescent="0.35">
      <c r="A60" t="s">
        <v>80</v>
      </c>
      <c r="B60" s="9"/>
      <c r="C60" s="9"/>
      <c r="D60" s="9"/>
      <c r="E60" s="9">
        <v>0.04</v>
      </c>
      <c r="F60" s="9">
        <v>0.04</v>
      </c>
      <c r="G60" s="9">
        <v>0.04</v>
      </c>
      <c r="H60" s="9">
        <v>0.04</v>
      </c>
      <c r="I60" s="9">
        <v>0.03</v>
      </c>
      <c r="J60" s="9">
        <v>0.03</v>
      </c>
      <c r="K60" s="9">
        <v>0.03</v>
      </c>
      <c r="L60" s="9">
        <v>0.03</v>
      </c>
      <c r="M60" s="9">
        <v>0.03</v>
      </c>
      <c r="N60" s="9">
        <v>0.03</v>
      </c>
      <c r="O60" s="9">
        <v>0.03</v>
      </c>
      <c r="P60" s="9">
        <v>0.03</v>
      </c>
      <c r="Q60" s="9">
        <v>0.03</v>
      </c>
    </row>
    <row r="61" spans="1:17" x14ac:dyDescent="0.35">
      <c r="A61" t="s">
        <v>81</v>
      </c>
      <c r="B61" s="9"/>
      <c r="C61" s="9"/>
      <c r="D61" s="9"/>
      <c r="E61" s="9">
        <v>0.02</v>
      </c>
      <c r="F61" s="9">
        <v>0.02</v>
      </c>
      <c r="G61" s="9">
        <v>0.02</v>
      </c>
      <c r="H61" s="9">
        <v>0.02</v>
      </c>
      <c r="I61" s="9">
        <v>0.02</v>
      </c>
      <c r="J61" s="9">
        <v>0.02</v>
      </c>
      <c r="K61" s="9">
        <v>0.02</v>
      </c>
      <c r="L61" s="9">
        <v>0.02</v>
      </c>
      <c r="M61" s="9">
        <v>0.02</v>
      </c>
      <c r="N61" s="9">
        <v>0.02</v>
      </c>
      <c r="O61" s="9">
        <v>0.02</v>
      </c>
      <c r="P61" s="9">
        <v>0.02</v>
      </c>
      <c r="Q61" s="9">
        <v>0.02</v>
      </c>
    </row>
    <row r="62" spans="1:17" x14ac:dyDescent="0.35">
      <c r="A62" t="s">
        <v>82</v>
      </c>
      <c r="B62" s="9"/>
      <c r="C62" s="9"/>
      <c r="D62" s="9"/>
      <c r="E62" s="9">
        <v>0.02</v>
      </c>
      <c r="F62" s="9">
        <v>0.02</v>
      </c>
      <c r="G62" s="9">
        <v>0.02</v>
      </c>
      <c r="H62" s="9">
        <v>0.02</v>
      </c>
      <c r="I62" s="9">
        <v>0.02</v>
      </c>
      <c r="J62" s="9">
        <v>0.02</v>
      </c>
      <c r="K62" s="9">
        <v>0.02</v>
      </c>
      <c r="L62" s="9">
        <v>0.02</v>
      </c>
      <c r="M62" s="9">
        <v>0.02</v>
      </c>
      <c r="N62" s="9">
        <v>0.02</v>
      </c>
      <c r="O62" s="9">
        <v>0.02</v>
      </c>
      <c r="P62" s="9">
        <v>0.02</v>
      </c>
      <c r="Q62" s="9">
        <v>0.02</v>
      </c>
    </row>
    <row r="63" spans="1:17" x14ac:dyDescent="0.35">
      <c r="A63" t="s">
        <v>83</v>
      </c>
      <c r="B63" s="9"/>
      <c r="C63" s="9"/>
      <c r="D63" s="9"/>
      <c r="E63" s="9">
        <v>0.01</v>
      </c>
      <c r="F63" s="9">
        <v>0.01</v>
      </c>
      <c r="G63" s="9">
        <v>0.01</v>
      </c>
      <c r="H63" s="9">
        <v>0.01</v>
      </c>
      <c r="I63" s="9">
        <v>0.01</v>
      </c>
      <c r="J63" s="9">
        <v>0.01</v>
      </c>
      <c r="K63" s="9">
        <v>0.01</v>
      </c>
      <c r="L63" s="9">
        <v>0.01</v>
      </c>
      <c r="M63" s="9">
        <v>0.01</v>
      </c>
      <c r="N63" s="9">
        <v>0.01</v>
      </c>
      <c r="O63" s="9">
        <v>0.01</v>
      </c>
      <c r="P63" s="9">
        <v>0.01</v>
      </c>
      <c r="Q63" s="9">
        <v>0.01</v>
      </c>
    </row>
    <row r="64" spans="1:17" x14ac:dyDescent="0.35">
      <c r="A64" t="s">
        <v>84</v>
      </c>
      <c r="B64" s="9"/>
      <c r="C64" s="9"/>
      <c r="D64" s="9"/>
      <c r="E64" s="9">
        <v>0</v>
      </c>
      <c r="F64" s="9">
        <v>0</v>
      </c>
      <c r="G64" s="9">
        <v>0</v>
      </c>
      <c r="H64" s="9">
        <v>0</v>
      </c>
      <c r="I64" s="9">
        <v>0</v>
      </c>
      <c r="J64" s="9">
        <v>0</v>
      </c>
      <c r="K64" s="9">
        <v>0</v>
      </c>
      <c r="L64" s="9">
        <v>0</v>
      </c>
      <c r="M64" s="9">
        <v>0</v>
      </c>
      <c r="N64" s="9">
        <v>0</v>
      </c>
      <c r="O64" s="9">
        <v>0</v>
      </c>
      <c r="P64" s="9">
        <v>0</v>
      </c>
      <c r="Q64" s="9">
        <v>0</v>
      </c>
    </row>
    <row r="65" spans="1:17" x14ac:dyDescent="0.35">
      <c r="A65" t="s">
        <v>85</v>
      </c>
      <c r="B65" s="9"/>
      <c r="C65" s="9"/>
      <c r="D65" s="9"/>
      <c r="E65" s="9">
        <v>0.03</v>
      </c>
      <c r="F65" s="9">
        <v>0.04</v>
      </c>
      <c r="G65" s="9">
        <v>0.04</v>
      </c>
      <c r="H65" s="9">
        <v>0.04</v>
      </c>
      <c r="I65" s="9">
        <v>0.03</v>
      </c>
      <c r="J65" s="9">
        <v>0.03</v>
      </c>
      <c r="K65" s="9">
        <v>0.03</v>
      </c>
      <c r="L65" s="9">
        <v>0.04</v>
      </c>
      <c r="M65" s="9">
        <v>0.03</v>
      </c>
      <c r="N65" s="9">
        <v>0.03</v>
      </c>
      <c r="O65" s="9">
        <v>0.03</v>
      </c>
      <c r="P65" s="9">
        <v>0.03</v>
      </c>
      <c r="Q65" s="9">
        <v>0.03</v>
      </c>
    </row>
    <row r="66" spans="1:17" x14ac:dyDescent="0.35">
      <c r="A66" t="s">
        <v>86</v>
      </c>
      <c r="B66" s="9"/>
      <c r="C66" s="9"/>
      <c r="D66" s="9"/>
      <c r="E66" s="9">
        <v>0.09</v>
      </c>
      <c r="F66" s="9">
        <v>0.09</v>
      </c>
      <c r="G66" s="9">
        <v>0.08</v>
      </c>
      <c r="H66" s="9">
        <v>0.08</v>
      </c>
      <c r="I66" s="9">
        <v>0.08</v>
      </c>
      <c r="J66" s="9">
        <v>0.08</v>
      </c>
      <c r="K66" s="9">
        <v>0.08</v>
      </c>
      <c r="L66" s="9">
        <v>0.08</v>
      </c>
      <c r="M66" s="9">
        <v>0.08</v>
      </c>
      <c r="N66" s="9">
        <v>0.08</v>
      </c>
      <c r="O66" s="9">
        <v>0.08</v>
      </c>
      <c r="P66" s="9">
        <v>0.08</v>
      </c>
      <c r="Q66" s="9">
        <v>0.08</v>
      </c>
    </row>
    <row r="67" spans="1:17" x14ac:dyDescent="0.35">
      <c r="A67" t="s">
        <v>87</v>
      </c>
      <c r="B67" s="9"/>
      <c r="C67" s="9"/>
      <c r="D67" s="9"/>
      <c r="E67" s="9">
        <v>0</v>
      </c>
      <c r="F67" s="9">
        <v>0</v>
      </c>
      <c r="G67" s="9">
        <v>0</v>
      </c>
      <c r="H67" s="9">
        <v>0</v>
      </c>
      <c r="I67" s="9">
        <v>0</v>
      </c>
      <c r="J67" s="9">
        <v>0</v>
      </c>
      <c r="K67" s="9">
        <v>0</v>
      </c>
      <c r="L67" s="9">
        <v>0</v>
      </c>
      <c r="M67" s="9">
        <v>0</v>
      </c>
      <c r="N67" s="9">
        <v>0</v>
      </c>
      <c r="O67" s="9">
        <v>0</v>
      </c>
      <c r="P67" s="9">
        <v>0</v>
      </c>
      <c r="Q67" s="9">
        <v>0</v>
      </c>
    </row>
    <row r="68" spans="1:17" x14ac:dyDescent="0.35">
      <c r="A68" t="s">
        <v>88</v>
      </c>
      <c r="B68" s="9"/>
      <c r="C68" s="9"/>
      <c r="D68" s="9"/>
      <c r="E68" s="9">
        <v>0.02</v>
      </c>
      <c r="F68" s="9">
        <v>0.02</v>
      </c>
      <c r="G68" s="9">
        <v>0.02</v>
      </c>
      <c r="H68" s="9">
        <v>0.02</v>
      </c>
      <c r="I68" s="9">
        <v>0.02</v>
      </c>
      <c r="J68" s="9">
        <v>0.02</v>
      </c>
      <c r="K68" s="9">
        <v>0.02</v>
      </c>
      <c r="L68" s="9">
        <v>0.02</v>
      </c>
      <c r="M68" s="9">
        <v>0.02</v>
      </c>
      <c r="N68" s="9">
        <v>0.02</v>
      </c>
      <c r="O68" s="9">
        <v>0.02</v>
      </c>
      <c r="P68" s="9">
        <v>0.02</v>
      </c>
      <c r="Q68" s="9">
        <v>0.02</v>
      </c>
    </row>
    <row r="69" spans="1:17" x14ac:dyDescent="0.35">
      <c r="A69" t="s">
        <v>89</v>
      </c>
      <c r="B69" s="9"/>
      <c r="C69" s="9"/>
      <c r="D69" s="9"/>
      <c r="E69" s="9">
        <v>0.03</v>
      </c>
      <c r="F69" s="9">
        <v>0.03</v>
      </c>
      <c r="G69" s="9">
        <v>0.03</v>
      </c>
      <c r="H69" s="9">
        <v>0.03</v>
      </c>
      <c r="I69" s="9">
        <v>0.03</v>
      </c>
      <c r="J69" s="9">
        <v>0.03</v>
      </c>
      <c r="K69" s="9">
        <v>0.03</v>
      </c>
      <c r="L69" s="9">
        <v>0.03</v>
      </c>
      <c r="M69" s="9">
        <v>0.03</v>
      </c>
      <c r="N69" s="9">
        <v>0.03</v>
      </c>
      <c r="O69" s="9">
        <v>0.03</v>
      </c>
      <c r="P69" s="9">
        <v>0.03</v>
      </c>
      <c r="Q69" s="9">
        <v>0.03</v>
      </c>
    </row>
    <row r="70" spans="1:17" x14ac:dyDescent="0.35">
      <c r="A70" t="s">
        <v>90</v>
      </c>
      <c r="B70" s="9"/>
      <c r="C70" s="9"/>
      <c r="D70" s="9"/>
      <c r="E70" s="9">
        <v>0.02</v>
      </c>
      <c r="F70" s="9">
        <v>0.02</v>
      </c>
      <c r="G70" s="9">
        <v>0.02</v>
      </c>
      <c r="H70" s="9">
        <v>0.02</v>
      </c>
      <c r="I70" s="9">
        <v>0.02</v>
      </c>
      <c r="J70" s="9">
        <v>0.02</v>
      </c>
      <c r="K70" s="9">
        <v>0.02</v>
      </c>
      <c r="L70" s="9">
        <v>0.02</v>
      </c>
      <c r="M70" s="9">
        <v>0.02</v>
      </c>
      <c r="N70" s="9">
        <v>0.02</v>
      </c>
      <c r="O70" s="9">
        <v>0.02</v>
      </c>
      <c r="P70" s="9">
        <v>0.02</v>
      </c>
      <c r="Q70" s="9">
        <v>0.02</v>
      </c>
    </row>
    <row r="71" spans="1:17" x14ac:dyDescent="0.35">
      <c r="A71" t="s">
        <v>91</v>
      </c>
      <c r="B71" s="9"/>
      <c r="C71" s="9"/>
      <c r="D71" s="9"/>
      <c r="E71" s="9">
        <v>0</v>
      </c>
      <c r="F71" s="9">
        <v>0</v>
      </c>
      <c r="G71" s="9">
        <v>0</v>
      </c>
      <c r="H71" s="9">
        <v>0</v>
      </c>
      <c r="I71" s="9">
        <v>0</v>
      </c>
      <c r="J71" s="9">
        <v>0</v>
      </c>
      <c r="K71" s="9">
        <v>0</v>
      </c>
      <c r="L71" s="9">
        <v>0</v>
      </c>
      <c r="M71" s="9">
        <v>0</v>
      </c>
      <c r="N71" s="9">
        <v>0</v>
      </c>
      <c r="O71" s="9">
        <v>0</v>
      </c>
      <c r="P71" s="9">
        <v>0</v>
      </c>
      <c r="Q71" s="9">
        <v>0</v>
      </c>
    </row>
    <row r="72" spans="1:17" x14ac:dyDescent="0.35">
      <c r="A72" t="s">
        <v>92</v>
      </c>
      <c r="B72" s="9"/>
      <c r="C72" s="9"/>
      <c r="D72" s="9"/>
      <c r="E72" s="9">
        <v>0.02</v>
      </c>
      <c r="F72" s="9">
        <v>0.02</v>
      </c>
      <c r="G72" s="9">
        <v>0.02</v>
      </c>
      <c r="H72" s="9">
        <v>0.02</v>
      </c>
      <c r="I72" s="9">
        <v>0.02</v>
      </c>
      <c r="J72" s="9">
        <v>0.02</v>
      </c>
      <c r="K72" s="9">
        <v>0.02</v>
      </c>
      <c r="L72" s="9">
        <v>0.02</v>
      </c>
      <c r="M72" s="9">
        <v>0.02</v>
      </c>
      <c r="N72" s="9">
        <v>0.02</v>
      </c>
      <c r="O72" s="9">
        <v>0.02</v>
      </c>
      <c r="P72" s="9">
        <v>0.02</v>
      </c>
      <c r="Q72" s="9">
        <v>0.02</v>
      </c>
    </row>
    <row r="73" spans="1:17" x14ac:dyDescent="0.35">
      <c r="A73" t="s">
        <v>93</v>
      </c>
      <c r="B73" s="9"/>
      <c r="C73" s="9"/>
      <c r="D73" s="9"/>
      <c r="E73" s="9">
        <v>7.0000000000000007E-2</v>
      </c>
      <c r="F73" s="9">
        <v>7.0000000000000007E-2</v>
      </c>
      <c r="G73" s="9">
        <v>7.0000000000000007E-2</v>
      </c>
      <c r="H73" s="9">
        <v>7.0000000000000007E-2</v>
      </c>
      <c r="I73" s="9">
        <v>7.0000000000000007E-2</v>
      </c>
      <c r="J73" s="9">
        <v>7.0000000000000007E-2</v>
      </c>
      <c r="K73" s="9">
        <v>7.0000000000000007E-2</v>
      </c>
      <c r="L73" s="9">
        <v>7.0000000000000007E-2</v>
      </c>
      <c r="M73" s="9">
        <v>7.0000000000000007E-2</v>
      </c>
      <c r="N73" s="9">
        <v>7.0000000000000007E-2</v>
      </c>
      <c r="O73" s="9">
        <v>7.0000000000000007E-2</v>
      </c>
      <c r="P73" s="9">
        <v>7.0000000000000007E-2</v>
      </c>
      <c r="Q73" s="9">
        <v>7.0000000000000007E-2</v>
      </c>
    </row>
    <row r="74" spans="1:17" x14ac:dyDescent="0.35">
      <c r="A74" t="s">
        <v>94</v>
      </c>
      <c r="B74" s="9"/>
      <c r="C74" s="9"/>
      <c r="D74" s="9"/>
      <c r="E74" s="9">
        <v>0.01</v>
      </c>
      <c r="F74" s="9">
        <v>0.01</v>
      </c>
      <c r="G74" s="9">
        <v>0.01</v>
      </c>
      <c r="H74" s="9">
        <v>0.01</v>
      </c>
      <c r="I74" s="9">
        <v>0.01</v>
      </c>
      <c r="J74" s="9">
        <v>0.01</v>
      </c>
      <c r="K74" s="9">
        <v>0.01</v>
      </c>
      <c r="L74" s="9">
        <v>0.01</v>
      </c>
      <c r="M74" s="9">
        <v>0.01</v>
      </c>
      <c r="N74" s="9">
        <v>0.01</v>
      </c>
      <c r="O74" s="9">
        <v>0.01</v>
      </c>
      <c r="P74" s="9">
        <v>0.01</v>
      </c>
      <c r="Q74" s="9">
        <v>0.01</v>
      </c>
    </row>
    <row r="75" spans="1:17" x14ac:dyDescent="0.35">
      <c r="A75" t="s">
        <v>95</v>
      </c>
      <c r="B75" s="9"/>
      <c r="C75" s="9"/>
      <c r="D75" s="9"/>
      <c r="E75" s="9">
        <v>0.02</v>
      </c>
      <c r="F75" s="9">
        <v>0.02</v>
      </c>
      <c r="G75" s="9">
        <v>0.02</v>
      </c>
      <c r="H75" s="9">
        <v>0.02</v>
      </c>
      <c r="I75" s="9">
        <v>0.02</v>
      </c>
      <c r="J75" s="9">
        <v>0.02</v>
      </c>
      <c r="K75" s="9">
        <v>0.02</v>
      </c>
      <c r="L75" s="9">
        <v>0.02</v>
      </c>
      <c r="M75" s="9">
        <v>0.02</v>
      </c>
      <c r="N75" s="9">
        <v>0.02</v>
      </c>
      <c r="O75" s="9">
        <v>0.02</v>
      </c>
      <c r="P75" s="9">
        <v>0.02</v>
      </c>
      <c r="Q75" s="9">
        <v>0.02</v>
      </c>
    </row>
    <row r="76" spans="1:17" x14ac:dyDescent="0.35">
      <c r="A76" t="s">
        <v>96</v>
      </c>
      <c r="B76" s="9"/>
      <c r="C76" s="9"/>
      <c r="D76" s="9"/>
      <c r="E76" s="9">
        <v>0.04</v>
      </c>
      <c r="F76" s="9">
        <v>0.04</v>
      </c>
      <c r="G76" s="9">
        <v>0.04</v>
      </c>
      <c r="H76" s="9">
        <v>0.04</v>
      </c>
      <c r="I76" s="9">
        <v>0.04</v>
      </c>
      <c r="J76" s="9">
        <v>0.04</v>
      </c>
      <c r="K76" s="9">
        <v>0.04</v>
      </c>
      <c r="L76" s="9">
        <v>0.04</v>
      </c>
      <c r="M76" s="9">
        <v>0.04</v>
      </c>
      <c r="N76" s="9">
        <v>0.04</v>
      </c>
      <c r="O76" s="9">
        <v>0.04</v>
      </c>
      <c r="P76" s="9">
        <v>0.04</v>
      </c>
      <c r="Q76" s="9">
        <v>0.04</v>
      </c>
    </row>
    <row r="77" spans="1:17" x14ac:dyDescent="0.35">
      <c r="A77" t="s">
        <v>48</v>
      </c>
      <c r="B77" s="9"/>
      <c r="C77" s="9"/>
      <c r="D77" s="9"/>
      <c r="E77" s="9">
        <v>0</v>
      </c>
      <c r="F77" s="9">
        <v>0</v>
      </c>
      <c r="G77" s="9">
        <v>0</v>
      </c>
      <c r="H77" s="9">
        <v>0</v>
      </c>
      <c r="I77" s="9">
        <v>0</v>
      </c>
      <c r="J77" s="9">
        <v>0</v>
      </c>
      <c r="K77" s="9">
        <v>0</v>
      </c>
      <c r="L77" s="9">
        <v>0</v>
      </c>
      <c r="M77" s="9">
        <v>0</v>
      </c>
      <c r="N77" s="9">
        <v>0</v>
      </c>
      <c r="O77" s="9">
        <v>0</v>
      </c>
      <c r="P77" s="9">
        <v>0</v>
      </c>
      <c r="Q77" s="9">
        <v>0.01</v>
      </c>
    </row>
    <row r="79" spans="1:17" x14ac:dyDescent="0.35">
      <c r="A79" s="6" t="s">
        <v>129</v>
      </c>
    </row>
    <row r="80" spans="1:17" x14ac:dyDescent="0.35">
      <c r="A80" s="2" t="s">
        <v>63</v>
      </c>
      <c r="B80" s="3" t="s">
        <v>32</v>
      </c>
      <c r="C80" s="3" t="s">
        <v>33</v>
      </c>
      <c r="D80" s="3" t="s">
        <v>34</v>
      </c>
      <c r="E80" s="3" t="s">
        <v>35</v>
      </c>
      <c r="F80" s="3" t="s">
        <v>36</v>
      </c>
      <c r="G80" s="3" t="s">
        <v>37</v>
      </c>
      <c r="H80" s="3" t="s">
        <v>38</v>
      </c>
      <c r="I80" s="3" t="s">
        <v>39</v>
      </c>
      <c r="J80" s="3" t="s">
        <v>40</v>
      </c>
      <c r="K80" s="3" t="s">
        <v>41</v>
      </c>
      <c r="L80" s="3" t="s">
        <v>42</v>
      </c>
      <c r="M80" s="3" t="s">
        <v>43</v>
      </c>
      <c r="N80" s="3" t="s">
        <v>44</v>
      </c>
      <c r="O80" s="3" t="s">
        <v>45</v>
      </c>
      <c r="P80" s="3" t="s">
        <v>46</v>
      </c>
      <c r="Q80" s="3" t="s">
        <v>47</v>
      </c>
    </row>
    <row r="81" spans="1:17" s="6" customFormat="1" x14ac:dyDescent="0.35">
      <c r="A81" s="6" t="s">
        <v>64</v>
      </c>
      <c r="B81" s="5">
        <v>17256565</v>
      </c>
      <c r="C81" s="5">
        <v>17688175</v>
      </c>
      <c r="D81" s="5">
        <v>18399110</v>
      </c>
      <c r="E81" s="5">
        <v>18616710</v>
      </c>
      <c r="F81" s="5">
        <v>38673825</v>
      </c>
      <c r="G81" s="5">
        <v>19769500</v>
      </c>
      <c r="H81" s="5">
        <v>19819180</v>
      </c>
      <c r="I81" s="5">
        <v>39739710</v>
      </c>
      <c r="J81" s="5">
        <v>21128725</v>
      </c>
      <c r="K81" s="5">
        <v>21656245</v>
      </c>
      <c r="L81" s="5">
        <v>23727180</v>
      </c>
      <c r="M81" s="5">
        <v>24277645</v>
      </c>
      <c r="N81" s="5">
        <v>26699830</v>
      </c>
      <c r="O81" s="5">
        <v>27333015</v>
      </c>
      <c r="P81" s="5">
        <v>26348960</v>
      </c>
      <c r="Q81" s="5">
        <v>361134380</v>
      </c>
    </row>
    <row r="82" spans="1:17" x14ac:dyDescent="0.35">
      <c r="A82" t="s">
        <v>65</v>
      </c>
      <c r="B82" s="4"/>
      <c r="C82" s="4"/>
      <c r="D82" s="4"/>
      <c r="E82" s="4">
        <v>379790</v>
      </c>
      <c r="F82" s="4">
        <v>794305</v>
      </c>
      <c r="G82" s="4">
        <v>406355</v>
      </c>
      <c r="H82" s="4">
        <v>417215</v>
      </c>
      <c r="I82" s="4">
        <v>832115</v>
      </c>
      <c r="J82" s="4">
        <v>446685</v>
      </c>
      <c r="K82" s="4">
        <v>458720</v>
      </c>
      <c r="L82" s="4">
        <v>515030</v>
      </c>
      <c r="M82" s="4">
        <v>526665</v>
      </c>
      <c r="N82" s="4">
        <v>587300</v>
      </c>
      <c r="O82" s="4">
        <v>610100</v>
      </c>
      <c r="P82" s="4">
        <v>594045</v>
      </c>
      <c r="Q82" s="4">
        <v>7594225</v>
      </c>
    </row>
    <row r="83" spans="1:17" x14ac:dyDescent="0.35">
      <c r="A83" t="s">
        <v>66</v>
      </c>
      <c r="B83" s="4"/>
      <c r="C83" s="4"/>
      <c r="D83" s="4"/>
      <c r="E83" s="4">
        <v>503975</v>
      </c>
      <c r="F83" s="4">
        <v>1044195</v>
      </c>
      <c r="G83" s="4">
        <v>537515</v>
      </c>
      <c r="H83" s="4">
        <v>547260</v>
      </c>
      <c r="I83" s="4">
        <v>1100540</v>
      </c>
      <c r="J83" s="4">
        <v>597790</v>
      </c>
      <c r="K83" s="4">
        <v>614495</v>
      </c>
      <c r="L83" s="4">
        <v>673005</v>
      </c>
      <c r="M83" s="4">
        <v>694105</v>
      </c>
      <c r="N83" s="4">
        <v>765080</v>
      </c>
      <c r="O83" s="4">
        <v>789320</v>
      </c>
      <c r="P83" s="4">
        <v>758990</v>
      </c>
      <c r="Q83" s="4">
        <v>9984515</v>
      </c>
    </row>
    <row r="84" spans="1:17" x14ac:dyDescent="0.35">
      <c r="A84" t="s">
        <v>67</v>
      </c>
      <c r="B84" s="4"/>
      <c r="C84" s="4"/>
      <c r="D84" s="4"/>
      <c r="E84" s="4">
        <v>364410</v>
      </c>
      <c r="F84" s="4">
        <v>757030</v>
      </c>
      <c r="G84" s="4">
        <v>387490</v>
      </c>
      <c r="H84" s="4">
        <v>396390</v>
      </c>
      <c r="I84" s="4">
        <v>808050</v>
      </c>
      <c r="J84" s="4">
        <v>428255</v>
      </c>
      <c r="K84" s="4">
        <v>444965</v>
      </c>
      <c r="L84" s="4">
        <v>489065</v>
      </c>
      <c r="M84" s="4">
        <v>493390</v>
      </c>
      <c r="N84" s="4">
        <v>535355</v>
      </c>
      <c r="O84" s="4">
        <v>541700</v>
      </c>
      <c r="P84" s="4">
        <v>529475</v>
      </c>
      <c r="Q84" s="4">
        <v>7169125</v>
      </c>
    </row>
    <row r="85" spans="1:17" x14ac:dyDescent="0.35">
      <c r="A85" t="s">
        <v>68</v>
      </c>
      <c r="B85" s="4"/>
      <c r="C85" s="4"/>
      <c r="D85" s="4"/>
      <c r="E85" s="4">
        <v>240000</v>
      </c>
      <c r="F85" s="4">
        <v>504380</v>
      </c>
      <c r="G85" s="4">
        <v>257940</v>
      </c>
      <c r="H85" s="4">
        <v>252225</v>
      </c>
      <c r="I85" s="4">
        <v>493345</v>
      </c>
      <c r="J85" s="4">
        <v>266830</v>
      </c>
      <c r="K85" s="4">
        <v>278625</v>
      </c>
      <c r="L85" s="4">
        <v>305665</v>
      </c>
      <c r="M85" s="4">
        <v>313780</v>
      </c>
      <c r="N85" s="4">
        <v>341990</v>
      </c>
      <c r="O85" s="4">
        <v>343435</v>
      </c>
      <c r="P85" s="4">
        <v>330775</v>
      </c>
      <c r="Q85" s="4">
        <v>4586545</v>
      </c>
    </row>
    <row r="86" spans="1:17" x14ac:dyDescent="0.35">
      <c r="A86" t="s">
        <v>69</v>
      </c>
      <c r="B86" s="4"/>
      <c r="C86" s="4"/>
      <c r="D86" s="4"/>
      <c r="E86" s="4">
        <v>1055675</v>
      </c>
      <c r="F86" s="4">
        <v>2155115</v>
      </c>
      <c r="G86" s="4">
        <v>1102870</v>
      </c>
      <c r="H86" s="4">
        <v>1109565</v>
      </c>
      <c r="I86" s="4">
        <v>2221440</v>
      </c>
      <c r="J86" s="4">
        <v>1174690</v>
      </c>
      <c r="K86" s="4">
        <v>1184765</v>
      </c>
      <c r="L86" s="4">
        <v>1301645</v>
      </c>
      <c r="M86" s="4">
        <v>1334645</v>
      </c>
      <c r="N86" s="4">
        <v>1446175</v>
      </c>
      <c r="O86" s="4">
        <v>1486580</v>
      </c>
      <c r="P86" s="4">
        <v>1428170</v>
      </c>
      <c r="Q86" s="4">
        <v>19932375</v>
      </c>
    </row>
    <row r="87" spans="1:17" x14ac:dyDescent="0.35">
      <c r="A87" t="s">
        <v>70</v>
      </c>
      <c r="B87" s="4"/>
      <c r="C87" s="4"/>
      <c r="D87" s="4"/>
      <c r="E87" s="4">
        <v>212855</v>
      </c>
      <c r="F87" s="4">
        <v>444095</v>
      </c>
      <c r="G87" s="4">
        <v>228490</v>
      </c>
      <c r="H87" s="4">
        <v>233715</v>
      </c>
      <c r="I87" s="4">
        <v>466500</v>
      </c>
      <c r="J87" s="4">
        <v>251595</v>
      </c>
      <c r="K87" s="4">
        <v>262160</v>
      </c>
      <c r="L87" s="4">
        <v>290790</v>
      </c>
      <c r="M87" s="4">
        <v>303230</v>
      </c>
      <c r="N87" s="4">
        <v>335355</v>
      </c>
      <c r="O87" s="4">
        <v>344875</v>
      </c>
      <c r="P87" s="4">
        <v>328135</v>
      </c>
      <c r="Q87" s="4">
        <v>4284710</v>
      </c>
    </row>
    <row r="88" spans="1:17" x14ac:dyDescent="0.35">
      <c r="A88" t="s">
        <v>71</v>
      </c>
      <c r="B88" s="4"/>
      <c r="C88" s="4"/>
      <c r="D88" s="4"/>
      <c r="E88" s="4">
        <v>586990</v>
      </c>
      <c r="F88" s="4">
        <v>1241160</v>
      </c>
      <c r="G88" s="4">
        <v>628865</v>
      </c>
      <c r="H88" s="4">
        <v>623625</v>
      </c>
      <c r="I88" s="4">
        <v>1252800</v>
      </c>
      <c r="J88" s="4">
        <v>662655</v>
      </c>
      <c r="K88" s="4">
        <v>689680</v>
      </c>
      <c r="L88" s="4">
        <v>757130</v>
      </c>
      <c r="M88" s="4">
        <v>765515</v>
      </c>
      <c r="N88" s="4">
        <v>830590</v>
      </c>
      <c r="O88" s="4">
        <v>845885</v>
      </c>
      <c r="P88" s="4">
        <v>811235</v>
      </c>
      <c r="Q88" s="4">
        <v>11280335</v>
      </c>
    </row>
    <row r="89" spans="1:17" x14ac:dyDescent="0.35">
      <c r="A89" t="s">
        <v>72</v>
      </c>
      <c r="B89" s="4"/>
      <c r="C89" s="4"/>
      <c r="D89" s="4"/>
      <c r="E89" s="4">
        <v>601465</v>
      </c>
      <c r="F89" s="4">
        <v>1247140</v>
      </c>
      <c r="G89" s="4">
        <v>639450</v>
      </c>
      <c r="H89" s="4">
        <v>642600</v>
      </c>
      <c r="I89" s="4">
        <v>1300470</v>
      </c>
      <c r="J89" s="4">
        <v>696805</v>
      </c>
      <c r="K89" s="4">
        <v>733170</v>
      </c>
      <c r="L89" s="4">
        <v>805010</v>
      </c>
      <c r="M89" s="4">
        <v>812580</v>
      </c>
      <c r="N89" s="4">
        <v>898410</v>
      </c>
      <c r="O89" s="4">
        <v>914285</v>
      </c>
      <c r="P89" s="4">
        <v>881970</v>
      </c>
      <c r="Q89" s="4">
        <v>11820020</v>
      </c>
    </row>
    <row r="90" spans="1:17" x14ac:dyDescent="0.35">
      <c r="A90" t="s">
        <v>73</v>
      </c>
      <c r="B90" s="4"/>
      <c r="C90" s="4"/>
      <c r="D90" s="4"/>
      <c r="E90" s="4">
        <v>563915</v>
      </c>
      <c r="F90" s="4">
        <v>1176730</v>
      </c>
      <c r="G90" s="4">
        <v>594350</v>
      </c>
      <c r="H90" s="4">
        <v>606500</v>
      </c>
      <c r="I90" s="4">
        <v>1221330</v>
      </c>
      <c r="J90" s="4">
        <v>643735</v>
      </c>
      <c r="K90" s="4">
        <v>652090</v>
      </c>
      <c r="L90" s="4">
        <v>716285</v>
      </c>
      <c r="M90" s="4">
        <v>736300</v>
      </c>
      <c r="N90" s="4">
        <v>799135</v>
      </c>
      <c r="O90" s="4">
        <v>823085</v>
      </c>
      <c r="P90" s="4">
        <v>798320</v>
      </c>
      <c r="Q90" s="4">
        <v>10871595</v>
      </c>
    </row>
    <row r="91" spans="1:17" x14ac:dyDescent="0.35">
      <c r="A91" t="s">
        <v>74</v>
      </c>
      <c r="B91" s="4"/>
      <c r="C91" s="4"/>
      <c r="D91" s="4"/>
      <c r="E91" s="4">
        <v>256735</v>
      </c>
      <c r="F91" s="4">
        <v>548100</v>
      </c>
      <c r="G91" s="4">
        <v>278650</v>
      </c>
      <c r="H91" s="4">
        <v>276060</v>
      </c>
      <c r="I91" s="4">
        <v>546105</v>
      </c>
      <c r="J91" s="4">
        <v>286980</v>
      </c>
      <c r="K91" s="4">
        <v>300245</v>
      </c>
      <c r="L91" s="4">
        <v>330550</v>
      </c>
      <c r="M91" s="4">
        <v>337855</v>
      </c>
      <c r="N91" s="4">
        <v>371140</v>
      </c>
      <c r="O91" s="4">
        <v>370560</v>
      </c>
      <c r="P91" s="4">
        <v>357190</v>
      </c>
      <c r="Q91" s="4">
        <v>4939790</v>
      </c>
    </row>
    <row r="92" spans="1:17" x14ac:dyDescent="0.35">
      <c r="A92" t="s">
        <v>75</v>
      </c>
      <c r="B92" s="4"/>
      <c r="C92" s="4"/>
      <c r="D92" s="4"/>
      <c r="E92" s="4">
        <v>284560</v>
      </c>
      <c r="F92" s="4">
        <v>598720</v>
      </c>
      <c r="G92" s="4">
        <v>309945</v>
      </c>
      <c r="H92" s="4">
        <v>317250</v>
      </c>
      <c r="I92" s="4">
        <v>629870</v>
      </c>
      <c r="J92" s="4">
        <v>336855</v>
      </c>
      <c r="K92" s="4">
        <v>342750</v>
      </c>
      <c r="L92" s="4">
        <v>371940</v>
      </c>
      <c r="M92" s="4">
        <v>383840</v>
      </c>
      <c r="N92" s="4">
        <v>426840</v>
      </c>
      <c r="O92" s="4">
        <v>435210</v>
      </c>
      <c r="P92" s="4">
        <v>415595</v>
      </c>
      <c r="Q92" s="4">
        <v>5637730</v>
      </c>
    </row>
    <row r="93" spans="1:17" x14ac:dyDescent="0.35">
      <c r="A93" t="s">
        <v>76</v>
      </c>
      <c r="B93" s="4"/>
      <c r="C93" s="4"/>
      <c r="D93" s="4"/>
      <c r="E93" s="4">
        <v>235475</v>
      </c>
      <c r="F93" s="4">
        <v>488270</v>
      </c>
      <c r="G93" s="4">
        <v>252190</v>
      </c>
      <c r="H93" s="4">
        <v>248985</v>
      </c>
      <c r="I93" s="4">
        <v>495195</v>
      </c>
      <c r="J93" s="4">
        <v>275185</v>
      </c>
      <c r="K93" s="4">
        <v>283290</v>
      </c>
      <c r="L93" s="4">
        <v>305395</v>
      </c>
      <c r="M93" s="4">
        <v>315405</v>
      </c>
      <c r="N93" s="4">
        <v>349785</v>
      </c>
      <c r="O93" s="4">
        <v>357285</v>
      </c>
      <c r="P93" s="4">
        <v>341930</v>
      </c>
      <c r="Q93" s="4">
        <v>4571025</v>
      </c>
    </row>
    <row r="94" spans="1:17" x14ac:dyDescent="0.35">
      <c r="A94" t="s">
        <v>77</v>
      </c>
      <c r="B94" s="4"/>
      <c r="C94" s="4"/>
      <c r="D94" s="4"/>
      <c r="E94" s="4">
        <v>582465</v>
      </c>
      <c r="F94" s="4">
        <v>1198820</v>
      </c>
      <c r="G94" s="4">
        <v>632545</v>
      </c>
      <c r="H94" s="4">
        <v>623625</v>
      </c>
      <c r="I94" s="4">
        <v>1252335</v>
      </c>
      <c r="J94" s="4">
        <v>657250</v>
      </c>
      <c r="K94" s="4">
        <v>674690</v>
      </c>
      <c r="L94" s="4">
        <v>727645</v>
      </c>
      <c r="M94" s="4">
        <v>751720</v>
      </c>
      <c r="N94" s="4">
        <v>832900</v>
      </c>
      <c r="O94" s="4">
        <v>856275</v>
      </c>
      <c r="P94" s="4">
        <v>823270</v>
      </c>
      <c r="Q94" s="4">
        <v>11199290</v>
      </c>
    </row>
    <row r="95" spans="1:17" x14ac:dyDescent="0.35">
      <c r="A95" t="s">
        <v>78</v>
      </c>
      <c r="B95" s="4"/>
      <c r="C95" s="4"/>
      <c r="D95" s="4"/>
      <c r="E95" s="4">
        <v>1412845</v>
      </c>
      <c r="F95" s="4">
        <v>2939760</v>
      </c>
      <c r="G95" s="4">
        <v>1497950</v>
      </c>
      <c r="H95" s="4">
        <v>1499470</v>
      </c>
      <c r="I95" s="4">
        <v>3024860</v>
      </c>
      <c r="J95" s="4">
        <v>1611300</v>
      </c>
      <c r="K95" s="4">
        <v>1652330</v>
      </c>
      <c r="L95" s="4">
        <v>1825605</v>
      </c>
      <c r="M95" s="4">
        <v>1896475</v>
      </c>
      <c r="N95" s="4">
        <v>2078495</v>
      </c>
      <c r="O95" s="4">
        <v>2134195</v>
      </c>
      <c r="P95" s="4">
        <v>2064770</v>
      </c>
      <c r="Q95" s="4">
        <v>27478335</v>
      </c>
    </row>
    <row r="96" spans="1:17" x14ac:dyDescent="0.35">
      <c r="A96" t="s">
        <v>79</v>
      </c>
      <c r="B96" s="4"/>
      <c r="C96" s="4"/>
      <c r="D96" s="4"/>
      <c r="E96" s="4">
        <v>2947610</v>
      </c>
      <c r="F96" s="4">
        <v>6062675</v>
      </c>
      <c r="G96" s="4">
        <v>3077820</v>
      </c>
      <c r="H96" s="4">
        <v>3076000</v>
      </c>
      <c r="I96" s="4">
        <v>6160330</v>
      </c>
      <c r="J96" s="4">
        <v>3283045</v>
      </c>
      <c r="K96" s="4">
        <v>3355280</v>
      </c>
      <c r="L96" s="4">
        <v>3719645</v>
      </c>
      <c r="M96" s="4">
        <v>3816755</v>
      </c>
      <c r="N96" s="4">
        <v>4194510</v>
      </c>
      <c r="O96" s="4">
        <v>4329865</v>
      </c>
      <c r="P96" s="4">
        <v>4205270</v>
      </c>
      <c r="Q96" s="4">
        <v>56469595</v>
      </c>
    </row>
    <row r="97" spans="1:17" x14ac:dyDescent="0.35">
      <c r="A97" t="s">
        <v>80</v>
      </c>
      <c r="B97" s="4"/>
      <c r="C97" s="4"/>
      <c r="D97" s="4"/>
      <c r="E97" s="4">
        <v>661185</v>
      </c>
      <c r="F97" s="4">
        <v>1368175</v>
      </c>
      <c r="G97" s="4">
        <v>697665</v>
      </c>
      <c r="H97" s="4">
        <v>696050</v>
      </c>
      <c r="I97" s="4">
        <v>1388865</v>
      </c>
      <c r="J97" s="4">
        <v>737345</v>
      </c>
      <c r="K97" s="4">
        <v>753315</v>
      </c>
      <c r="L97" s="4">
        <v>810420</v>
      </c>
      <c r="M97" s="4">
        <v>824215</v>
      </c>
      <c r="N97" s="4">
        <v>913420</v>
      </c>
      <c r="O97" s="4">
        <v>929005</v>
      </c>
      <c r="P97" s="4">
        <v>879915</v>
      </c>
      <c r="Q97" s="4">
        <v>12456360</v>
      </c>
    </row>
    <row r="98" spans="1:17" x14ac:dyDescent="0.35">
      <c r="A98" t="s">
        <v>81</v>
      </c>
      <c r="B98" s="4"/>
      <c r="C98" s="4"/>
      <c r="D98" s="4"/>
      <c r="E98" s="4">
        <v>370740</v>
      </c>
      <c r="F98" s="4">
        <v>764390</v>
      </c>
      <c r="G98" s="4">
        <v>384725</v>
      </c>
      <c r="H98" s="4">
        <v>388520</v>
      </c>
      <c r="I98" s="4">
        <v>777965</v>
      </c>
      <c r="J98" s="4">
        <v>414495</v>
      </c>
      <c r="K98" s="4">
        <v>418675</v>
      </c>
      <c r="L98" s="4">
        <v>443620</v>
      </c>
      <c r="M98" s="4">
        <v>449570</v>
      </c>
      <c r="N98" s="4">
        <v>493215</v>
      </c>
      <c r="O98" s="4">
        <v>500145</v>
      </c>
      <c r="P98" s="4">
        <v>480165</v>
      </c>
      <c r="Q98" s="4">
        <v>6887575</v>
      </c>
    </row>
    <row r="99" spans="1:17" x14ac:dyDescent="0.35">
      <c r="A99" t="s">
        <v>82</v>
      </c>
      <c r="B99" s="4"/>
      <c r="C99" s="4"/>
      <c r="D99" s="4"/>
      <c r="E99" s="4">
        <v>320980</v>
      </c>
      <c r="F99" s="4">
        <v>675575</v>
      </c>
      <c r="G99" s="4">
        <v>346300</v>
      </c>
      <c r="H99" s="4">
        <v>351265</v>
      </c>
      <c r="I99" s="4">
        <v>712250</v>
      </c>
      <c r="J99" s="4">
        <v>377150</v>
      </c>
      <c r="K99" s="4">
        <v>383045</v>
      </c>
      <c r="L99" s="4">
        <v>418195</v>
      </c>
      <c r="M99" s="4">
        <v>433070</v>
      </c>
      <c r="N99" s="4">
        <v>473880</v>
      </c>
      <c r="O99" s="4">
        <v>485425</v>
      </c>
      <c r="P99" s="4">
        <v>470185</v>
      </c>
      <c r="Q99" s="4">
        <v>6311880</v>
      </c>
    </row>
    <row r="100" spans="1:17" x14ac:dyDescent="0.35">
      <c r="A100" t="s">
        <v>83</v>
      </c>
      <c r="B100" s="4"/>
      <c r="C100" s="4"/>
      <c r="D100" s="4"/>
      <c r="E100" s="4">
        <v>230725</v>
      </c>
      <c r="F100" s="4">
        <v>490575</v>
      </c>
      <c r="G100" s="4">
        <v>254950</v>
      </c>
      <c r="H100" s="4">
        <v>258705</v>
      </c>
      <c r="I100" s="4">
        <v>519260</v>
      </c>
      <c r="J100" s="4">
        <v>269285</v>
      </c>
      <c r="K100" s="4">
        <v>274695</v>
      </c>
      <c r="L100" s="4">
        <v>297820</v>
      </c>
      <c r="M100" s="4">
        <v>305935</v>
      </c>
      <c r="N100" s="4">
        <v>346320</v>
      </c>
      <c r="O100" s="4">
        <v>357000</v>
      </c>
      <c r="P100" s="4">
        <v>341340</v>
      </c>
      <c r="Q100" s="4">
        <v>4579780</v>
      </c>
    </row>
    <row r="101" spans="1:17" x14ac:dyDescent="0.35">
      <c r="A101" t="s">
        <v>84</v>
      </c>
      <c r="B101" s="4"/>
      <c r="C101" s="4"/>
      <c r="D101" s="4"/>
      <c r="E101" s="4">
        <v>55870</v>
      </c>
      <c r="F101" s="4">
        <v>125635</v>
      </c>
      <c r="G101" s="4">
        <v>61665</v>
      </c>
      <c r="H101" s="4">
        <v>59935</v>
      </c>
      <c r="I101" s="4">
        <v>118940</v>
      </c>
      <c r="J101" s="4">
        <v>61915</v>
      </c>
      <c r="K101" s="4">
        <v>63390</v>
      </c>
      <c r="L101" s="4">
        <v>64920</v>
      </c>
      <c r="M101" s="4">
        <v>65190</v>
      </c>
      <c r="N101" s="4">
        <v>72440</v>
      </c>
      <c r="O101" s="4">
        <v>73595</v>
      </c>
      <c r="P101" s="4">
        <v>69855</v>
      </c>
      <c r="Q101" s="4">
        <v>1045560</v>
      </c>
    </row>
    <row r="102" spans="1:17" x14ac:dyDescent="0.35">
      <c r="A102" t="s">
        <v>85</v>
      </c>
      <c r="B102" s="4"/>
      <c r="C102" s="4"/>
      <c r="D102" s="4"/>
      <c r="E102" s="4">
        <v>648515</v>
      </c>
      <c r="F102" s="4">
        <v>1358050</v>
      </c>
      <c r="G102" s="4">
        <v>692600</v>
      </c>
      <c r="H102" s="4">
        <v>693735</v>
      </c>
      <c r="I102" s="4">
        <v>1386085</v>
      </c>
      <c r="J102" s="4">
        <v>732430</v>
      </c>
      <c r="K102" s="4">
        <v>755775</v>
      </c>
      <c r="L102" s="4">
        <v>832060</v>
      </c>
      <c r="M102" s="4">
        <v>845855</v>
      </c>
      <c r="N102" s="4">
        <v>934485</v>
      </c>
      <c r="O102" s="4">
        <v>950935</v>
      </c>
      <c r="P102" s="4">
        <v>917480</v>
      </c>
      <c r="Q102" s="4">
        <v>12517080</v>
      </c>
    </row>
    <row r="103" spans="1:17" x14ac:dyDescent="0.35">
      <c r="A103" t="s">
        <v>86</v>
      </c>
      <c r="B103" s="4"/>
      <c r="C103" s="4"/>
      <c r="D103" s="4"/>
      <c r="E103" s="4">
        <v>1584080</v>
      </c>
      <c r="F103" s="4">
        <v>3300555</v>
      </c>
      <c r="G103" s="4">
        <v>1676510</v>
      </c>
      <c r="H103" s="4">
        <v>1667700</v>
      </c>
      <c r="I103" s="4">
        <v>3335400</v>
      </c>
      <c r="J103" s="4">
        <v>1773710</v>
      </c>
      <c r="K103" s="4">
        <v>1809090</v>
      </c>
      <c r="L103" s="4">
        <v>1971405</v>
      </c>
      <c r="M103" s="4">
        <v>2017660</v>
      </c>
      <c r="N103" s="4">
        <v>2217025</v>
      </c>
      <c r="O103" s="4">
        <v>2283980</v>
      </c>
      <c r="P103" s="4">
        <v>2196555</v>
      </c>
      <c r="Q103" s="4">
        <v>30176215</v>
      </c>
    </row>
    <row r="104" spans="1:17" x14ac:dyDescent="0.35">
      <c r="A104" t="s">
        <v>87</v>
      </c>
      <c r="B104" s="4"/>
      <c r="C104" s="4"/>
      <c r="D104" s="4"/>
      <c r="E104" s="4">
        <v>49085</v>
      </c>
      <c r="F104" s="4">
        <v>94800</v>
      </c>
      <c r="G104" s="4">
        <v>49470</v>
      </c>
      <c r="H104" s="4">
        <v>48130</v>
      </c>
      <c r="I104" s="4">
        <v>100890</v>
      </c>
      <c r="J104" s="4">
        <v>52580</v>
      </c>
      <c r="K104" s="4">
        <v>52090</v>
      </c>
      <c r="L104" s="4">
        <v>58970</v>
      </c>
      <c r="M104" s="4">
        <v>58970</v>
      </c>
      <c r="N104" s="4">
        <v>60315</v>
      </c>
      <c r="O104" s="4">
        <v>59740</v>
      </c>
      <c r="P104" s="4">
        <v>62810</v>
      </c>
      <c r="Q104" s="4">
        <v>877990</v>
      </c>
    </row>
    <row r="105" spans="1:17" x14ac:dyDescent="0.35">
      <c r="A105" t="s">
        <v>88</v>
      </c>
      <c r="B105" s="4"/>
      <c r="C105" s="4"/>
      <c r="D105" s="4"/>
      <c r="E105" s="4">
        <v>396530</v>
      </c>
      <c r="F105" s="4">
        <v>835725</v>
      </c>
      <c r="G105" s="4">
        <v>431900</v>
      </c>
      <c r="H105" s="4">
        <v>433875</v>
      </c>
      <c r="I105" s="4">
        <v>863120</v>
      </c>
      <c r="J105" s="4">
        <v>464125</v>
      </c>
      <c r="K105" s="4">
        <v>479360</v>
      </c>
      <c r="L105" s="4">
        <v>530720</v>
      </c>
      <c r="M105" s="4">
        <v>544245</v>
      </c>
      <c r="N105" s="4">
        <v>600290</v>
      </c>
      <c r="O105" s="4">
        <v>607505</v>
      </c>
      <c r="P105" s="4">
        <v>584360</v>
      </c>
      <c r="Q105" s="4">
        <v>7836180</v>
      </c>
    </row>
    <row r="106" spans="1:17" x14ac:dyDescent="0.35">
      <c r="A106" t="s">
        <v>89</v>
      </c>
      <c r="B106" s="4"/>
      <c r="C106" s="4"/>
      <c r="D106" s="4"/>
      <c r="E106" s="4">
        <v>608025</v>
      </c>
      <c r="F106" s="4">
        <v>1257265</v>
      </c>
      <c r="G106" s="4">
        <v>644970</v>
      </c>
      <c r="H106" s="4">
        <v>645605</v>
      </c>
      <c r="I106" s="4">
        <v>1290285</v>
      </c>
      <c r="J106" s="4">
        <v>682065</v>
      </c>
      <c r="K106" s="4">
        <v>693610</v>
      </c>
      <c r="L106" s="4">
        <v>753070</v>
      </c>
      <c r="M106" s="4">
        <v>763350</v>
      </c>
      <c r="N106" s="4">
        <v>847040</v>
      </c>
      <c r="O106" s="4">
        <v>865225</v>
      </c>
      <c r="P106" s="4">
        <v>835595</v>
      </c>
      <c r="Q106" s="4">
        <v>11554685</v>
      </c>
    </row>
    <row r="107" spans="1:17" x14ac:dyDescent="0.35">
      <c r="A107" t="s">
        <v>90</v>
      </c>
      <c r="B107" s="4"/>
      <c r="C107" s="4"/>
      <c r="D107" s="4"/>
      <c r="E107" s="4">
        <v>297680</v>
      </c>
      <c r="F107" s="4">
        <v>611145</v>
      </c>
      <c r="G107" s="4">
        <v>309715</v>
      </c>
      <c r="H107" s="4">
        <v>313315</v>
      </c>
      <c r="I107" s="4">
        <v>633575</v>
      </c>
      <c r="J107" s="4">
        <v>332185</v>
      </c>
      <c r="K107" s="4">
        <v>337840</v>
      </c>
      <c r="L107" s="4">
        <v>367880</v>
      </c>
      <c r="M107" s="4">
        <v>380050</v>
      </c>
      <c r="N107" s="4">
        <v>417315</v>
      </c>
      <c r="O107" s="4">
        <v>425685</v>
      </c>
      <c r="P107" s="4">
        <v>411195</v>
      </c>
      <c r="Q107" s="4">
        <v>5636315</v>
      </c>
    </row>
    <row r="108" spans="1:17" x14ac:dyDescent="0.35">
      <c r="A108" t="s">
        <v>91</v>
      </c>
      <c r="B108" s="4"/>
      <c r="C108" s="4"/>
      <c r="D108" s="4"/>
      <c r="E108" s="4">
        <v>36645</v>
      </c>
      <c r="F108" s="4">
        <v>76855</v>
      </c>
      <c r="G108" s="4">
        <v>39345</v>
      </c>
      <c r="H108" s="4">
        <v>38410</v>
      </c>
      <c r="I108" s="4">
        <v>74510</v>
      </c>
      <c r="J108" s="4">
        <v>40540</v>
      </c>
      <c r="K108" s="4">
        <v>42505</v>
      </c>
      <c r="L108" s="4">
        <v>45715</v>
      </c>
      <c r="M108" s="4">
        <v>47610</v>
      </c>
      <c r="N108" s="4">
        <v>52525</v>
      </c>
      <c r="O108" s="4">
        <v>52815</v>
      </c>
      <c r="P108" s="4">
        <v>51070</v>
      </c>
      <c r="Q108" s="4">
        <v>693660</v>
      </c>
    </row>
    <row r="109" spans="1:17" x14ac:dyDescent="0.35">
      <c r="A109" t="s">
        <v>92</v>
      </c>
      <c r="B109" s="4"/>
      <c r="C109" s="4"/>
      <c r="D109" s="4"/>
      <c r="E109" s="4">
        <v>426160</v>
      </c>
      <c r="F109" s="4">
        <v>870240</v>
      </c>
      <c r="G109" s="4">
        <v>445935</v>
      </c>
      <c r="H109" s="4">
        <v>446370</v>
      </c>
      <c r="I109" s="4">
        <v>890890</v>
      </c>
      <c r="J109" s="4">
        <v>481570</v>
      </c>
      <c r="K109" s="4">
        <v>487225</v>
      </c>
      <c r="L109" s="4">
        <v>536130</v>
      </c>
      <c r="M109" s="4">
        <v>545330</v>
      </c>
      <c r="N109" s="4">
        <v>598270</v>
      </c>
      <c r="O109" s="4">
        <v>615295</v>
      </c>
      <c r="P109" s="4">
        <v>591110</v>
      </c>
      <c r="Q109" s="4">
        <v>8095975</v>
      </c>
    </row>
    <row r="110" spans="1:17" x14ac:dyDescent="0.35">
      <c r="A110" t="s">
        <v>93</v>
      </c>
      <c r="B110" s="4"/>
      <c r="C110" s="4"/>
      <c r="D110" s="4"/>
      <c r="E110" s="4">
        <v>1329830</v>
      </c>
      <c r="F110" s="4">
        <v>2756140</v>
      </c>
      <c r="G110" s="4">
        <v>1413735</v>
      </c>
      <c r="H110" s="4">
        <v>1400895</v>
      </c>
      <c r="I110" s="4">
        <v>2799015</v>
      </c>
      <c r="J110" s="4">
        <v>1481325</v>
      </c>
      <c r="K110" s="4">
        <v>1525060</v>
      </c>
      <c r="L110" s="4">
        <v>1642205</v>
      </c>
      <c r="M110" s="4">
        <v>1669525</v>
      </c>
      <c r="N110" s="4">
        <v>1829725</v>
      </c>
      <c r="O110" s="4">
        <v>1861470</v>
      </c>
      <c r="P110" s="4">
        <v>1796220</v>
      </c>
      <c r="Q110" s="4">
        <v>25179015</v>
      </c>
    </row>
    <row r="111" spans="1:17" x14ac:dyDescent="0.35">
      <c r="A111" t="s">
        <v>94</v>
      </c>
      <c r="B111" s="4"/>
      <c r="C111" s="4"/>
      <c r="D111" s="4"/>
      <c r="E111" s="4">
        <v>242940</v>
      </c>
      <c r="F111" s="4">
        <v>514505</v>
      </c>
      <c r="G111" s="4">
        <v>265535</v>
      </c>
      <c r="H111" s="4">
        <v>268425</v>
      </c>
      <c r="I111" s="4">
        <v>533145</v>
      </c>
      <c r="J111" s="4">
        <v>284520</v>
      </c>
      <c r="K111" s="4">
        <v>296070</v>
      </c>
      <c r="L111" s="4">
        <v>328660</v>
      </c>
      <c r="M111" s="4">
        <v>328930</v>
      </c>
      <c r="N111" s="4">
        <v>363060</v>
      </c>
      <c r="O111" s="4">
        <v>371715</v>
      </c>
      <c r="P111" s="4">
        <v>349265</v>
      </c>
      <c r="Q111" s="4">
        <v>4821650</v>
      </c>
    </row>
    <row r="112" spans="1:17" x14ac:dyDescent="0.35">
      <c r="A112" t="s">
        <v>95</v>
      </c>
      <c r="B112" s="4"/>
      <c r="C112" s="4"/>
      <c r="D112" s="4"/>
      <c r="E112" s="4">
        <v>405575</v>
      </c>
      <c r="F112" s="4">
        <v>835725</v>
      </c>
      <c r="G112" s="4">
        <v>424535</v>
      </c>
      <c r="H112" s="4">
        <v>431100</v>
      </c>
      <c r="I112" s="4">
        <v>867750</v>
      </c>
      <c r="J112" s="4">
        <v>452825</v>
      </c>
      <c r="K112" s="4">
        <v>467815</v>
      </c>
      <c r="L112" s="4">
        <v>513680</v>
      </c>
      <c r="M112" s="4">
        <v>521795</v>
      </c>
      <c r="N112" s="4">
        <v>582105</v>
      </c>
      <c r="O112" s="4">
        <v>582970</v>
      </c>
      <c r="P112" s="4">
        <v>564400</v>
      </c>
      <c r="Q112" s="4">
        <v>7802825</v>
      </c>
    </row>
    <row r="113" spans="1:17" x14ac:dyDescent="0.35">
      <c r="A113" t="s">
        <v>96</v>
      </c>
      <c r="B113" s="4"/>
      <c r="C113" s="4"/>
      <c r="D113" s="4"/>
      <c r="E113" s="4">
        <v>661635</v>
      </c>
      <c r="F113" s="4">
        <v>1404530</v>
      </c>
      <c r="G113" s="4">
        <v>724125</v>
      </c>
      <c r="H113" s="4">
        <v>730530</v>
      </c>
      <c r="I113" s="4">
        <v>1486050</v>
      </c>
      <c r="J113" s="4">
        <v>788695</v>
      </c>
      <c r="K113" s="4">
        <v>806635</v>
      </c>
      <c r="L113" s="4">
        <v>891300</v>
      </c>
      <c r="M113" s="4">
        <v>918350</v>
      </c>
      <c r="N113" s="4">
        <v>1025685</v>
      </c>
      <c r="O113" s="4">
        <v>1049925</v>
      </c>
      <c r="P113" s="4">
        <v>1021965</v>
      </c>
      <c r="Q113" s="4">
        <v>13295100</v>
      </c>
    </row>
    <row r="114" spans="1:17" x14ac:dyDescent="0.35">
      <c r="A114" t="s">
        <v>48</v>
      </c>
      <c r="B114" s="4"/>
      <c r="C114" s="4"/>
      <c r="D114" s="4"/>
      <c r="E114" s="4">
        <v>61755</v>
      </c>
      <c r="F114" s="4">
        <v>133460</v>
      </c>
      <c r="G114" s="4">
        <v>73400</v>
      </c>
      <c r="H114" s="4">
        <v>76130</v>
      </c>
      <c r="I114" s="4">
        <v>156425</v>
      </c>
      <c r="J114" s="4">
        <v>82310</v>
      </c>
      <c r="K114" s="4">
        <v>82800</v>
      </c>
      <c r="L114" s="4">
        <v>86020</v>
      </c>
      <c r="M114" s="4">
        <v>75740</v>
      </c>
      <c r="N114" s="4">
        <v>79655</v>
      </c>
      <c r="O114" s="4">
        <v>77920</v>
      </c>
      <c r="P114" s="4">
        <v>56350</v>
      </c>
      <c r="Q114" s="4">
        <v>3547325</v>
      </c>
    </row>
    <row r="115" spans="1:17" x14ac:dyDescent="0.35">
      <c r="A115" t="s">
        <v>8</v>
      </c>
      <c r="B115" t="s">
        <v>10</v>
      </c>
    </row>
    <row r="116" spans="1:17" x14ac:dyDescent="0.35">
      <c r="A116" t="s">
        <v>9</v>
      </c>
      <c r="B116" t="s">
        <v>12</v>
      </c>
    </row>
    <row r="117" spans="1:17" x14ac:dyDescent="0.35">
      <c r="A117" t="s">
        <v>11</v>
      </c>
      <c r="B117" t="s">
        <v>14</v>
      </c>
    </row>
    <row r="118" spans="1:17" x14ac:dyDescent="0.35">
      <c r="A118" t="s">
        <v>13</v>
      </c>
      <c r="B118" t="s">
        <v>16</v>
      </c>
    </row>
    <row r="119" spans="1:17" x14ac:dyDescent="0.35">
      <c r="A119" t="s">
        <v>17</v>
      </c>
      <c r="B119" t="s">
        <v>20</v>
      </c>
    </row>
    <row r="120" spans="1:17" x14ac:dyDescent="0.35">
      <c r="A120" t="s">
        <v>140</v>
      </c>
      <c r="B120" t="s">
        <v>141</v>
      </c>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6"/>
  <sheetViews>
    <sheetView showGridLines="0" tabSelected="1" topLeftCell="A21" workbookViewId="0">
      <selection activeCell="F46" sqref="F46"/>
    </sheetView>
  </sheetViews>
  <sheetFormatPr defaultColWidth="11.07421875" defaultRowHeight="15.5" x14ac:dyDescent="0.35"/>
  <cols>
    <col min="1" max="1" width="20.3828125" customWidth="1"/>
    <col min="2" max="14" width="15.69140625" customWidth="1"/>
  </cols>
  <sheetData>
    <row r="1" spans="1:14" ht="19.5" x14ac:dyDescent="0.45">
      <c r="A1" s="1" t="s">
        <v>132</v>
      </c>
    </row>
    <row r="2" spans="1:14" x14ac:dyDescent="0.35">
      <c r="A2" t="s">
        <v>111</v>
      </c>
    </row>
    <row r="3" spans="1:14" x14ac:dyDescent="0.35">
      <c r="A3" t="s">
        <v>31</v>
      </c>
    </row>
    <row r="4" spans="1:14" x14ac:dyDescent="0.35">
      <c r="A4" t="s">
        <v>97</v>
      </c>
    </row>
    <row r="5" spans="1:14" x14ac:dyDescent="0.35">
      <c r="A5" s="6" t="s">
        <v>133</v>
      </c>
    </row>
    <row r="6" spans="1:14" ht="62" x14ac:dyDescent="0.35">
      <c r="A6" s="2" t="s">
        <v>63</v>
      </c>
      <c r="B6" s="3" t="s">
        <v>98</v>
      </c>
      <c r="C6" s="3" t="s">
        <v>99</v>
      </c>
      <c r="D6" s="3" t="s">
        <v>100</v>
      </c>
      <c r="E6" s="3" t="s">
        <v>101</v>
      </c>
      <c r="F6" s="3" t="s">
        <v>102</v>
      </c>
      <c r="G6" s="3" t="s">
        <v>103</v>
      </c>
      <c r="H6" s="3" t="s">
        <v>104</v>
      </c>
      <c r="I6" s="3" t="s">
        <v>105</v>
      </c>
      <c r="J6" s="3" t="s">
        <v>106</v>
      </c>
      <c r="K6" s="3" t="s">
        <v>107</v>
      </c>
      <c r="L6" s="3" t="s">
        <v>108</v>
      </c>
      <c r="M6" s="3" t="s">
        <v>109</v>
      </c>
      <c r="N6" s="3" t="s">
        <v>110</v>
      </c>
    </row>
    <row r="7" spans="1:14" s="6" customFormat="1" x14ac:dyDescent="0.35">
      <c r="A7" s="6" t="s">
        <v>64</v>
      </c>
      <c r="B7" s="5">
        <v>89775</v>
      </c>
      <c r="C7" s="5">
        <v>86040</v>
      </c>
      <c r="D7" s="5">
        <v>3735</v>
      </c>
      <c r="E7" s="5">
        <v>8670</v>
      </c>
      <c r="F7" s="5">
        <v>86570</v>
      </c>
      <c r="G7" s="5">
        <v>89260</v>
      </c>
      <c r="H7" s="5">
        <v>91650</v>
      </c>
      <c r="I7" s="5">
        <v>93650</v>
      </c>
      <c r="J7" s="5">
        <v>94815</v>
      </c>
      <c r="K7" s="5">
        <v>96795</v>
      </c>
      <c r="L7" s="5">
        <v>101835</v>
      </c>
      <c r="M7" s="5">
        <v>89775</v>
      </c>
      <c r="N7" s="5">
        <v>177920</v>
      </c>
    </row>
    <row r="8" spans="1:14" x14ac:dyDescent="0.35">
      <c r="A8" t="s">
        <v>65</v>
      </c>
      <c r="B8" s="4">
        <v>2025</v>
      </c>
      <c r="C8" s="4">
        <v>1920</v>
      </c>
      <c r="D8" s="4">
        <v>105</v>
      </c>
      <c r="E8" s="4">
        <v>195</v>
      </c>
      <c r="F8" s="4"/>
      <c r="G8" s="4"/>
      <c r="H8" s="4">
        <v>1890</v>
      </c>
      <c r="I8" s="4">
        <v>1980</v>
      </c>
      <c r="J8" s="4">
        <v>2010</v>
      </c>
      <c r="K8" s="4">
        <v>2105</v>
      </c>
      <c r="L8" s="4">
        <v>2265</v>
      </c>
      <c r="M8" s="4">
        <v>2025</v>
      </c>
      <c r="N8" s="4">
        <v>3855</v>
      </c>
    </row>
    <row r="9" spans="1:14" x14ac:dyDescent="0.35">
      <c r="A9" t="s">
        <v>66</v>
      </c>
      <c r="B9" s="4">
        <v>2585</v>
      </c>
      <c r="C9" s="4">
        <v>2475</v>
      </c>
      <c r="D9" s="4">
        <v>110</v>
      </c>
      <c r="E9" s="4">
        <v>260</v>
      </c>
      <c r="F9" s="4"/>
      <c r="G9" s="4"/>
      <c r="H9" s="4">
        <v>2500</v>
      </c>
      <c r="I9" s="4">
        <v>2625</v>
      </c>
      <c r="J9" s="4">
        <v>2685</v>
      </c>
      <c r="K9" s="4">
        <v>2770</v>
      </c>
      <c r="L9" s="4">
        <v>2945</v>
      </c>
      <c r="M9" s="4">
        <v>2585</v>
      </c>
      <c r="N9" s="4">
        <v>4905</v>
      </c>
    </row>
    <row r="10" spans="1:14" x14ac:dyDescent="0.35">
      <c r="A10" t="s">
        <v>67</v>
      </c>
      <c r="B10" s="4">
        <v>1805</v>
      </c>
      <c r="C10" s="4">
        <v>1715</v>
      </c>
      <c r="D10" s="4">
        <v>90</v>
      </c>
      <c r="E10" s="4">
        <v>160</v>
      </c>
      <c r="F10" s="4"/>
      <c r="G10" s="4"/>
      <c r="H10" s="4">
        <v>1810</v>
      </c>
      <c r="I10" s="4">
        <v>1885</v>
      </c>
      <c r="J10" s="4">
        <v>1945</v>
      </c>
      <c r="K10" s="4">
        <v>1975</v>
      </c>
      <c r="L10" s="4">
        <v>2025</v>
      </c>
      <c r="M10" s="4">
        <v>1805</v>
      </c>
      <c r="N10" s="4">
        <v>3430</v>
      </c>
    </row>
    <row r="11" spans="1:14" x14ac:dyDescent="0.35">
      <c r="A11" t="s">
        <v>68</v>
      </c>
      <c r="B11" s="4">
        <v>1125</v>
      </c>
      <c r="C11" s="4">
        <v>1075</v>
      </c>
      <c r="D11" s="4">
        <v>55</v>
      </c>
      <c r="E11" s="4">
        <v>115</v>
      </c>
      <c r="F11" s="4"/>
      <c r="G11" s="4"/>
      <c r="H11" s="4">
        <v>1200</v>
      </c>
      <c r="I11" s="4">
        <v>1190</v>
      </c>
      <c r="J11" s="4">
        <v>1210</v>
      </c>
      <c r="K11" s="4">
        <v>1260</v>
      </c>
      <c r="L11" s="4">
        <v>1295</v>
      </c>
      <c r="M11" s="4">
        <v>1125</v>
      </c>
      <c r="N11" s="4">
        <v>2275</v>
      </c>
    </row>
    <row r="12" spans="1:14" x14ac:dyDescent="0.35">
      <c r="A12" t="s">
        <v>69</v>
      </c>
      <c r="B12" s="4">
        <v>4865</v>
      </c>
      <c r="C12" s="4">
        <v>4680</v>
      </c>
      <c r="D12" s="4">
        <v>190</v>
      </c>
      <c r="E12" s="4">
        <v>475</v>
      </c>
      <c r="F12" s="4"/>
      <c r="G12" s="4"/>
      <c r="H12" s="4">
        <v>5110</v>
      </c>
      <c r="I12" s="4">
        <v>5245</v>
      </c>
      <c r="J12" s="4">
        <v>5210</v>
      </c>
      <c r="K12" s="4">
        <v>5335</v>
      </c>
      <c r="L12" s="4">
        <v>5520</v>
      </c>
      <c r="M12" s="4">
        <v>4865</v>
      </c>
      <c r="N12" s="4">
        <v>9415</v>
      </c>
    </row>
    <row r="13" spans="1:14" x14ac:dyDescent="0.35">
      <c r="A13" t="s">
        <v>70</v>
      </c>
      <c r="B13" s="4">
        <v>1120</v>
      </c>
      <c r="C13" s="4">
        <v>1075</v>
      </c>
      <c r="D13" s="4">
        <v>40</v>
      </c>
      <c r="E13" s="4">
        <v>120</v>
      </c>
      <c r="F13" s="4"/>
      <c r="G13" s="4"/>
      <c r="H13" s="4">
        <v>1070</v>
      </c>
      <c r="I13" s="4">
        <v>1105</v>
      </c>
      <c r="J13" s="4">
        <v>1140</v>
      </c>
      <c r="K13" s="4">
        <v>1195</v>
      </c>
      <c r="L13" s="4">
        <v>1290</v>
      </c>
      <c r="M13" s="4">
        <v>1120</v>
      </c>
      <c r="N13" s="4">
        <v>2095</v>
      </c>
    </row>
    <row r="14" spans="1:14" x14ac:dyDescent="0.35">
      <c r="A14" t="s">
        <v>71</v>
      </c>
      <c r="B14" s="4">
        <v>2765</v>
      </c>
      <c r="C14" s="4">
        <v>2645</v>
      </c>
      <c r="D14" s="4">
        <v>120</v>
      </c>
      <c r="E14" s="4">
        <v>285</v>
      </c>
      <c r="F14" s="4"/>
      <c r="G14" s="4"/>
      <c r="H14" s="4">
        <v>2935</v>
      </c>
      <c r="I14" s="4">
        <v>2945</v>
      </c>
      <c r="J14" s="4">
        <v>2990</v>
      </c>
      <c r="K14" s="4">
        <v>3100</v>
      </c>
      <c r="L14" s="4">
        <v>3165</v>
      </c>
      <c r="M14" s="4">
        <v>2765</v>
      </c>
      <c r="N14" s="4">
        <v>5460</v>
      </c>
    </row>
    <row r="15" spans="1:14" x14ac:dyDescent="0.35">
      <c r="A15" t="s">
        <v>72</v>
      </c>
      <c r="B15" s="4">
        <v>3005</v>
      </c>
      <c r="C15" s="4">
        <v>2890</v>
      </c>
      <c r="D15" s="4">
        <v>115</v>
      </c>
      <c r="E15" s="4">
        <v>280</v>
      </c>
      <c r="F15" s="4"/>
      <c r="G15" s="4"/>
      <c r="H15" s="4">
        <v>2960</v>
      </c>
      <c r="I15" s="4">
        <v>3065</v>
      </c>
      <c r="J15" s="4">
        <v>3170</v>
      </c>
      <c r="K15" s="4">
        <v>3225</v>
      </c>
      <c r="L15" s="4">
        <v>3395</v>
      </c>
      <c r="M15" s="4">
        <v>3005</v>
      </c>
      <c r="N15" s="4">
        <v>5585</v>
      </c>
    </row>
    <row r="16" spans="1:14" x14ac:dyDescent="0.35">
      <c r="A16" t="s">
        <v>73</v>
      </c>
      <c r="B16" s="4">
        <v>2720</v>
      </c>
      <c r="C16" s="4">
        <v>2600</v>
      </c>
      <c r="D16" s="4">
        <v>120</v>
      </c>
      <c r="E16" s="4">
        <v>250</v>
      </c>
      <c r="F16" s="4"/>
      <c r="G16" s="4"/>
      <c r="H16" s="4">
        <v>2800</v>
      </c>
      <c r="I16" s="4">
        <v>2875</v>
      </c>
      <c r="J16" s="4">
        <v>2880</v>
      </c>
      <c r="K16" s="4">
        <v>2945</v>
      </c>
      <c r="L16" s="4">
        <v>3080</v>
      </c>
      <c r="M16" s="4">
        <v>2720</v>
      </c>
      <c r="N16" s="4">
        <v>5345</v>
      </c>
    </row>
    <row r="17" spans="1:14" x14ac:dyDescent="0.35">
      <c r="A17" t="s">
        <v>74</v>
      </c>
      <c r="B17" s="4">
        <v>1215</v>
      </c>
      <c r="C17" s="4">
        <v>1155</v>
      </c>
      <c r="D17" s="4">
        <v>65</v>
      </c>
      <c r="E17" s="4">
        <v>130</v>
      </c>
      <c r="F17" s="4"/>
      <c r="G17" s="4"/>
      <c r="H17" s="4">
        <v>1290</v>
      </c>
      <c r="I17" s="4">
        <v>1295</v>
      </c>
      <c r="J17" s="4">
        <v>1305</v>
      </c>
      <c r="K17" s="4">
        <v>1355</v>
      </c>
      <c r="L17" s="4">
        <v>1405</v>
      </c>
      <c r="M17" s="4">
        <v>1215</v>
      </c>
      <c r="N17" s="4">
        <v>2410</v>
      </c>
    </row>
    <row r="18" spans="1:14" x14ac:dyDescent="0.35">
      <c r="A18" t="s">
        <v>75</v>
      </c>
      <c r="B18" s="4">
        <v>1415</v>
      </c>
      <c r="C18" s="4">
        <v>1365</v>
      </c>
      <c r="D18" s="4">
        <v>50</v>
      </c>
      <c r="E18" s="4">
        <v>140</v>
      </c>
      <c r="F18" s="4"/>
      <c r="G18" s="4"/>
      <c r="H18" s="4">
        <v>1435</v>
      </c>
      <c r="I18" s="4">
        <v>1495</v>
      </c>
      <c r="J18" s="4">
        <v>1510</v>
      </c>
      <c r="K18" s="4">
        <v>1535</v>
      </c>
      <c r="L18" s="4">
        <v>1635</v>
      </c>
      <c r="M18" s="4">
        <v>1415</v>
      </c>
      <c r="N18" s="4">
        <v>2745</v>
      </c>
    </row>
    <row r="19" spans="1:14" x14ac:dyDescent="0.35">
      <c r="A19" t="s">
        <v>76</v>
      </c>
      <c r="B19" s="4">
        <v>1165</v>
      </c>
      <c r="C19" s="4">
        <v>1115</v>
      </c>
      <c r="D19" s="4">
        <v>50</v>
      </c>
      <c r="E19" s="4">
        <v>120</v>
      </c>
      <c r="F19" s="4"/>
      <c r="G19" s="4"/>
      <c r="H19" s="4">
        <v>1165</v>
      </c>
      <c r="I19" s="4">
        <v>1175</v>
      </c>
      <c r="J19" s="4">
        <v>1245</v>
      </c>
      <c r="K19" s="4">
        <v>1270</v>
      </c>
      <c r="L19" s="4">
        <v>1340</v>
      </c>
      <c r="M19" s="4">
        <v>1165</v>
      </c>
      <c r="N19" s="4">
        <v>2260</v>
      </c>
    </row>
    <row r="20" spans="1:14" x14ac:dyDescent="0.35">
      <c r="A20" t="s">
        <v>77</v>
      </c>
      <c r="B20" s="4">
        <v>2805</v>
      </c>
      <c r="C20" s="4">
        <v>2685</v>
      </c>
      <c r="D20" s="4">
        <v>120</v>
      </c>
      <c r="E20" s="4">
        <v>285</v>
      </c>
      <c r="F20" s="4"/>
      <c r="G20" s="4"/>
      <c r="H20" s="4">
        <v>2900</v>
      </c>
      <c r="I20" s="4">
        <v>2955</v>
      </c>
      <c r="J20" s="4">
        <v>2965</v>
      </c>
      <c r="K20" s="4">
        <v>2980</v>
      </c>
      <c r="L20" s="4">
        <v>3195</v>
      </c>
      <c r="M20" s="4">
        <v>2805</v>
      </c>
      <c r="N20" s="4">
        <v>5465</v>
      </c>
    </row>
    <row r="21" spans="1:14" x14ac:dyDescent="0.35">
      <c r="A21" t="s">
        <v>78</v>
      </c>
      <c r="B21" s="4">
        <v>7035</v>
      </c>
      <c r="C21" s="4">
        <v>6725</v>
      </c>
      <c r="D21" s="4">
        <v>310</v>
      </c>
      <c r="E21" s="4">
        <v>670</v>
      </c>
      <c r="F21" s="4"/>
      <c r="G21" s="4"/>
      <c r="H21" s="4">
        <v>6955</v>
      </c>
      <c r="I21" s="4">
        <v>7095</v>
      </c>
      <c r="J21" s="4">
        <v>7260</v>
      </c>
      <c r="K21" s="4">
        <v>7510</v>
      </c>
      <c r="L21" s="4">
        <v>7940</v>
      </c>
      <c r="M21" s="4">
        <v>7035</v>
      </c>
      <c r="N21" s="4">
        <v>13295</v>
      </c>
    </row>
    <row r="22" spans="1:14" x14ac:dyDescent="0.35">
      <c r="A22" t="s">
        <v>79</v>
      </c>
      <c r="B22" s="4">
        <v>14330</v>
      </c>
      <c r="C22" s="4">
        <v>13780</v>
      </c>
      <c r="D22" s="4">
        <v>545</v>
      </c>
      <c r="E22" s="4">
        <v>1220</v>
      </c>
      <c r="F22" s="4"/>
      <c r="G22" s="4"/>
      <c r="H22" s="4">
        <v>14180</v>
      </c>
      <c r="I22" s="4">
        <v>14395</v>
      </c>
      <c r="J22" s="4">
        <v>14585</v>
      </c>
      <c r="K22" s="4">
        <v>15075</v>
      </c>
      <c r="L22" s="4">
        <v>15960</v>
      </c>
      <c r="M22" s="4">
        <v>14330</v>
      </c>
      <c r="N22" s="4">
        <v>25930</v>
      </c>
    </row>
    <row r="23" spans="1:14" x14ac:dyDescent="0.35">
      <c r="A23" t="s">
        <v>80</v>
      </c>
      <c r="B23" s="4">
        <v>3000</v>
      </c>
      <c r="C23" s="4">
        <v>2870</v>
      </c>
      <c r="D23" s="4">
        <v>130</v>
      </c>
      <c r="E23" s="4">
        <v>350</v>
      </c>
      <c r="F23" s="4"/>
      <c r="G23" s="4"/>
      <c r="H23" s="4">
        <v>3230</v>
      </c>
      <c r="I23" s="4">
        <v>3275</v>
      </c>
      <c r="J23" s="4">
        <v>3295</v>
      </c>
      <c r="K23" s="4">
        <v>3300</v>
      </c>
      <c r="L23" s="4">
        <v>3485</v>
      </c>
      <c r="M23" s="4">
        <v>3000</v>
      </c>
      <c r="N23" s="4">
        <v>6015</v>
      </c>
    </row>
    <row r="24" spans="1:14" x14ac:dyDescent="0.35">
      <c r="A24" t="s">
        <v>81</v>
      </c>
      <c r="B24" s="4">
        <v>1635</v>
      </c>
      <c r="C24" s="4">
        <v>1570</v>
      </c>
      <c r="D24" s="4">
        <v>65</v>
      </c>
      <c r="E24" s="4">
        <v>160</v>
      </c>
      <c r="F24" s="4"/>
      <c r="G24" s="4"/>
      <c r="H24" s="4">
        <v>1805</v>
      </c>
      <c r="I24" s="4">
        <v>1835</v>
      </c>
      <c r="J24" s="4">
        <v>1835</v>
      </c>
      <c r="K24" s="4">
        <v>1785</v>
      </c>
      <c r="L24" s="4">
        <v>1855</v>
      </c>
      <c r="M24" s="4">
        <v>1635</v>
      </c>
      <c r="N24" s="4">
        <v>3230</v>
      </c>
    </row>
    <row r="25" spans="1:14" x14ac:dyDescent="0.35">
      <c r="A25" t="s">
        <v>82</v>
      </c>
      <c r="B25" s="4">
        <v>1600</v>
      </c>
      <c r="C25" s="4">
        <v>1545</v>
      </c>
      <c r="D25" s="4">
        <v>60</v>
      </c>
      <c r="E25" s="4">
        <v>140</v>
      </c>
      <c r="F25" s="4"/>
      <c r="G25" s="4"/>
      <c r="H25" s="4">
        <v>1620</v>
      </c>
      <c r="I25" s="4">
        <v>1665</v>
      </c>
      <c r="J25" s="4">
        <v>1680</v>
      </c>
      <c r="K25" s="4">
        <v>1715</v>
      </c>
      <c r="L25" s="4">
        <v>1805</v>
      </c>
      <c r="M25" s="4">
        <v>1600</v>
      </c>
      <c r="N25" s="4">
        <v>2980</v>
      </c>
    </row>
    <row r="26" spans="1:14" x14ac:dyDescent="0.35">
      <c r="A26" t="s">
        <v>83</v>
      </c>
      <c r="B26" s="4">
        <v>1165</v>
      </c>
      <c r="C26" s="4">
        <v>1120</v>
      </c>
      <c r="D26" s="4">
        <v>45</v>
      </c>
      <c r="E26" s="4">
        <v>115</v>
      </c>
      <c r="F26" s="4"/>
      <c r="G26" s="4"/>
      <c r="H26" s="4">
        <v>1180</v>
      </c>
      <c r="I26" s="4">
        <v>1220</v>
      </c>
      <c r="J26" s="4">
        <v>1220</v>
      </c>
      <c r="K26" s="4">
        <v>1225</v>
      </c>
      <c r="L26" s="4">
        <v>1340</v>
      </c>
      <c r="M26" s="4">
        <v>1165</v>
      </c>
      <c r="N26" s="4">
        <v>2275</v>
      </c>
    </row>
    <row r="27" spans="1:14" x14ac:dyDescent="0.35">
      <c r="A27" t="s">
        <v>84</v>
      </c>
      <c r="B27" s="4">
        <v>240</v>
      </c>
      <c r="C27" s="4">
        <v>225</v>
      </c>
      <c r="D27" s="4">
        <v>15</v>
      </c>
      <c r="E27" s="4">
        <v>30</v>
      </c>
      <c r="F27" s="4"/>
      <c r="G27" s="4"/>
      <c r="H27" s="4">
        <v>295</v>
      </c>
      <c r="I27" s="4">
        <v>280</v>
      </c>
      <c r="J27" s="4">
        <v>280</v>
      </c>
      <c r="K27" s="4">
        <v>265</v>
      </c>
      <c r="L27" s="4">
        <v>285</v>
      </c>
      <c r="M27" s="4">
        <v>240</v>
      </c>
      <c r="N27" s="4">
        <v>550</v>
      </c>
    </row>
    <row r="28" spans="1:14" x14ac:dyDescent="0.35">
      <c r="A28" t="s">
        <v>85</v>
      </c>
      <c r="B28" s="4">
        <v>3125</v>
      </c>
      <c r="C28" s="4">
        <v>3010</v>
      </c>
      <c r="D28" s="4">
        <v>115</v>
      </c>
      <c r="E28" s="4">
        <v>285</v>
      </c>
      <c r="F28" s="4"/>
      <c r="G28" s="4"/>
      <c r="H28" s="4">
        <v>3215</v>
      </c>
      <c r="I28" s="4">
        <v>3285</v>
      </c>
      <c r="J28" s="4">
        <v>3315</v>
      </c>
      <c r="K28" s="4">
        <v>3395</v>
      </c>
      <c r="L28" s="4">
        <v>3565</v>
      </c>
      <c r="M28" s="4">
        <v>3125</v>
      </c>
      <c r="N28" s="4">
        <v>6060</v>
      </c>
    </row>
    <row r="29" spans="1:14" x14ac:dyDescent="0.35">
      <c r="A29" t="s">
        <v>86</v>
      </c>
      <c r="B29" s="4">
        <v>7485</v>
      </c>
      <c r="C29" s="4">
        <v>7180</v>
      </c>
      <c r="D29" s="4">
        <v>300</v>
      </c>
      <c r="E29" s="4">
        <v>730</v>
      </c>
      <c r="F29" s="4"/>
      <c r="G29" s="4"/>
      <c r="H29" s="4">
        <v>7775</v>
      </c>
      <c r="I29" s="4">
        <v>7860</v>
      </c>
      <c r="J29" s="4">
        <v>7955</v>
      </c>
      <c r="K29" s="4">
        <v>8065</v>
      </c>
      <c r="L29" s="4">
        <v>8460</v>
      </c>
      <c r="M29" s="4">
        <v>7485</v>
      </c>
      <c r="N29" s="4">
        <v>14440</v>
      </c>
    </row>
    <row r="30" spans="1:14" x14ac:dyDescent="0.35">
      <c r="A30" t="s">
        <v>87</v>
      </c>
      <c r="B30" s="4">
        <v>215</v>
      </c>
      <c r="C30" s="4">
        <v>195</v>
      </c>
      <c r="D30" s="4">
        <v>20</v>
      </c>
      <c r="E30" s="4">
        <v>10</v>
      </c>
      <c r="F30" s="4"/>
      <c r="G30" s="4"/>
      <c r="H30" s="4">
        <v>220</v>
      </c>
      <c r="I30" s="4">
        <v>230</v>
      </c>
      <c r="J30" s="4">
        <v>235</v>
      </c>
      <c r="K30" s="4">
        <v>245</v>
      </c>
      <c r="L30" s="4">
        <v>225</v>
      </c>
      <c r="M30" s="4">
        <v>215</v>
      </c>
      <c r="N30" s="4">
        <v>425</v>
      </c>
    </row>
    <row r="31" spans="1:14" x14ac:dyDescent="0.35">
      <c r="A31" t="s">
        <v>88</v>
      </c>
      <c r="B31" s="4">
        <v>1990</v>
      </c>
      <c r="C31" s="4">
        <v>1905</v>
      </c>
      <c r="D31" s="4">
        <v>85</v>
      </c>
      <c r="E31" s="4">
        <v>200</v>
      </c>
      <c r="F31" s="4"/>
      <c r="G31" s="4"/>
      <c r="H31" s="4">
        <v>2000</v>
      </c>
      <c r="I31" s="4">
        <v>2050</v>
      </c>
      <c r="J31" s="4">
        <v>2110</v>
      </c>
      <c r="K31" s="4">
        <v>2175</v>
      </c>
      <c r="L31" s="4">
        <v>2270</v>
      </c>
      <c r="M31" s="4">
        <v>1990</v>
      </c>
      <c r="N31" s="4">
        <v>3810</v>
      </c>
    </row>
    <row r="32" spans="1:14" x14ac:dyDescent="0.35">
      <c r="A32" t="s">
        <v>89</v>
      </c>
      <c r="B32" s="4">
        <v>2845</v>
      </c>
      <c r="C32" s="4">
        <v>2720</v>
      </c>
      <c r="D32" s="4">
        <v>130</v>
      </c>
      <c r="E32" s="4">
        <v>280</v>
      </c>
      <c r="F32" s="4"/>
      <c r="G32" s="4"/>
      <c r="H32" s="4">
        <v>2980</v>
      </c>
      <c r="I32" s="4">
        <v>3050</v>
      </c>
      <c r="J32" s="4">
        <v>3060</v>
      </c>
      <c r="K32" s="4">
        <v>3065</v>
      </c>
      <c r="L32" s="4">
        <v>3225</v>
      </c>
      <c r="M32" s="4">
        <v>2845</v>
      </c>
      <c r="N32" s="4">
        <v>5550</v>
      </c>
    </row>
    <row r="33" spans="1:14" x14ac:dyDescent="0.35">
      <c r="A33" t="s">
        <v>90</v>
      </c>
      <c r="B33" s="4">
        <v>1400</v>
      </c>
      <c r="C33" s="4">
        <v>1340</v>
      </c>
      <c r="D33" s="4">
        <v>60</v>
      </c>
      <c r="E33" s="4">
        <v>135</v>
      </c>
      <c r="F33" s="4"/>
      <c r="G33" s="4"/>
      <c r="H33" s="4">
        <v>1440</v>
      </c>
      <c r="I33" s="4">
        <v>1490</v>
      </c>
      <c r="J33" s="4">
        <v>1485</v>
      </c>
      <c r="K33" s="4">
        <v>1510</v>
      </c>
      <c r="L33" s="4">
        <v>1590</v>
      </c>
      <c r="M33" s="4">
        <v>1400</v>
      </c>
      <c r="N33" s="4">
        <v>2710</v>
      </c>
    </row>
    <row r="34" spans="1:14" x14ac:dyDescent="0.35">
      <c r="A34" t="s">
        <v>91</v>
      </c>
      <c r="B34" s="4">
        <v>175</v>
      </c>
      <c r="C34" s="4">
        <v>165</v>
      </c>
      <c r="D34" s="4">
        <v>5</v>
      </c>
      <c r="E34" s="4">
        <v>15</v>
      </c>
      <c r="F34" s="4"/>
      <c r="G34" s="4"/>
      <c r="H34" s="4">
        <v>195</v>
      </c>
      <c r="I34" s="4">
        <v>175</v>
      </c>
      <c r="J34" s="4">
        <v>185</v>
      </c>
      <c r="K34" s="4">
        <v>190</v>
      </c>
      <c r="L34" s="4">
        <v>200</v>
      </c>
      <c r="M34" s="4">
        <v>175</v>
      </c>
      <c r="N34" s="4">
        <v>355</v>
      </c>
    </row>
    <row r="35" spans="1:14" x14ac:dyDescent="0.35">
      <c r="A35" t="s">
        <v>92</v>
      </c>
      <c r="B35" s="4">
        <v>2015</v>
      </c>
      <c r="C35" s="4">
        <v>1930</v>
      </c>
      <c r="D35" s="4">
        <v>80</v>
      </c>
      <c r="E35" s="4">
        <v>200</v>
      </c>
      <c r="F35" s="4"/>
      <c r="G35" s="4"/>
      <c r="H35" s="4">
        <v>2075</v>
      </c>
      <c r="I35" s="4">
        <v>2140</v>
      </c>
      <c r="J35" s="4">
        <v>2155</v>
      </c>
      <c r="K35" s="4">
        <v>2195</v>
      </c>
      <c r="L35" s="4">
        <v>2315</v>
      </c>
      <c r="M35" s="4">
        <v>2015</v>
      </c>
      <c r="N35" s="4">
        <v>4010</v>
      </c>
    </row>
    <row r="36" spans="1:14" x14ac:dyDescent="0.35">
      <c r="A36" t="s">
        <v>93</v>
      </c>
      <c r="B36" s="4">
        <v>6120</v>
      </c>
      <c r="C36" s="4">
        <v>5880</v>
      </c>
      <c r="D36" s="4">
        <v>240</v>
      </c>
      <c r="E36" s="4">
        <v>570</v>
      </c>
      <c r="F36" s="4"/>
      <c r="G36" s="4"/>
      <c r="H36" s="4">
        <v>6530</v>
      </c>
      <c r="I36" s="4">
        <v>6590</v>
      </c>
      <c r="J36" s="4">
        <v>6660</v>
      </c>
      <c r="K36" s="4">
        <v>6630</v>
      </c>
      <c r="L36" s="4">
        <v>6930</v>
      </c>
      <c r="M36" s="4">
        <v>6120</v>
      </c>
      <c r="N36" s="4">
        <v>11830</v>
      </c>
    </row>
    <row r="37" spans="1:14" x14ac:dyDescent="0.35">
      <c r="A37" t="s">
        <v>94</v>
      </c>
      <c r="B37" s="4">
        <v>1190</v>
      </c>
      <c r="C37" s="4">
        <v>1135</v>
      </c>
      <c r="D37" s="4">
        <v>55</v>
      </c>
      <c r="E37" s="4">
        <v>155</v>
      </c>
      <c r="F37" s="4"/>
      <c r="G37" s="4"/>
      <c r="H37" s="4">
        <v>1235</v>
      </c>
      <c r="I37" s="4">
        <v>1265</v>
      </c>
      <c r="J37" s="4">
        <v>1280</v>
      </c>
      <c r="K37" s="4">
        <v>1330</v>
      </c>
      <c r="L37" s="4">
        <v>1400</v>
      </c>
      <c r="M37" s="4">
        <v>1190</v>
      </c>
      <c r="N37" s="4">
        <v>2390</v>
      </c>
    </row>
    <row r="38" spans="1:14" x14ac:dyDescent="0.35">
      <c r="A38" t="s">
        <v>95</v>
      </c>
      <c r="B38" s="4">
        <v>1925</v>
      </c>
      <c r="C38" s="4">
        <v>1840</v>
      </c>
      <c r="D38" s="4">
        <v>85</v>
      </c>
      <c r="E38" s="4">
        <v>180</v>
      </c>
      <c r="F38" s="4"/>
      <c r="G38" s="4"/>
      <c r="H38" s="4">
        <v>1965</v>
      </c>
      <c r="I38" s="4">
        <v>2045</v>
      </c>
      <c r="J38" s="4">
        <v>2030</v>
      </c>
      <c r="K38" s="4">
        <v>2070</v>
      </c>
      <c r="L38" s="4">
        <v>2175</v>
      </c>
      <c r="M38" s="4">
        <v>1925</v>
      </c>
      <c r="N38" s="4">
        <v>3665</v>
      </c>
    </row>
    <row r="39" spans="1:14" x14ac:dyDescent="0.35">
      <c r="A39" t="s">
        <v>96</v>
      </c>
      <c r="B39" s="4">
        <v>3480</v>
      </c>
      <c r="C39" s="4">
        <v>3335</v>
      </c>
      <c r="D39" s="4">
        <v>150</v>
      </c>
      <c r="E39" s="4">
        <v>305</v>
      </c>
      <c r="F39" s="4"/>
      <c r="G39" s="4"/>
      <c r="H39" s="4">
        <v>3350</v>
      </c>
      <c r="I39" s="4">
        <v>3485</v>
      </c>
      <c r="J39" s="4">
        <v>3545</v>
      </c>
      <c r="K39" s="4">
        <v>3630</v>
      </c>
      <c r="L39" s="4">
        <v>3915</v>
      </c>
      <c r="M39" s="4">
        <v>3480</v>
      </c>
      <c r="N39" s="4">
        <v>6400</v>
      </c>
    </row>
    <row r="40" spans="1:14" x14ac:dyDescent="0.35">
      <c r="A40" t="s">
        <v>48</v>
      </c>
      <c r="B40" s="4">
        <v>190</v>
      </c>
      <c r="C40" s="4">
        <v>175</v>
      </c>
      <c r="D40" s="4">
        <v>20</v>
      </c>
      <c r="E40" s="4">
        <v>95</v>
      </c>
      <c r="F40" s="4"/>
      <c r="G40" s="4"/>
      <c r="H40" s="4">
        <v>340</v>
      </c>
      <c r="I40" s="4">
        <v>390</v>
      </c>
      <c r="J40" s="4">
        <v>390</v>
      </c>
      <c r="K40" s="4">
        <v>365</v>
      </c>
      <c r="L40" s="4">
        <v>335</v>
      </c>
      <c r="M40" s="4">
        <v>190</v>
      </c>
      <c r="N40" s="4">
        <v>6740</v>
      </c>
    </row>
    <row r="41" spans="1:14" x14ac:dyDescent="0.35">
      <c r="A41" t="s">
        <v>11</v>
      </c>
      <c r="B41" t="s">
        <v>14</v>
      </c>
    </row>
    <row r="42" spans="1:14" x14ac:dyDescent="0.35">
      <c r="A42" t="s">
        <v>13</v>
      </c>
      <c r="B42" t="s">
        <v>16</v>
      </c>
    </row>
    <row r="43" spans="1:14" x14ac:dyDescent="0.35">
      <c r="A43" t="s">
        <v>17</v>
      </c>
      <c r="B43" t="s">
        <v>20</v>
      </c>
    </row>
    <row r="44" spans="1:14" x14ac:dyDescent="0.35">
      <c r="A44" t="s">
        <v>19</v>
      </c>
      <c r="B44" t="s">
        <v>22</v>
      </c>
    </row>
    <row r="45" spans="1:14" x14ac:dyDescent="0.35">
      <c r="A45" t="s">
        <v>25</v>
      </c>
      <c r="B45" t="s">
        <v>28</v>
      </c>
    </row>
    <row r="46" spans="1:14" x14ac:dyDescent="0.35">
      <c r="A46" t="s">
        <v>143</v>
      </c>
      <c r="B46" t="s">
        <v>142</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7"/>
  <sheetViews>
    <sheetView showGridLines="0" workbookViewId="0">
      <selection activeCell="K21" sqref="A18:K21"/>
    </sheetView>
  </sheetViews>
  <sheetFormatPr defaultColWidth="11.07421875" defaultRowHeight="15.5" x14ac:dyDescent="0.35"/>
  <cols>
    <col min="1" max="1" width="44.3046875" customWidth="1"/>
    <col min="2" max="16" width="15.69140625" customWidth="1"/>
  </cols>
  <sheetData>
    <row r="1" spans="1:16" ht="19.5" x14ac:dyDescent="0.45">
      <c r="A1" s="1" t="s">
        <v>134</v>
      </c>
    </row>
    <row r="2" spans="1:16" x14ac:dyDescent="0.35">
      <c r="A2" t="s">
        <v>111</v>
      </c>
    </row>
    <row r="3" spans="1:16" x14ac:dyDescent="0.35">
      <c r="A3" t="s">
        <v>112</v>
      </c>
    </row>
    <row r="4" spans="1:16" x14ac:dyDescent="0.35">
      <c r="A4" t="s">
        <v>113</v>
      </c>
    </row>
    <row r="5" spans="1:16" x14ac:dyDescent="0.35">
      <c r="A5" s="2" t="s">
        <v>114</v>
      </c>
      <c r="B5" s="3" t="s">
        <v>32</v>
      </c>
      <c r="C5" s="3" t="s">
        <v>33</v>
      </c>
      <c r="D5" s="3" t="s">
        <v>34</v>
      </c>
      <c r="E5" s="3" t="s">
        <v>35</v>
      </c>
      <c r="F5" s="3" t="s">
        <v>36</v>
      </c>
      <c r="G5" s="3" t="s">
        <v>37</v>
      </c>
      <c r="H5" s="3" t="s">
        <v>38</v>
      </c>
      <c r="I5" s="3" t="s">
        <v>39</v>
      </c>
      <c r="J5" s="3" t="s">
        <v>40</v>
      </c>
      <c r="K5" s="3" t="s">
        <v>41</v>
      </c>
      <c r="L5" s="3" t="s">
        <v>42</v>
      </c>
      <c r="M5" s="3" t="s">
        <v>43</v>
      </c>
      <c r="N5" s="3" t="s">
        <v>44</v>
      </c>
      <c r="O5" s="3" t="s">
        <v>45</v>
      </c>
      <c r="P5" s="3" t="s">
        <v>46</v>
      </c>
    </row>
    <row r="6" spans="1:16" s="6" customFormat="1" x14ac:dyDescent="0.35">
      <c r="A6" s="6" t="s">
        <v>115</v>
      </c>
      <c r="B6" s="5">
        <v>78085</v>
      </c>
      <c r="C6" s="5">
        <v>80035</v>
      </c>
      <c r="D6" s="5">
        <v>81340</v>
      </c>
      <c r="E6" s="5">
        <v>82300</v>
      </c>
      <c r="F6" s="5">
        <v>84035</v>
      </c>
      <c r="G6" s="5">
        <v>85915</v>
      </c>
      <c r="H6" s="5">
        <v>85650</v>
      </c>
      <c r="I6" s="5">
        <v>85870</v>
      </c>
      <c r="J6" s="5">
        <v>85995</v>
      </c>
      <c r="K6" s="5">
        <v>88140</v>
      </c>
      <c r="L6" s="5">
        <v>87715</v>
      </c>
      <c r="M6" s="5">
        <v>89750</v>
      </c>
      <c r="N6" s="5">
        <v>92515</v>
      </c>
      <c r="O6" s="5">
        <v>94710</v>
      </c>
      <c r="P6" s="5">
        <v>89775</v>
      </c>
    </row>
    <row r="7" spans="1:16" x14ac:dyDescent="0.35">
      <c r="A7" t="s">
        <v>116</v>
      </c>
      <c r="B7" s="4">
        <v>78085</v>
      </c>
      <c r="C7" s="4">
        <v>8485</v>
      </c>
      <c r="D7" s="4">
        <v>7565</v>
      </c>
      <c r="E7" s="4">
        <v>7170</v>
      </c>
      <c r="F7" s="4">
        <v>7355</v>
      </c>
      <c r="G7" s="4">
        <v>6715</v>
      </c>
      <c r="H7" s="4">
        <v>6685</v>
      </c>
      <c r="I7" s="4">
        <v>6945</v>
      </c>
      <c r="J7" s="4">
        <v>7270</v>
      </c>
      <c r="K7" s="4">
        <v>7510</v>
      </c>
      <c r="L7" s="4">
        <v>7105</v>
      </c>
      <c r="M7" s="4">
        <v>7725</v>
      </c>
      <c r="N7" s="4">
        <v>8345</v>
      </c>
      <c r="O7" s="4">
        <v>8000</v>
      </c>
      <c r="P7" s="4">
        <v>2960</v>
      </c>
    </row>
    <row r="8" spans="1:16" x14ac:dyDescent="0.35">
      <c r="A8" t="s">
        <v>117</v>
      </c>
      <c r="B8" s="4">
        <v>0</v>
      </c>
      <c r="C8" s="4">
        <v>71550</v>
      </c>
      <c r="D8" s="4">
        <v>73300</v>
      </c>
      <c r="E8" s="4">
        <v>74380</v>
      </c>
      <c r="F8" s="4">
        <v>75750</v>
      </c>
      <c r="G8" s="4">
        <v>78305</v>
      </c>
      <c r="H8" s="4">
        <v>78165</v>
      </c>
      <c r="I8" s="4">
        <v>77865</v>
      </c>
      <c r="J8" s="4">
        <v>77495</v>
      </c>
      <c r="K8" s="4">
        <v>79320</v>
      </c>
      <c r="L8" s="4">
        <v>79445</v>
      </c>
      <c r="M8" s="4">
        <v>80670</v>
      </c>
      <c r="N8" s="4">
        <v>82880</v>
      </c>
      <c r="O8" s="4">
        <v>85390</v>
      </c>
      <c r="P8" s="4">
        <v>86040</v>
      </c>
    </row>
    <row r="9" spans="1:16" x14ac:dyDescent="0.35">
      <c r="A9" t="s">
        <v>118</v>
      </c>
      <c r="B9" s="4">
        <v>0</v>
      </c>
      <c r="C9" s="4">
        <v>0</v>
      </c>
      <c r="D9" s="4">
        <v>475</v>
      </c>
      <c r="E9" s="4">
        <v>750</v>
      </c>
      <c r="F9" s="4">
        <v>930</v>
      </c>
      <c r="G9" s="4">
        <v>895</v>
      </c>
      <c r="H9" s="4">
        <v>800</v>
      </c>
      <c r="I9" s="4">
        <v>1060</v>
      </c>
      <c r="J9" s="4">
        <v>1230</v>
      </c>
      <c r="K9" s="4">
        <v>1310</v>
      </c>
      <c r="L9" s="4">
        <v>1165</v>
      </c>
      <c r="M9" s="4">
        <v>1355</v>
      </c>
      <c r="N9" s="4">
        <v>1290</v>
      </c>
      <c r="O9" s="4">
        <v>1325</v>
      </c>
      <c r="P9" s="4">
        <v>775</v>
      </c>
    </row>
    <row r="10" spans="1:16" x14ac:dyDescent="0.35">
      <c r="A10" t="s">
        <v>119</v>
      </c>
      <c r="B10" s="8">
        <v>1</v>
      </c>
      <c r="C10" s="7">
        <v>0.11</v>
      </c>
      <c r="D10" s="7">
        <v>0.09</v>
      </c>
      <c r="E10" s="7">
        <v>0.09</v>
      </c>
      <c r="F10" s="7">
        <v>0.09</v>
      </c>
      <c r="G10" s="7">
        <v>0.08</v>
      </c>
      <c r="H10" s="7">
        <v>0.08</v>
      </c>
      <c r="I10" s="7">
        <v>0.08</v>
      </c>
      <c r="J10" s="7">
        <v>0.08</v>
      </c>
      <c r="K10" s="7">
        <v>0.09</v>
      </c>
      <c r="L10" s="7">
        <v>0.08</v>
      </c>
      <c r="M10" s="7">
        <v>0.09</v>
      </c>
      <c r="N10" s="7">
        <v>0.09</v>
      </c>
      <c r="O10" s="7">
        <v>0.08</v>
      </c>
      <c r="P10" s="7">
        <v>0.03</v>
      </c>
    </row>
    <row r="11" spans="1:16" x14ac:dyDescent="0.35">
      <c r="A11" t="s">
        <v>120</v>
      </c>
      <c r="B11" s="7">
        <v>0</v>
      </c>
      <c r="C11" s="7">
        <v>0.89</v>
      </c>
      <c r="D11" s="7">
        <v>0.9</v>
      </c>
      <c r="E11" s="7">
        <v>0.9</v>
      </c>
      <c r="F11" s="7">
        <v>0.9</v>
      </c>
      <c r="G11" s="7">
        <v>0.91</v>
      </c>
      <c r="H11" s="7">
        <v>0.91</v>
      </c>
      <c r="I11" s="7">
        <v>0.91</v>
      </c>
      <c r="J11" s="7">
        <v>0.9</v>
      </c>
      <c r="K11" s="7">
        <v>0.9</v>
      </c>
      <c r="L11" s="7">
        <v>0.91</v>
      </c>
      <c r="M11" s="7">
        <v>0.9</v>
      </c>
      <c r="N11" s="7">
        <v>0.9</v>
      </c>
      <c r="O11" s="7">
        <v>0.9</v>
      </c>
      <c r="P11" s="7">
        <v>0.96</v>
      </c>
    </row>
    <row r="12" spans="1:16" x14ac:dyDescent="0.35">
      <c r="A12" t="s">
        <v>121</v>
      </c>
      <c r="B12" s="7">
        <v>0</v>
      </c>
      <c r="C12" s="7">
        <v>0</v>
      </c>
      <c r="D12" s="7">
        <v>0.01</v>
      </c>
      <c r="E12" s="7">
        <v>0.01</v>
      </c>
      <c r="F12" s="7">
        <v>0.01</v>
      </c>
      <c r="G12" s="7">
        <v>0.01</v>
      </c>
      <c r="H12" s="7">
        <v>0.01</v>
      </c>
      <c r="I12" s="7">
        <v>0.01</v>
      </c>
      <c r="J12" s="7">
        <v>0.01</v>
      </c>
      <c r="K12" s="7">
        <v>0.01</v>
      </c>
      <c r="L12" s="7">
        <v>0.01</v>
      </c>
      <c r="M12" s="7">
        <v>0.02</v>
      </c>
      <c r="N12" s="7">
        <v>0.01</v>
      </c>
      <c r="O12" s="7">
        <v>0.01</v>
      </c>
      <c r="P12" s="7">
        <v>0.01</v>
      </c>
    </row>
    <row r="13" spans="1:16" x14ac:dyDescent="0.35">
      <c r="A13" t="s">
        <v>122</v>
      </c>
      <c r="B13" s="4">
        <v>0</v>
      </c>
      <c r="C13" s="4">
        <v>6530</v>
      </c>
      <c r="D13" s="4">
        <v>6740</v>
      </c>
      <c r="E13" s="4">
        <v>6960</v>
      </c>
      <c r="F13" s="4">
        <v>6550</v>
      </c>
      <c r="G13" s="4">
        <v>5735</v>
      </c>
      <c r="H13" s="4">
        <v>7750</v>
      </c>
      <c r="I13" s="4">
        <v>7785</v>
      </c>
      <c r="J13" s="4">
        <v>8370</v>
      </c>
      <c r="K13" s="4">
        <v>6675</v>
      </c>
      <c r="L13" s="4">
        <v>8695</v>
      </c>
      <c r="M13" s="4">
        <v>7045</v>
      </c>
      <c r="N13" s="4">
        <v>6870</v>
      </c>
      <c r="O13" s="4">
        <v>7125</v>
      </c>
      <c r="P13" s="4">
        <v>8670</v>
      </c>
    </row>
    <row r="14" spans="1:16" x14ac:dyDescent="0.35">
      <c r="A14" t="s">
        <v>123</v>
      </c>
      <c r="B14" s="7">
        <v>0</v>
      </c>
      <c r="C14" s="7">
        <v>0.08</v>
      </c>
      <c r="D14" s="7">
        <v>0.08</v>
      </c>
      <c r="E14" s="7">
        <v>0.08</v>
      </c>
      <c r="F14" s="7">
        <v>0.08</v>
      </c>
      <c r="G14" s="7">
        <v>7.0000000000000007E-2</v>
      </c>
      <c r="H14" s="7">
        <v>0.09</v>
      </c>
      <c r="I14" s="7">
        <v>0.09</v>
      </c>
      <c r="J14" s="7">
        <v>0.1</v>
      </c>
      <c r="K14" s="7">
        <v>0.08</v>
      </c>
      <c r="L14" s="7">
        <v>0.1</v>
      </c>
      <c r="M14" s="7">
        <v>0.08</v>
      </c>
      <c r="N14" s="7">
        <v>7.0000000000000007E-2</v>
      </c>
      <c r="O14" s="7">
        <v>0.08</v>
      </c>
      <c r="P14" s="7">
        <v>0.1</v>
      </c>
    </row>
    <row r="15" spans="1:16" x14ac:dyDescent="0.35">
      <c r="A15" t="s">
        <v>11</v>
      </c>
      <c r="B15" t="s">
        <v>14</v>
      </c>
    </row>
    <row r="16" spans="1:16" x14ac:dyDescent="0.35">
      <c r="A16" t="s">
        <v>13</v>
      </c>
      <c r="B16" t="s">
        <v>16</v>
      </c>
    </row>
    <row r="17" spans="1:2" x14ac:dyDescent="0.35">
      <c r="A17" t="s">
        <v>23</v>
      </c>
      <c r="B17" t="s">
        <v>26</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T1 - CAS Payments by Age band</vt:lpstr>
      <vt:lpstr>T2 - CAS Payments by LA</vt:lpstr>
      <vt:lpstr>T3 - Carers by LA</vt:lpstr>
      <vt:lpstr>T4 - Carers by eligibility 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U456874</dc:creator>
  <cp:lastModifiedBy>Izaak Angel</cp:lastModifiedBy>
  <dcterms:created xsi:type="dcterms:W3CDTF">2025-07-29T12:05:56Z</dcterms:created>
  <dcterms:modified xsi:type="dcterms:W3CDTF">2025-07-31T15:23:02Z</dcterms:modified>
</cp:coreProperties>
</file>