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tables/table1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tables/table15.xml" ContentType="application/vnd.openxmlformats-officedocument.spreadsheetml.table+xml"/>
  <Override PartName="/xl/charts/chart4.xml" ContentType="application/vnd.openxmlformats-officedocument.drawingml.chart+xml"/>
  <Override PartName="/xl/drawings/drawing7.xml" ContentType="application/vnd.openxmlformats-officedocument.drawing+xml"/>
  <Override PartName="/xl/tables/table16.xml" ContentType="application/vnd.openxmlformats-officedocument.spreadsheetml.table+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codeName="ThisWorkbook"/>
  <xr:revisionPtr revIDLastSave="0" documentId="8_{C7F907FB-9A48-4E11-838B-1BF82A3E16C2}" xr6:coauthVersionLast="47" xr6:coauthVersionMax="47" xr10:uidLastSave="{00000000-0000-0000-0000-000000000000}"/>
  <bookViews>
    <workbookView xWindow="28680" yWindow="-120" windowWidth="29040" windowHeight="15840" tabRatio="837" xr2:uid="{00000000-000D-0000-FFFF-FFFF00000000}"/>
  </bookViews>
  <sheets>
    <sheet name="Contents" sheetId="19" r:id="rId1"/>
    <sheet name="Notes" sheetId="20" r:id="rId2"/>
    <sheet name="T1- CAS Payments by Gender" sheetId="3" r:id="rId3"/>
    <sheet name="T2- CAS Payments by Ageband" sheetId="12" r:id="rId4"/>
    <sheet name="T3- CAS Payments by LA" sheetId="13" r:id="rId5"/>
    <sheet name="T4 - Carers by Gender and LA" sheetId="18" r:id="rId6"/>
    <sheet name="T5 - Carers by eligibility date" sheetId="17" r:id="rId7"/>
    <sheet name="Chart 1" sheetId="16" r:id="rId8"/>
    <sheet name="Chart 2" sheetId="2" r:id="rId9"/>
    <sheet name="Chart 3" sheetId="15" r:id="rId10"/>
    <sheet name="Chart 4" sheetId="10" r:id="rId11"/>
    <sheet name="Chart 5" sheetId="9" r:id="rId12"/>
  </sheets>
  <definedNames>
    <definedName name="_xlnm._FilterDatabase" localSheetId="8" hidden="1">'Chart 4'!$A$44:$J$75</definedName>
    <definedName name="_xlnm._FilterDatabase" localSheetId="10" hidden="1">'Chart 4'!$A$45:$B$77</definedName>
    <definedName name="_xlnm._FilterDatabase" localSheetId="11" hidden="1">'Chart 2'!$A$27:$B$59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9" l="1"/>
  <c r="H41" i="9"/>
  <c r="I41" i="9"/>
  <c r="J41" i="9"/>
  <c r="L41" i="9"/>
  <c r="C37" i="9"/>
  <c r="H37" i="9"/>
  <c r="J37" i="9"/>
  <c r="F39" i="9"/>
  <c r="H39" i="9"/>
  <c r="I39" i="9"/>
  <c r="J39" i="9"/>
  <c r="L39" i="9"/>
  <c r="D40" i="9"/>
  <c r="F40" i="9"/>
  <c r="J40" i="9"/>
  <c r="L40" i="9"/>
  <c r="C35" i="9"/>
  <c r="J35" i="9"/>
  <c r="K35" i="9"/>
  <c r="L35" i="9"/>
  <c r="L36" i="9"/>
  <c r="C38" i="9"/>
  <c r="F38" i="9"/>
  <c r="G38" i="9"/>
  <c r="H38" i="9"/>
  <c r="K38" i="9"/>
  <c r="L38" i="9"/>
  <c r="C45" i="10"/>
  <c r="C63" i="10"/>
  <c r="C59" i="10"/>
  <c r="C64" i="10"/>
  <c r="C72" i="10"/>
  <c r="C50" i="10"/>
  <c r="C74" i="10"/>
  <c r="C56" i="10"/>
  <c r="C54" i="10"/>
  <c r="C58" i="10"/>
  <c r="C69" i="10"/>
  <c r="C68" i="10"/>
  <c r="C71" i="10"/>
  <c r="C57" i="10"/>
  <c r="C48" i="10"/>
  <c r="C46" i="10"/>
  <c r="C52" i="10"/>
  <c r="C65" i="10"/>
  <c r="C66" i="10"/>
  <c r="C73" i="10"/>
  <c r="C75" i="10"/>
  <c r="C53" i="10"/>
  <c r="C47" i="10"/>
  <c r="C76" i="10"/>
  <c r="C61" i="10"/>
  <c r="C55" i="10"/>
  <c r="C67" i="10"/>
  <c r="C77" i="10"/>
  <c r="C60" i="10"/>
  <c r="C49" i="10"/>
  <c r="C70" i="10"/>
  <c r="C62" i="10"/>
  <c r="C51" i="10"/>
  <c r="C78" i="10"/>
  <c r="B45" i="10"/>
  <c r="B63" i="10"/>
  <c r="B59" i="10"/>
  <c r="B64" i="10"/>
  <c r="B72" i="10"/>
  <c r="B50" i="10"/>
  <c r="B74" i="10"/>
  <c r="B56" i="10"/>
  <c r="B54" i="10"/>
  <c r="B58" i="10"/>
  <c r="B69" i="10"/>
  <c r="B68" i="10"/>
  <c r="B71" i="10"/>
  <c r="B57" i="10"/>
  <c r="B48" i="10"/>
  <c r="B46" i="10"/>
  <c r="B52" i="10"/>
  <c r="B65" i="10"/>
  <c r="B66" i="10"/>
  <c r="B73" i="10"/>
  <c r="B75" i="10"/>
  <c r="B53" i="10"/>
  <c r="B47" i="10"/>
  <c r="B76" i="10"/>
  <c r="B61" i="10"/>
  <c r="B55" i="10"/>
  <c r="B67" i="10"/>
  <c r="B77" i="10"/>
  <c r="B60" i="10"/>
  <c r="B49" i="10"/>
  <c r="B70" i="10"/>
  <c r="B62" i="10"/>
  <c r="B51" i="10"/>
  <c r="B78" i="10"/>
  <c r="C22" i="2"/>
  <c r="C23" i="2"/>
  <c r="C24" i="2"/>
  <c r="C25" i="2"/>
  <c r="C26" i="2"/>
  <c r="C27" i="2"/>
  <c r="C28" i="2"/>
  <c r="C29" i="2"/>
  <c r="C30" i="2"/>
  <c r="C31" i="2"/>
  <c r="C32" i="2"/>
  <c r="C33" i="2"/>
  <c r="C34" i="2"/>
  <c r="B22" i="2"/>
  <c r="B23" i="2"/>
  <c r="B24" i="2"/>
  <c r="B25" i="2"/>
  <c r="B26" i="2"/>
  <c r="B27" i="2"/>
  <c r="B28" i="2"/>
  <c r="B29" i="2"/>
  <c r="B30" i="2"/>
  <c r="B31" i="2"/>
  <c r="B32" i="2"/>
  <c r="B33" i="2"/>
  <c r="B34" i="2"/>
  <c r="C39" i="9"/>
  <c r="G39" i="9"/>
  <c r="K39" i="9"/>
  <c r="C41" i="9"/>
  <c r="D41" i="9"/>
  <c r="E41" i="9"/>
  <c r="G41" i="9"/>
  <c r="K41" i="9"/>
  <c r="A64" i="10"/>
  <c r="A72" i="10"/>
  <c r="A50" i="10"/>
  <c r="A74" i="10"/>
  <c r="A56" i="10"/>
  <c r="A54" i="10"/>
  <c r="A58" i="10"/>
  <c r="A69" i="10"/>
  <c r="A68" i="10"/>
  <c r="A71" i="10"/>
  <c r="A57" i="10"/>
  <c r="A48" i="10"/>
  <c r="A46" i="10"/>
  <c r="A52" i="10"/>
  <c r="A65" i="10"/>
  <c r="A66" i="10"/>
  <c r="A73" i="10"/>
  <c r="A75" i="10"/>
  <c r="A53" i="10"/>
  <c r="A47" i="10"/>
  <c r="A76" i="10"/>
  <c r="A61" i="10"/>
  <c r="A55" i="10"/>
  <c r="A67" i="10"/>
  <c r="A77" i="10"/>
  <c r="A60" i="10"/>
  <c r="A49" i="10"/>
  <c r="A70" i="10"/>
  <c r="A62" i="10"/>
  <c r="A51" i="10"/>
  <c r="A78" i="10"/>
  <c r="A59" i="10"/>
  <c r="A63" i="10"/>
  <c r="A45" i="10"/>
  <c r="D39" i="9"/>
  <c r="E39" i="9"/>
  <c r="B37" i="9"/>
  <c r="C40" i="9"/>
  <c r="E40" i="9"/>
  <c r="G40" i="9"/>
  <c r="H40" i="9"/>
  <c r="I40" i="9"/>
  <c r="K40" i="9"/>
  <c r="D38" i="9"/>
  <c r="E38" i="9"/>
  <c r="I38" i="9"/>
  <c r="J38" i="9"/>
  <c r="C36" i="9"/>
  <c r="D36" i="9"/>
  <c r="F36" i="9"/>
  <c r="B36" i="9"/>
  <c r="D35" i="9"/>
  <c r="E35" i="9"/>
  <c r="F35" i="9"/>
  <c r="G35" i="9"/>
  <c r="H35" i="9"/>
  <c r="I35" i="9"/>
  <c r="B35" i="9"/>
  <c r="L37" i="9" l="1"/>
  <c r="I37" i="9"/>
  <c r="E36" i="9"/>
  <c r="G36" i="9"/>
  <c r="K36" i="9"/>
  <c r="I36" i="9"/>
  <c r="J36" i="9"/>
  <c r="H36" i="9"/>
  <c r="G37" i="9"/>
  <c r="E37" i="9"/>
  <c r="F37" i="9"/>
  <c r="D37" i="9"/>
  <c r="K37" i="9"/>
</calcChain>
</file>

<file path=xl/sharedStrings.xml><?xml version="1.0" encoding="utf-8"?>
<sst xmlns="http://schemas.openxmlformats.org/spreadsheetml/2006/main" count="603" uniqueCount="219">
  <si>
    <t>Male</t>
  </si>
  <si>
    <t>Female</t>
  </si>
  <si>
    <t>Unknown</t>
  </si>
  <si>
    <t>Total</t>
  </si>
  <si>
    <t>25-29</t>
  </si>
  <si>
    <t>30-34</t>
  </si>
  <si>
    <t>35-39</t>
  </si>
  <si>
    <t>40-44</t>
  </si>
  <si>
    <t>45-49</t>
  </si>
  <si>
    <t>50-54</t>
  </si>
  <si>
    <t>55-59</t>
  </si>
  <si>
    <t>60-64</t>
  </si>
  <si>
    <t>65 and over</t>
  </si>
  <si>
    <t>Under 18</t>
  </si>
  <si>
    <t>18-24</t>
  </si>
  <si>
    <t>Aberdeen City</t>
  </si>
  <si>
    <t>Aberdeenshire</t>
  </si>
  <si>
    <t>Angus</t>
  </si>
  <si>
    <t>City of Edinburgh</t>
  </si>
  <si>
    <t>Clackmannanshire</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</si>
  <si>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</si>
  <si>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</si>
  <si>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</si>
  <si>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</si>
  <si>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</si>
  <si>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</si>
  <si>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</si>
  <si>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</si>
  <si>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</si>
  <si>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</si>
  <si>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</si>
  <si>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</si>
  <si>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</si>
  <si>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</si>
  <si>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</si>
  <si>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</si>
  <si>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Renfrewshire</t>
  </si>
  <si>
    <t>Scottish Borders</t>
  </si>
  <si>
    <t>Shetland Islands</t>
  </si>
  <si>
    <t>South Ayrshire</t>
  </si>
  <si>
    <t>South Lanarkshire</t>
  </si>
  <si>
    <t>Stirling</t>
  </si>
  <si>
    <t>West Dunbartonshire</t>
  </si>
  <si>
    <t>West Lothian</t>
  </si>
  <si>
    <t xml:space="preserve">Table 1a: Number of Carer’s Allowance Supplement payments - by gender </t>
  </si>
  <si>
    <t xml:space="preserve">Table 1b: Percentage of Carer’s Allowance Supplement payments - by gender </t>
  </si>
  <si>
    <t>Argyll &amp; Bute</t>
  </si>
  <si>
    <t>Dumfries &amp; Galloway</t>
  </si>
  <si>
    <t>Perth &amp; Kinross</t>
  </si>
  <si>
    <t>Scotland</t>
  </si>
  <si>
    <t xml:space="preserve">Table 4a: Number of Carers in receipt of Carer’s Allowance Supplement payments - by gender </t>
  </si>
  <si>
    <t>Table 3a: Number of Carer’s Allowance Supplement payments - by Local Authority</t>
  </si>
  <si>
    <t>Table 3b: Percentage of Carer’s Allowance Supplement payments - by Local Authority</t>
  </si>
  <si>
    <t>Table 3c: Carer’s Allowance Supplement Expenditure - by Local Authority</t>
  </si>
  <si>
    <t>Total since September 2018</t>
  </si>
  <si>
    <t>Table 4b: Number of Carers in receipt of Carer’s Allowance Supplement payments - by Local Authority</t>
  </si>
  <si>
    <t>Number of payments</t>
  </si>
  <si>
    <t>Percentage of payments</t>
  </si>
  <si>
    <t>n/a</t>
  </si>
  <si>
    <t>Total carers receiving payment</t>
  </si>
  <si>
    <t>…of which received first payment</t>
  </si>
  <si>
    <t>…of which continued to receive payment</t>
  </si>
  <si>
    <t>…of which restarted receiving payments</t>
  </si>
  <si>
    <t>West Dunbartionshire</t>
  </si>
  <si>
    <t>Chart 1</t>
  </si>
  <si>
    <t>Chart 2</t>
  </si>
  <si>
    <t>Chart 3</t>
  </si>
  <si>
    <t>Chart 4</t>
  </si>
  <si>
    <t>Chart 5</t>
  </si>
  <si>
    <t>Carers Allowance Supplement Payments by Gender</t>
  </si>
  <si>
    <t>Carers Allowance Supplement Payments by Age Band</t>
  </si>
  <si>
    <t>Carers Allowance Supplement Payments by Local Authority</t>
  </si>
  <si>
    <t>Carers by Gender and Local Authority</t>
  </si>
  <si>
    <t>Carers by Eligibility Date</t>
  </si>
  <si>
    <t>Table 5</t>
  </si>
  <si>
    <t>Table 4</t>
  </si>
  <si>
    <t>Table 3</t>
  </si>
  <si>
    <t>Table 2</t>
  </si>
  <si>
    <t>Table 1</t>
  </si>
  <si>
    <t>Description</t>
  </si>
  <si>
    <t>2018/19 Eligibility Dates</t>
  </si>
  <si>
    <t>April 2019</t>
  </si>
  <si>
    <t>April 2018</t>
  </si>
  <si>
    <t>October 2018</t>
  </si>
  <si>
    <t>2019/20 Eligibility Dates</t>
  </si>
  <si>
    <t>October 2019</t>
  </si>
  <si>
    <t>2020/21 Eligibility Dates</t>
  </si>
  <si>
    <t>April 2020</t>
  </si>
  <si>
    <t>October 2020</t>
  </si>
  <si>
    <t>April 2021</t>
  </si>
  <si>
    <t>October 2021</t>
  </si>
  <si>
    <t xml:space="preserve">October 2021 </t>
  </si>
  <si>
    <t>[note 1] Gender is based on title. Title was supplied for every carer. Unknown gender includes carers with the titles 'Dr', 'Rev' and 'Captain'.</t>
  </si>
  <si>
    <t xml:space="preserve">[note 2] Carers receiving a payment for the 13 April 2020 eligibility date received a one-off Coronavirus Carer's Allowance Supplement (£230.10) in addition to standard Carer's Allowance Supplement (£230.10). In the statistics this is counted as one payment with a value of £460.20.
</t>
  </si>
  <si>
    <t>[note 3] Carers receiving a payment for the 11 October 2021 eligibility date received a one-off Coronavirus Carer's Allowance Supplement (£231.40) in addition to standard Carer's Allowance Supplement (£231.40). In the statistics this is counted as one payment with a value of £462.80.</t>
  </si>
  <si>
    <t>Table 2a: Number of Carer’s Allowance Supplement payments - by age band</t>
  </si>
  <si>
    <t>Table 2b: Percentage of Carer’s Allowance Supplement payments - by age band</t>
  </si>
  <si>
    <t>Table 2c: Carer’s Allowance Supplement Expenditure - by age band</t>
  </si>
  <si>
    <t>[note 2] Carers receiving a payment for the 13 April 2020 eligibility date received a one-off Coronavirus Carer's Allowance Supplement (£230.10) in addition to standard Carer's Allowance Supplement (£230.10). In the statistics this is counted as one payment with a value of £460.20.</t>
  </si>
  <si>
    <t>Banded rows are used in these tables. To remove these, highlight the table, go to the Design tab and uncheck the banded rows box.</t>
  </si>
  <si>
    <t>Banded rows are used in this table. To remove these, highlight the table, go to the Design tab and uncheck the banded rows box.</t>
  </si>
  <si>
    <t>Data bars are used in Table 2b. To remove these, select the table, go to the Home tab, click on Conditional Formatting and select Clear Rules from This Table.</t>
  </si>
  <si>
    <t>This sheet contains three tables. Table 2a summarises payments by age band and eligibility date. Table 2b summarises the percentage of payments by age band and eligbility date. Table 2c summarises the expenditure by age band and eligibility date.</t>
  </si>
  <si>
    <t>This sheet contains three tables. Table 3a summarises payments by Local Authority and eligbility date. Table 3b summarises the percentage of payments by Local Authority and eligibility date. Table 3c summarises the expenditure by Local Authority and eligibility date.</t>
  </si>
  <si>
    <t>This sheet contains two tables. Table 4a summarises carers in receipt of payments by gender. Table 4b summarises carers in receipt of payment by Local Authority.</t>
  </si>
  <si>
    <t>Data bars are used in this table. To remove these, highlight the table, go to the Home tab, click on Conditional Formatting and select Clear Rules from This Table.</t>
  </si>
  <si>
    <t>This sheet contains one chart. Alternative text for this chart is located in cell A3.</t>
  </si>
  <si>
    <t>This sheet contains one chart and one table, summarising the number of carers at each eligibility date since April 2018. Alternative text for this chart is located in cell A3.</t>
  </si>
  <si>
    <t>Total eligible carers in the financial year 2018/19</t>
  </si>
  <si>
    <t>Total eligible carers in the financial year 2019/20</t>
  </si>
  <si>
    <t>Total eligible carers in the financial year 2020/21</t>
  </si>
  <si>
    <t>Total eligible carers in the financial year 2021/22</t>
  </si>
  <si>
    <t>See the data quality section of the publication for further information about local authority data.</t>
  </si>
  <si>
    <t>Carer’s Allowance Supplement Payments by Eligibility Date</t>
  </si>
  <si>
    <t>Percentage of Carer’s Allowance Supplement Payments by Age Band</t>
  </si>
  <si>
    <t>Carer’s Allowance Supplement Payments by Age Band</t>
  </si>
  <si>
    <t>Percentage of Carer’s Allowance Supplement Payments by Local Authority</t>
  </si>
  <si>
    <t>Figures are subject to revision - more recent data are the most likely to change. It is likely that backdating of payments will mean that figures for carers receiving payment will increase, and figures for carers that stopped receiving payment will decrease in future updates to the statistics, particularly at the most recent eligibility date.</t>
  </si>
  <si>
    <t>Percentage of which received first payment</t>
  </si>
  <si>
    <t>Percentage of which continued to receive payment</t>
  </si>
  <si>
    <t>Percentage of which restarted receiving payments</t>
  </si>
  <si>
    <t>Percentage of carers that stopped receiving payment</t>
  </si>
  <si>
    <t>Percentage starting or restarting payment</t>
  </si>
  <si>
    <t>Percentage continuing payment</t>
  </si>
  <si>
    <t>2021/22 Eligibility Dates</t>
  </si>
  <si>
    <t>2022/23 Eligibility Dates</t>
  </si>
  <si>
    <t>April 2022</t>
  </si>
  <si>
    <t>2018/19</t>
  </si>
  <si>
    <t>2019/20</t>
  </si>
  <si>
    <t>2020/21</t>
  </si>
  <si>
    <t>2021/2022</t>
  </si>
  <si>
    <t>2022/2023</t>
  </si>
  <si>
    <t>Table of Contents</t>
  </si>
  <si>
    <t>Table or Chart Number</t>
  </si>
  <si>
    <t>Data bars are used in Table 1b. To remove these, select the table, go to the Home tab, click on Conditional Formatting and select Clear Rules from This Table.</t>
  </si>
  <si>
    <t>Data bars are used in Table 3b. To remove these, select the table, go to the Home tab, click on Conditional Formatting and select Clear Rules from This Table.</t>
  </si>
  <si>
    <t xml:space="preserve">Table 1c: Carer’s Allowance Supplement expenditure - by gender </t>
  </si>
  <si>
    <t>Total carers stopped receiving payment</t>
  </si>
  <si>
    <t>The figures used in this chart are located in Tables 1a and 1c of this document.</t>
  </si>
  <si>
    <t>The figures used in this chart are located in Tables 2a and 2b of this document. They are also summarised in the table below this chart, starting in cell A21.</t>
  </si>
  <si>
    <t>The figures used in this chart are located in Table 2 of this document.</t>
  </si>
  <si>
    <t>Starting or restarting payment</t>
  </si>
  <si>
    <t>Continuing payment</t>
  </si>
  <si>
    <t>Stopped receiving payment</t>
  </si>
  <si>
    <t>October 2022</t>
  </si>
  <si>
    <t>October 20222</t>
  </si>
  <si>
    <t>Total eligible carers in the financial year 2022/23</t>
  </si>
  <si>
    <t>Percentage stopped receiving payment</t>
  </si>
  <si>
    <t>This worksheet contains three tables. Table 1a summarises payments by gender and eligibility date. Table 1b summarises the percentages of payments by gender and eligibility date. Table 1c summarises expenditure by gender and eligibility date.</t>
  </si>
  <si>
    <t xml:space="preserve">Notes </t>
  </si>
  <si>
    <t>note 1</t>
  </si>
  <si>
    <t>note 2</t>
  </si>
  <si>
    <t>note 3</t>
  </si>
  <si>
    <t xml:space="preserve">note 4 </t>
  </si>
  <si>
    <t>note 5</t>
  </si>
  <si>
    <t>note 6</t>
  </si>
  <si>
    <t>Gender is based on title. Title was supplied for every carer. Unknown gender includes carers with the titles 'Dr', 'Rev' and 'Captain'.</t>
  </si>
  <si>
    <t>Carers receiving a payment for the 13 April 2020 eligibility date received a one-off Coronavirus Carer's Allowance Supplement (£230.10) in addition to standard Carer's Allowance Supplement (£230.10). In the statistics this is counted as one payment with a value of £460.20.</t>
  </si>
  <si>
    <t>Carers receiving a payment for the 11 October 2021 eligibility date received a one-off Coronavirus Carer's Allowance Supplement (£231.40) in addition to standard Carer's Allowance Supplement (£231.40). In the statistics this is counted as one payment with a value of £462.80.</t>
  </si>
  <si>
    <t>Age band</t>
  </si>
  <si>
    <t>Gender</t>
  </si>
  <si>
    <r>
      <t>Tables 1a, 1b and 1c: Carer's Allowance Supplement payments by gender</t>
    </r>
    <r>
      <rPr>
        <sz val="11"/>
        <color theme="1"/>
        <rFont val="Calibri"/>
        <family val="2"/>
        <scheme val="minor"/>
      </rPr>
      <t xml:space="preserve"> [note 1] [note 2] [note 3] [note 4] [note 5]</t>
    </r>
  </si>
  <si>
    <t>[note 4] Payments figures have been rounded to the nearest five, percentages to one decimal place and expenditure figures to the nearest £1000, for disclosure control. Totals may not sum due to the disclosure control applied.</t>
  </si>
  <si>
    <t xml:space="preserve">[note 6] In a very small number of cases age band is ‘unknown’. </t>
  </si>
  <si>
    <t xml:space="preserve">In a very small number of cases age band is ‘unknown’. </t>
  </si>
  <si>
    <r>
      <t>Tables 2a, 2b and 2c: Carer's Allowance Supplement payments by age band</t>
    </r>
    <r>
      <rPr>
        <sz val="11"/>
        <color theme="1"/>
        <rFont val="Calibri"/>
        <family val="2"/>
        <scheme val="minor"/>
      </rPr>
      <t xml:space="preserve"> [note 2] [note 3] [note 4] [note 5] [note 6] </t>
    </r>
  </si>
  <si>
    <t>[note 7] All carers had a postcode supplied, however, the local authority is unknown for some carers due to their supplied postcodes not matching the postcode address file used to look up from postcode to local authority.</t>
  </si>
  <si>
    <t>All carers had a postcode supplied, however, the local authority is unknown for some carers due to their supplied postcodes not matching the postcode address file used to look up from postcode to local authority.</t>
  </si>
  <si>
    <t>note 7</t>
  </si>
  <si>
    <r>
      <t>Tables 3a, 3b and 3c: Carer's Allowance Supplement payments by Local Authority</t>
    </r>
    <r>
      <rPr>
        <sz val="11"/>
        <color theme="1"/>
        <rFont val="Calibri"/>
        <family val="2"/>
        <scheme val="minor"/>
      </rPr>
      <t xml:space="preserve"> [note 2] [note 3] [note 4] [note 5] [note 7] </t>
    </r>
  </si>
  <si>
    <t>Local Authority</t>
  </si>
  <si>
    <t>note 8</t>
  </si>
  <si>
    <t>note 9</t>
  </si>
  <si>
    <t>This worksheet contains one table. Carers are summarised by eligibility date.</t>
  </si>
  <si>
    <t>Carers that 'stopped receiving payment' refers to carers that received a payment at the previous date but not the most recent date - they may have gone on to receive a payment at a later date.</t>
  </si>
  <si>
    <t>note 10</t>
  </si>
  <si>
    <t>[note 10] Carers that 'stopped receiving payment' refers to carers that received a payment at the previous date but not the most recent date - they may have gone on to receive a payment at a later date.</t>
  </si>
  <si>
    <t>[note 10] Carers that 'stopped receiving payment' refers to carers that received a payment at the previous date but not this date - they may have gone on to receive a payment at a later date.</t>
  </si>
  <si>
    <t>[note 5] Figures are subject to revision - more recent data are the most likely to change. It is likely that backdating of payments will mean that figures for carers receiving payment will increase, and figures for carers that stopped receiving payment will decrease in future updates to the statistics, particularly at the most recent eligibility date.</t>
  </si>
  <si>
    <r>
      <t>Table 5: Carers by eligibility date</t>
    </r>
    <r>
      <rPr>
        <sz val="11"/>
        <color theme="1"/>
        <rFont val="Calibri"/>
        <family val="2"/>
        <scheme val="minor"/>
      </rPr>
      <t xml:space="preserve"> [note 4] [note 5] [note 10]</t>
    </r>
  </si>
  <si>
    <t xml:space="preserve">Payment status </t>
  </si>
  <si>
    <t>The figures used in this table are located in Tables 3a and 3b of this document, and summarised in the table below this chart, which begins in cell A44.</t>
  </si>
  <si>
    <t>The figures used in this chart are located in Table 5 of this document and summarised in the table below this chart.</t>
  </si>
  <si>
    <t>Carers 'starting or restarting payment' are those who received a payment for the latest eligibility date but not for the previous eligibility date. These carers may have received a payment at an even earlier date.</t>
  </si>
  <si>
    <t>[note 8] Carers 'starting or restarting payment' are those who received a payment for the latest eligibility date but not for the previous eligibility date. These carers may have received a payment at an even earlier date.</t>
  </si>
  <si>
    <t>[note 11] See the data quality section of the publication for further information about local authority data.</t>
  </si>
  <si>
    <r>
      <t>Tables 4a and 4b: Carers in receipt of Carer's Allowance Supplement payments by gender and Local Authority.</t>
    </r>
    <r>
      <rPr>
        <sz val="11"/>
        <color theme="1"/>
        <rFont val="Calibri"/>
        <family val="2"/>
        <scheme val="minor"/>
      </rPr>
      <t xml:space="preserve"> [note 1] [note 4] [note 5] [note 7] [note 8] [note 11] </t>
    </r>
  </si>
  <si>
    <t>note 11</t>
  </si>
  <si>
    <t>Payment status</t>
  </si>
  <si>
    <r>
      <t xml:space="preserve">Chart 5: Carers by eligibility date </t>
    </r>
    <r>
      <rPr>
        <sz val="11"/>
        <color theme="1"/>
        <rFont val="Calibri"/>
        <family val="2"/>
        <scheme val="minor"/>
      </rPr>
      <t>[note 8] [note 9] [note 10]</t>
    </r>
  </si>
  <si>
    <t>[note 9] Carers 'continuing payment' are those who received a payment at the lastes eligibility date and the previous eligibility date.</t>
  </si>
  <si>
    <t>2023/24 Eligibility Dates</t>
  </si>
  <si>
    <t>April 2023</t>
  </si>
  <si>
    <t>Total eligible carers in the financial year 2023/24</t>
  </si>
  <si>
    <t>Total eligibile carers at April 2023 eligibility date</t>
  </si>
  <si>
    <t>Both October 2022 and April 2023 eligibility dates</t>
  </si>
  <si>
    <t>Starting or restarting payment in April 2023</t>
  </si>
  <si>
    <t>Left between October 2022 and April 2023</t>
  </si>
  <si>
    <t>Carers Allowance Supplement at April 2023 Eligibility Date</t>
  </si>
  <si>
    <r>
      <t>Chart 1: Carer’s Allowance Supplement payments by eligibility date - April 2018 eligibility date to April 2023 eligibility date</t>
    </r>
    <r>
      <rPr>
        <sz val="11"/>
        <color theme="1"/>
        <rFont val="Calibri"/>
        <family val="2"/>
        <scheme val="minor"/>
      </rPr>
      <t xml:space="preserve"> [note 2] [note 3] [note 5]</t>
    </r>
  </si>
  <si>
    <t>Alternative Text: This chart summarises the number of payments made to carers at each eligibility date from April 2018 to April 2023. Vertical bars are used to show the number of payments at each eligibility date. A line is used to indicate the expenditure from each eligibility date.</t>
  </si>
  <si>
    <t>This sheet contains one chart and one table, summarising payments to carers at the April 2023 eligibility date by age band. Alternative text for the chart is located in cell A3.</t>
  </si>
  <si>
    <t xml:space="preserve">Alternative text: Carer's Allowance Supplement payments from the April 2023 eligibility date are summarised by age band. Horizontal bars are used to show the percentage of carers from the April 2023 eligibility date in each age band from 'Under 18' to '65 and over'. </t>
  </si>
  <si>
    <t>Chart 3: Carer’s Allowance Supplement payments by age band –  April 2018 compared to April 2023</t>
  </si>
  <si>
    <t>Alternative Text: This chart summarises the number of carers in each age band at the April 2018 and April 2023 eligibility dates. Two lines are used to represent each eligibility date, with the age bands along the horizontal axis and the number of carers along the vertical axis.</t>
  </si>
  <si>
    <r>
      <t>Chart 4: Percentage of Carer’s Allowance Supplement payments by local authority – April 2023 eligibility date</t>
    </r>
    <r>
      <rPr>
        <sz val="11"/>
        <color theme="1"/>
        <rFont val="Calibri"/>
        <family val="2"/>
        <scheme val="minor"/>
      </rPr>
      <t xml:space="preserve"> [note 7]</t>
    </r>
  </si>
  <si>
    <t>This sheet contains one chart and one table, summarising payments from the April 2023 eligibility date by Local Authority. Alternative text for the chart is located in cell A3.</t>
  </si>
  <si>
    <t>Alternative Text: This chart summarises the number of payments from the April 2023 eligibility date by Local Authority. Horizontal bars are used to show the percentage of payments for each Local Authority.</t>
  </si>
  <si>
    <t>2023/2024</t>
  </si>
  <si>
    <r>
      <t xml:space="preserve">Carers 'continuing payment' are those who received a payment at the </t>
    </r>
    <r>
      <rPr>
        <sz val="11"/>
        <color rgb="FFFF0000"/>
        <rFont val="Calibri"/>
        <family val="2"/>
        <scheme val="minor"/>
      </rPr>
      <t xml:space="preserve">lastes </t>
    </r>
    <r>
      <rPr>
        <sz val="11"/>
        <color theme="1"/>
        <rFont val="Calibri"/>
        <family val="2"/>
        <scheme val="minor"/>
      </rPr>
      <t>eligibility date and the previous eligibility date.</t>
    </r>
  </si>
  <si>
    <t xml:space="preserve"> </t>
  </si>
  <si>
    <t>Payments figures have been rounded to the nearest five, percentages to one decimal place and expenditure figures to the nearest £1,000, for disclosure control. Totals may not sum due to the disclosure control applied.</t>
  </si>
  <si>
    <t>[note 4] Payments figures have been rounded to the nearest five, percentages to one decimal place and expenditure figures to the nearest £1,000, for disclosure control. Totals may not sum up due to the disclosure control applied.</t>
  </si>
  <si>
    <t>[note 4] Payments figures have been rounded to the nearest five, percentages to one decimal place and expenditure figures to the nearest £1,000, for disclosure control. Totals may not sum due to the disclosure control applied.</t>
  </si>
  <si>
    <r>
      <t>Chart 2: Percentage of Carer’s Allowance Supplement payments by age band – April 2023 eligibility date</t>
    </r>
    <r>
      <rPr>
        <sz val="11"/>
        <color theme="1"/>
        <rFont val="Calibri"/>
        <family val="2"/>
        <scheme val="minor"/>
      </rPr>
      <t xml:space="preserve"> [note 4] [note 6]</t>
    </r>
    <r>
      <rPr>
        <b/>
        <sz val="11"/>
        <color theme="1"/>
        <rFont val="Calibri"/>
        <family val="2"/>
        <scheme val="minor"/>
      </rPr>
      <t xml:space="preserve"> </t>
    </r>
    <r>
      <rPr>
        <sz val="11"/>
        <color theme="1"/>
        <rFont val="Calibri"/>
        <family val="2"/>
        <scheme val="minor"/>
      </rPr>
      <t>[note 12]</t>
    </r>
  </si>
  <si>
    <t>[note 12] The category 'unknown' is excluded from the chart.</t>
  </si>
  <si>
    <t>The category 'unknown' is excluded from the chart.</t>
  </si>
  <si>
    <t>note 12</t>
  </si>
  <si>
    <r>
      <t xml:space="preserve">Alternative Text: Vertical bars are used to show the number of carers at each eligibility date. The number of carers receiving their first payment, or re-starting payments after a break of one or more eligibility dates is indicated in pink. The number of carers continuing payment since the previous eligibility date is indicated in blue. A grey dotted line indicated the number of carers who stopped receiving payment after the previous </t>
    </r>
    <r>
      <rPr>
        <sz val="11"/>
        <rFont val="Calibri"/>
        <family val="2"/>
        <scheme val="minor"/>
      </rPr>
      <t>eligbility</t>
    </r>
    <r>
      <rPr>
        <sz val="11"/>
        <color theme="1"/>
        <rFont val="Calibri"/>
        <family val="2"/>
        <scheme val="minor"/>
      </rPr>
      <t xml:space="preserve">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</si>
</sst>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 numFmtId="167" formatCode="&quot;£&quot;#,##0"/>
    <numFmt numFmtId="168" formatCode="0.0000"/>
    <numFmt numFmtId="169" formatCode="&quot;£&quot;#,##0.00"/>
    <numFmt numFmtId="170" formatCode="0.0"/>
  </numFmts>
  <fonts count="48" x14ac:knownFonts="1">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sz val="10"/>
      <color theme="1"/>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sz val="10"/>
      <name val="Arial"/>
      <family val="2"/>
    </font>
    <font>
      <b/>
      <sz val="14"/>
      <name val="Arial"/>
      <family val="2"/>
    </font>
    <font>
      <u/>
      <sz val="11"/>
      <color theme="10"/>
      <name val="Calibri"/>
      <family val="2"/>
      <scheme val="minor"/>
    </font>
    <font>
      <sz val="10"/>
      <name val="Arial"/>
      <family val="2"/>
    </font>
    <font>
      <b/>
      <sz val="11"/>
      <color rgb="FFFF0000"/>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2"/>
      <name val="Calibri"/>
      <family val="2"/>
      <scheme val="minor"/>
    </font>
    <font>
      <sz val="10"/>
      <color rgb="FF000000"/>
      <name val="Calibri"/>
      <family val="2"/>
      <scheme val="minor"/>
    </font>
    <font>
      <b/>
      <sz val="10"/>
      <color rgb="FF000000"/>
      <name val="Calibri"/>
      <family val="2"/>
      <scheme val="minor"/>
    </font>
    <font>
      <b/>
      <sz val="10"/>
      <color rgb="FF112277"/>
      <name val="Calibri"/>
      <family val="2"/>
      <scheme val="minor"/>
    </font>
    <font>
      <b/>
      <sz val="11"/>
      <color rgb="FFFF0000"/>
      <name val="Arial"/>
      <family val="2"/>
    </font>
    <font>
      <b/>
      <sz val="14"/>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theme="1"/>
      <name val="Calibri"/>
      <scheme val="minor"/>
    </font>
  </fonts>
  <fills count="2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6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10" fillId="16" borderId="4" applyNumberFormat="0" applyAlignment="0" applyProtection="0"/>
    <xf numFmtId="0" fontId="11" fillId="17" borderId="5" applyNumberFormat="0" applyAlignment="0" applyProtection="0"/>
    <xf numFmtId="40" fontId="12" fillId="0" borderId="0" applyFont="0" applyFill="0" applyBorder="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7" borderId="4" applyNumberFormat="0" applyAlignment="0" applyProtection="0"/>
    <xf numFmtId="0" fontId="19" fillId="0" borderId="9" applyNumberFormat="0" applyFill="0" applyAlignment="0" applyProtection="0"/>
    <xf numFmtId="0" fontId="20" fillId="7" borderId="0" applyNumberFormat="0" applyBorder="0" applyAlignment="0" applyProtection="0"/>
    <xf numFmtId="0" fontId="6" fillId="4" borderId="10" applyNumberFormat="0" applyFont="0" applyAlignment="0" applyProtection="0"/>
    <xf numFmtId="0" fontId="21" fillId="16" borderId="11" applyNumberFormat="0" applyAlignment="0" applyProtection="0"/>
    <xf numFmtId="0" fontId="22" fillId="0" borderId="0" applyNumberFormat="0" applyFill="0" applyBorder="0" applyAlignment="0" applyProtection="0"/>
    <xf numFmtId="0" fontId="23" fillId="0" borderId="12" applyNumberFormat="0" applyFill="0" applyAlignment="0" applyProtection="0"/>
    <xf numFmtId="0" fontId="19" fillId="0" borderId="0" applyNumberFormat="0" applyFill="0" applyBorder="0" applyAlignment="0" applyProtection="0"/>
    <xf numFmtId="0" fontId="6" fillId="0" borderId="0"/>
    <xf numFmtId="0" fontId="6" fillId="0" borderId="0"/>
    <xf numFmtId="0" fontId="4" fillId="0" borderId="0"/>
    <xf numFmtId="0" fontId="5" fillId="0" borderId="0"/>
    <xf numFmtId="0" fontId="4" fillId="0" borderId="0"/>
    <xf numFmtId="0" fontId="4" fillId="0" borderId="0"/>
    <xf numFmtId="0" fontId="4" fillId="0" borderId="0"/>
    <xf numFmtId="44" fontId="1" fillId="0" borderId="0" applyFont="0" applyFill="0" applyBorder="0" applyAlignment="0" applyProtection="0"/>
    <xf numFmtId="0" fontId="25" fillId="0" borderId="0">
      <protection locked="0"/>
    </xf>
    <xf numFmtId="0" fontId="3" fillId="18" borderId="0">
      <protection locked="0"/>
    </xf>
    <xf numFmtId="0" fontId="3" fillId="19" borderId="13">
      <alignment horizontal="center" vertical="center"/>
      <protection locked="0"/>
    </xf>
    <xf numFmtId="0" fontId="3" fillId="20" borderId="0">
      <protection locked="0"/>
    </xf>
    <xf numFmtId="0" fontId="2" fillId="19" borderId="0">
      <alignment vertical="center"/>
      <protection locked="0"/>
    </xf>
    <xf numFmtId="0" fontId="2" fillId="0" borderId="0">
      <protection locked="0"/>
    </xf>
    <xf numFmtId="0" fontId="26" fillId="0" borderId="0">
      <protection locked="0"/>
    </xf>
    <xf numFmtId="0" fontId="3" fillId="19" borderId="14">
      <alignment vertical="center"/>
      <protection locked="0"/>
    </xf>
    <xf numFmtId="0" fontId="3" fillId="18" borderId="0">
      <protection locked="0"/>
    </xf>
    <xf numFmtId="0" fontId="27" fillId="0" borderId="0" applyNumberFormat="0" applyFill="0" applyBorder="0" applyAlignment="0" applyProtection="0"/>
    <xf numFmtId="0" fontId="28" fillId="0" borderId="0">
      <protection locked="0"/>
    </xf>
    <xf numFmtId="0" fontId="3" fillId="0" borderId="0">
      <protection locked="0"/>
    </xf>
    <xf numFmtId="0" fontId="3" fillId="0" borderId="0">
      <protection locked="0"/>
    </xf>
  </cellStyleXfs>
  <cellXfs count="214">
    <xf numFmtId="0" fontId="0" fillId="0" borderId="0" xfId="0"/>
    <xf numFmtId="9" fontId="0" fillId="0" borderId="0" xfId="2" applyFont="1" applyFill="1"/>
    <xf numFmtId="0" fontId="29" fillId="0" borderId="0" xfId="0" applyFont="1"/>
    <xf numFmtId="165" fontId="0" fillId="0" borderId="0" xfId="2" applyNumberFormat="1" applyFont="1" applyFill="1"/>
    <xf numFmtId="0" fontId="24" fillId="0" borderId="0" xfId="0" applyFont="1"/>
    <xf numFmtId="0" fontId="30" fillId="0" borderId="0" xfId="0" applyFont="1" applyAlignment="1">
      <alignment vertical="top" wrapText="1"/>
    </xf>
    <xf numFmtId="0" fontId="30" fillId="0" borderId="0" xfId="0" applyFont="1" applyAlignment="1">
      <alignment horizontal="right" vertical="top" wrapText="1"/>
    </xf>
    <xf numFmtId="0" fontId="31" fillId="0" borderId="0" xfId="0" applyFont="1" applyAlignment="1">
      <alignment horizontal="left" vertical="top" wrapText="1"/>
    </xf>
    <xf numFmtId="0" fontId="32" fillId="0" borderId="16" xfId="0" applyFont="1" applyBorder="1"/>
    <xf numFmtId="0" fontId="0" fillId="0" borderId="13" xfId="0" applyBorder="1"/>
    <xf numFmtId="0" fontId="27" fillId="0" borderId="16" xfId="63" applyBorder="1"/>
    <xf numFmtId="0" fontId="33" fillId="0" borderId="0" xfId="0" applyFont="1"/>
    <xf numFmtId="0" fontId="0" fillId="0" borderId="0" xfId="0" applyAlignment="1">
      <alignment wrapText="1"/>
    </xf>
    <xf numFmtId="0" fontId="32" fillId="0" borderId="16" xfId="0" applyFont="1" applyBorder="1" applyAlignment="1">
      <alignment horizontal="center" vertical="center"/>
    </xf>
    <xf numFmtId="49" fontId="34" fillId="0" borderId="20" xfId="0" applyNumberFormat="1" applyFont="1" applyBorder="1" applyAlignment="1">
      <alignment horizontal="center" vertical="center" wrapText="1"/>
    </xf>
    <xf numFmtId="49" fontId="34" fillId="0" borderId="13" xfId="0" applyNumberFormat="1" applyFont="1" applyBorder="1" applyAlignment="1">
      <alignment horizontal="center" vertical="center" wrapText="1"/>
    </xf>
    <xf numFmtId="49" fontId="34" fillId="0" borderId="23" xfId="0" applyNumberFormat="1" applyFont="1" applyBorder="1" applyAlignment="1">
      <alignment horizontal="center" vertical="center" wrapText="1"/>
    </xf>
    <xf numFmtId="0" fontId="32" fillId="0" borderId="1" xfId="0" applyFont="1" applyBorder="1"/>
    <xf numFmtId="164" fontId="0" fillId="0" borderId="23" xfId="1" applyNumberFormat="1" applyFont="1" applyFill="1" applyBorder="1"/>
    <xf numFmtId="165" fontId="0" fillId="0" borderId="0" xfId="0" applyNumberFormat="1"/>
    <xf numFmtId="0" fontId="32" fillId="0" borderId="17" xfId="0" applyFont="1" applyBorder="1" applyAlignment="1">
      <alignment horizontal="center" vertical="center"/>
    </xf>
    <xf numFmtId="49" fontId="34" fillId="0" borderId="18" xfId="0" applyNumberFormat="1" applyFont="1" applyBorder="1" applyAlignment="1">
      <alignment horizontal="center" vertical="center" wrapText="1"/>
    </xf>
    <xf numFmtId="166" fontId="0" fillId="0" borderId="0" xfId="0" applyNumberFormat="1"/>
    <xf numFmtId="167" fontId="35" fillId="0" borderId="13" xfId="53" applyNumberFormat="1" applyFont="1" applyFill="1" applyBorder="1" applyAlignment="1">
      <alignment vertical="center" wrapText="1"/>
    </xf>
    <xf numFmtId="167" fontId="35" fillId="0" borderId="21" xfId="53" applyNumberFormat="1" applyFont="1" applyFill="1" applyBorder="1" applyAlignment="1">
      <alignment vertical="center" wrapText="1"/>
    </xf>
    <xf numFmtId="167" fontId="35" fillId="0" borderId="0" xfId="53" applyNumberFormat="1" applyFont="1" applyFill="1" applyBorder="1" applyAlignment="1">
      <alignment vertical="center" wrapText="1"/>
    </xf>
    <xf numFmtId="167" fontId="34" fillId="0" borderId="0" xfId="53" applyNumberFormat="1" applyFont="1" applyFill="1" applyBorder="1" applyAlignment="1">
      <alignment vertical="center" wrapText="1"/>
    </xf>
    <xf numFmtId="0" fontId="0" fillId="0" borderId="0" xfId="0" applyAlignment="1">
      <alignment vertical="top" wrapText="1"/>
    </xf>
    <xf numFmtId="3" fontId="32" fillId="0" borderId="0" xfId="0" applyNumberFormat="1" applyFont="1"/>
    <xf numFmtId="164" fontId="0" fillId="0" borderId="0" xfId="0" applyNumberFormat="1"/>
    <xf numFmtId="0" fontId="32" fillId="0" borderId="17" xfId="0" applyFont="1" applyBorder="1" applyAlignment="1">
      <alignment horizontal="center" vertical="center" wrapText="1"/>
    </xf>
    <xf numFmtId="0" fontId="34" fillId="0" borderId="19" xfId="0" applyFont="1" applyBorder="1" applyAlignment="1">
      <alignment horizontal="left" vertical="center" wrapText="1"/>
    </xf>
    <xf numFmtId="3" fontId="34" fillId="0" borderId="20" xfId="0" applyNumberFormat="1" applyFont="1" applyBorder="1" applyAlignment="1">
      <alignment vertical="center" wrapText="1"/>
    </xf>
    <xf numFmtId="3" fontId="34" fillId="0" borderId="21" xfId="0" applyNumberFormat="1" applyFont="1" applyBorder="1" applyAlignment="1">
      <alignment vertical="center" wrapText="1"/>
    </xf>
    <xf numFmtId="0" fontId="35" fillId="0" borderId="21" xfId="0" applyFont="1" applyBorder="1" applyAlignment="1">
      <alignment horizontal="left" vertical="center" wrapText="1"/>
    </xf>
    <xf numFmtId="3" fontId="35" fillId="0" borderId="21" xfId="0" applyNumberFormat="1" applyFont="1" applyBorder="1" applyAlignment="1">
      <alignment vertical="center" wrapText="1"/>
    </xf>
    <xf numFmtId="3" fontId="0" fillId="0" borderId="0" xfId="0" applyNumberFormat="1"/>
    <xf numFmtId="0" fontId="35" fillId="0" borderId="23" xfId="0" applyFont="1" applyBorder="1" applyAlignment="1">
      <alignment horizontal="left" vertical="center" wrapText="1"/>
    </xf>
    <xf numFmtId="3" fontId="35" fillId="0" borderId="23" xfId="0" applyNumberFormat="1" applyFont="1" applyBorder="1" applyAlignment="1">
      <alignment vertical="center" wrapText="1"/>
    </xf>
    <xf numFmtId="10" fontId="0" fillId="0" borderId="0" xfId="0" applyNumberFormat="1"/>
    <xf numFmtId="0" fontId="35" fillId="0" borderId="18" xfId="0" applyFont="1" applyBorder="1" applyAlignment="1">
      <alignment horizontal="left" vertical="center" wrapText="1"/>
    </xf>
    <xf numFmtId="5" fontId="34" fillId="0" borderId="20" xfId="53" applyNumberFormat="1" applyFont="1" applyFill="1" applyBorder="1" applyAlignment="1">
      <alignment vertical="center" wrapText="1"/>
    </xf>
    <xf numFmtId="5" fontId="32" fillId="0" borderId="21" xfId="53" applyNumberFormat="1" applyFont="1" applyFill="1" applyBorder="1"/>
    <xf numFmtId="5" fontId="35" fillId="0" borderId="21" xfId="53" applyNumberFormat="1" applyFont="1" applyFill="1" applyBorder="1" applyAlignment="1">
      <alignment vertical="center" wrapText="1"/>
    </xf>
    <xf numFmtId="5" fontId="35" fillId="0" borderId="23" xfId="53" applyNumberFormat="1" applyFont="1" applyFill="1" applyBorder="1" applyAlignment="1">
      <alignment vertical="center" wrapText="1"/>
    </xf>
    <xf numFmtId="5" fontId="35" fillId="0" borderId="20" xfId="53" applyNumberFormat="1" applyFont="1" applyFill="1" applyBorder="1" applyAlignment="1">
      <alignment vertical="center" wrapText="1"/>
    </xf>
    <xf numFmtId="5" fontId="35" fillId="0" borderId="0" xfId="53" applyNumberFormat="1" applyFont="1" applyFill="1" applyBorder="1" applyAlignment="1">
      <alignment vertical="center" wrapText="1"/>
    </xf>
    <xf numFmtId="5" fontId="0" fillId="0" borderId="0" xfId="53" applyNumberFormat="1" applyFont="1" applyFill="1" applyBorder="1"/>
    <xf numFmtId="0" fontId="32" fillId="0" borderId="19" xfId="0" applyFont="1" applyBorder="1"/>
    <xf numFmtId="3" fontId="32" fillId="0" borderId="20" xfId="0" applyNumberFormat="1" applyFont="1" applyBorder="1" applyAlignment="1">
      <alignment horizontal="right"/>
    </xf>
    <xf numFmtId="3" fontId="0" fillId="0" borderId="23" xfId="0" applyNumberFormat="1" applyBorder="1" applyAlignment="1">
      <alignment horizontal="right"/>
    </xf>
    <xf numFmtId="0" fontId="0" fillId="0" borderId="0" xfId="0" applyAlignment="1">
      <alignment horizontal="left" vertical="top" wrapText="1"/>
    </xf>
    <xf numFmtId="0" fontId="35" fillId="0" borderId="0" xfId="0" applyFont="1" applyAlignment="1">
      <alignment horizontal="left" vertical="center" wrapText="1"/>
    </xf>
    <xf numFmtId="3" fontId="0" fillId="0" borderId="0" xfId="0" applyNumberFormat="1" applyAlignment="1">
      <alignment horizontal="right"/>
    </xf>
    <xf numFmtId="3" fontId="36" fillId="0" borderId="15" xfId="0" applyNumberFormat="1" applyFont="1" applyBorder="1" applyAlignment="1">
      <alignment horizontal="center" vertical="center" wrapText="1"/>
    </xf>
    <xf numFmtId="49" fontId="34" fillId="0" borderId="15" xfId="0" applyNumberFormat="1" applyFont="1" applyBorder="1" applyAlignment="1">
      <alignment horizontal="center" vertical="center" wrapText="1"/>
    </xf>
    <xf numFmtId="164" fontId="32" fillId="0" borderId="20" xfId="0" applyNumberFormat="1" applyFont="1" applyBorder="1"/>
    <xf numFmtId="164" fontId="32" fillId="0" borderId="21" xfId="1" applyNumberFormat="1" applyFont="1" applyFill="1" applyBorder="1"/>
    <xf numFmtId="0" fontId="0" fillId="0" borderId="21" xfId="0" applyBorder="1"/>
    <xf numFmtId="164" fontId="0" fillId="0" borderId="21" xfId="0" applyNumberFormat="1" applyBorder="1"/>
    <xf numFmtId="164" fontId="0" fillId="0" borderId="21" xfId="1" applyNumberFormat="1" applyFont="1" applyFill="1" applyBorder="1"/>
    <xf numFmtId="164" fontId="0" fillId="0" borderId="23" xfId="0" applyNumberFormat="1" applyBorder="1"/>
    <xf numFmtId="0" fontId="0" fillId="0" borderId="18" xfId="0" applyBorder="1"/>
    <xf numFmtId="164" fontId="0" fillId="0" borderId="18" xfId="1" applyNumberFormat="1" applyFont="1" applyFill="1" applyBorder="1"/>
    <xf numFmtId="0" fontId="35" fillId="0" borderId="0" xfId="0" applyFont="1" applyAlignment="1">
      <alignment horizontal="left" vertical="center"/>
    </xf>
    <xf numFmtId="164" fontId="0" fillId="0" borderId="0" xfId="0" applyNumberFormat="1" applyAlignment="1">
      <alignment horizontal="right"/>
    </xf>
    <xf numFmtId="164" fontId="35" fillId="0" borderId="0" xfId="1" applyNumberFormat="1" applyFont="1" applyFill="1" applyBorder="1" applyAlignment="1">
      <alignment horizontal="right" vertical="center" wrapText="1"/>
    </xf>
    <xf numFmtId="164" fontId="0" fillId="0" borderId="0" xfId="1" applyNumberFormat="1" applyFont="1" applyFill="1" applyBorder="1" applyAlignment="1">
      <alignment horizontal="right"/>
    </xf>
    <xf numFmtId="164" fontId="32" fillId="0" borderId="0" xfId="1" applyNumberFormat="1" applyFont="1" applyFill="1"/>
    <xf numFmtId="164" fontId="32" fillId="0" borderId="17" xfId="1" applyNumberFormat="1" applyFont="1" applyFill="1" applyBorder="1"/>
    <xf numFmtId="164" fontId="32" fillId="0" borderId="22" xfId="1" applyNumberFormat="1" applyFont="1" applyFill="1" applyBorder="1"/>
    <xf numFmtId="3" fontId="32" fillId="0" borderId="20" xfId="1" applyNumberFormat="1" applyFont="1" applyFill="1" applyBorder="1" applyAlignment="1">
      <alignment horizontal="right"/>
    </xf>
    <xf numFmtId="164" fontId="0" fillId="0" borderId="21" xfId="1" applyNumberFormat="1" applyFont="1" applyFill="1" applyBorder="1" applyAlignment="1">
      <alignment horizontal="left" indent="2"/>
    </xf>
    <xf numFmtId="3" fontId="0" fillId="0" borderId="21" xfId="1" applyNumberFormat="1" applyFont="1" applyFill="1" applyBorder="1" applyAlignment="1"/>
    <xf numFmtId="3" fontId="0" fillId="0" borderId="21" xfId="0" applyNumberFormat="1" applyBorder="1" applyAlignment="1">
      <alignment horizontal="right"/>
    </xf>
    <xf numFmtId="164" fontId="0" fillId="0" borderId="23" xfId="1" applyNumberFormat="1" applyFont="1" applyFill="1" applyBorder="1" applyAlignment="1">
      <alignment horizontal="left" wrapText="1" indent="2"/>
    </xf>
    <xf numFmtId="3" fontId="0" fillId="0" borderId="23" xfId="1" applyNumberFormat="1" applyFont="1" applyFill="1" applyBorder="1" applyAlignment="1">
      <alignment horizontal="right"/>
    </xf>
    <xf numFmtId="164" fontId="0" fillId="0" borderId="23" xfId="1" applyNumberFormat="1" applyFont="1" applyFill="1" applyBorder="1" applyAlignment="1">
      <alignment horizontal="left" indent="2"/>
    </xf>
    <xf numFmtId="164" fontId="0" fillId="0" borderId="23" xfId="1" applyNumberFormat="1" applyFont="1" applyFill="1" applyBorder="1" applyAlignment="1">
      <alignment wrapText="1"/>
    </xf>
    <xf numFmtId="0" fontId="32" fillId="0" borderId="17" xfId="0" applyFont="1" applyBorder="1"/>
    <xf numFmtId="0" fontId="0" fillId="0" borderId="19" xfId="0" applyBorder="1" applyAlignment="1">
      <alignment horizontal="left" wrapText="1"/>
    </xf>
    <xf numFmtId="165" fontId="0" fillId="0" borderId="20" xfId="2" applyNumberFormat="1" applyFont="1" applyFill="1" applyBorder="1" applyAlignment="1">
      <alignment horizontal="right"/>
    </xf>
    <xf numFmtId="165" fontId="24" fillId="0" borderId="0" xfId="0" applyNumberFormat="1" applyFont="1" applyAlignment="1">
      <alignment horizontal="center"/>
    </xf>
    <xf numFmtId="165" fontId="24" fillId="0" borderId="0" xfId="2" applyNumberFormat="1" applyFont="1" applyFill="1" applyAlignment="1">
      <alignment horizontal="center"/>
    </xf>
    <xf numFmtId="3" fontId="34" fillId="0" borderId="15" xfId="0" applyNumberFormat="1" applyFont="1" applyBorder="1" applyAlignment="1">
      <alignment horizontal="center" vertical="center" wrapText="1"/>
    </xf>
    <xf numFmtId="3" fontId="34" fillId="0" borderId="18" xfId="0" applyNumberFormat="1" applyFont="1" applyBorder="1" applyAlignment="1">
      <alignment horizontal="center" vertical="center" wrapText="1"/>
    </xf>
    <xf numFmtId="164" fontId="34" fillId="0" borderId="20" xfId="1" applyNumberFormat="1" applyFont="1" applyFill="1" applyBorder="1" applyAlignment="1">
      <alignment vertical="center" wrapText="1"/>
    </xf>
    <xf numFmtId="164" fontId="35" fillId="0" borderId="21" xfId="1" applyNumberFormat="1" applyFont="1" applyFill="1" applyBorder="1" applyAlignment="1">
      <alignment vertical="center" wrapText="1"/>
    </xf>
    <xf numFmtId="164" fontId="35" fillId="0" borderId="23" xfId="1" applyNumberFormat="1" applyFont="1" applyFill="1" applyBorder="1" applyAlignment="1">
      <alignment vertical="center" wrapText="1"/>
    </xf>
    <xf numFmtId="164" fontId="34" fillId="0" borderId="0" xfId="1" applyNumberFormat="1" applyFont="1" applyFill="1" applyBorder="1" applyAlignment="1">
      <alignment vertical="center" wrapText="1"/>
    </xf>
    <xf numFmtId="165" fontId="35" fillId="0" borderId="0" xfId="2" applyNumberFormat="1" applyFont="1" applyFill="1" applyBorder="1" applyAlignment="1">
      <alignment horizontal="right" vertical="center" wrapText="1"/>
    </xf>
    <xf numFmtId="0" fontId="38" fillId="0" borderId="0" xfId="0" applyFont="1" applyAlignment="1">
      <alignment horizontal="right" vertical="center"/>
    </xf>
    <xf numFmtId="0" fontId="39" fillId="0" borderId="0" xfId="0" applyFont="1" applyAlignment="1">
      <alignment horizontal="left" vertical="center"/>
    </xf>
    <xf numFmtId="0" fontId="40" fillId="0" borderId="0" xfId="0" applyFont="1" applyAlignment="1">
      <alignment horizontal="right" wrapText="1"/>
    </xf>
    <xf numFmtId="165" fontId="35" fillId="0" borderId="0" xfId="2" applyNumberFormat="1" applyFont="1" applyFill="1" applyBorder="1" applyAlignment="1">
      <alignment vertical="center" wrapText="1"/>
    </xf>
    <xf numFmtId="41" fontId="0" fillId="0" borderId="0" xfId="0" applyNumberFormat="1"/>
    <xf numFmtId="164" fontId="32" fillId="0" borderId="15" xfId="1" applyNumberFormat="1" applyFont="1" applyFill="1" applyBorder="1" applyAlignment="1">
      <alignment horizontal="center" vertical="center"/>
    </xf>
    <xf numFmtId="49" fontId="34" fillId="0" borderId="20" xfId="0" applyNumberFormat="1" applyFont="1" applyBorder="1" applyAlignment="1">
      <alignment horizontal="center" vertical="center"/>
    </xf>
    <xf numFmtId="49" fontId="34" fillId="0" borderId="13" xfId="0" applyNumberFormat="1" applyFont="1" applyBorder="1" applyAlignment="1">
      <alignment horizontal="center" vertical="center"/>
    </xf>
    <xf numFmtId="0" fontId="32" fillId="0" borderId="21" xfId="1" applyNumberFormat="1" applyFont="1" applyFill="1" applyBorder="1"/>
    <xf numFmtId="0" fontId="0" fillId="0" borderId="21" xfId="1" quotePrefix="1" applyNumberFormat="1" applyFont="1" applyFill="1" applyBorder="1"/>
    <xf numFmtId="0" fontId="0" fillId="0" borderId="18" xfId="1" quotePrefix="1" applyNumberFormat="1" applyFont="1" applyFill="1" applyBorder="1"/>
    <xf numFmtId="0" fontId="0" fillId="0" borderId="23" xfId="1" applyNumberFormat="1" applyFont="1" applyFill="1" applyBorder="1" applyAlignment="1">
      <alignment horizontal="left"/>
    </xf>
    <xf numFmtId="164" fontId="0" fillId="0" borderId="23" xfId="1" applyNumberFormat="1" applyFont="1" applyFill="1" applyBorder="1" applyAlignment="1">
      <alignment horizontal="right"/>
    </xf>
    <xf numFmtId="164" fontId="0" fillId="0" borderId="23" xfId="1" applyNumberFormat="1" applyFont="1" applyFill="1" applyBorder="1" applyAlignment="1"/>
    <xf numFmtId="0" fontId="0" fillId="0" borderId="0" xfId="0" applyAlignment="1">
      <alignment vertical="center" wrapText="1"/>
    </xf>
    <xf numFmtId="164" fontId="0" fillId="0" borderId="0" xfId="1" applyNumberFormat="1" applyFont="1" applyFill="1" applyBorder="1"/>
    <xf numFmtId="164" fontId="32" fillId="0" borderId="0" xfId="1" applyNumberFormat="1" applyFont="1" applyFill="1" applyBorder="1"/>
    <xf numFmtId="165" fontId="34" fillId="0" borderId="0" xfId="2" applyNumberFormat="1" applyFont="1" applyFill="1" applyBorder="1" applyAlignment="1">
      <alignment vertical="center" wrapText="1"/>
    </xf>
    <xf numFmtId="3" fontId="35" fillId="0" borderId="0" xfId="1" applyNumberFormat="1" applyFont="1" applyFill="1" applyBorder="1" applyAlignment="1">
      <alignment horizontal="right" vertical="center" wrapText="1"/>
    </xf>
    <xf numFmtId="3" fontId="35" fillId="0" borderId="0" xfId="1" applyNumberFormat="1" applyFont="1" applyFill="1" applyBorder="1" applyAlignment="1">
      <alignment vertical="center" wrapText="1"/>
    </xf>
    <xf numFmtId="3" fontId="34" fillId="0" borderId="0" xfId="0" applyNumberFormat="1" applyFont="1" applyAlignment="1">
      <alignment vertical="center" wrapText="1"/>
    </xf>
    <xf numFmtId="0" fontId="41" fillId="0" borderId="0" xfId="0" applyFont="1" applyAlignment="1">
      <alignment vertical="center"/>
    </xf>
    <xf numFmtId="167" fontId="34" fillId="0" borderId="20" xfId="53" applyNumberFormat="1" applyFont="1" applyFill="1" applyBorder="1" applyAlignment="1">
      <alignment vertical="center" wrapText="1"/>
    </xf>
    <xf numFmtId="167" fontId="35" fillId="0" borderId="23" xfId="53" applyNumberFormat="1" applyFont="1" applyFill="1" applyBorder="1" applyAlignment="1">
      <alignment vertical="center" wrapText="1"/>
    </xf>
    <xf numFmtId="167" fontId="35" fillId="0" borderId="18" xfId="53" applyNumberFormat="1" applyFont="1" applyFill="1" applyBorder="1" applyAlignment="1">
      <alignment vertical="center" wrapText="1"/>
    </xf>
    <xf numFmtId="5" fontId="35" fillId="0" borderId="13" xfId="53" applyNumberFormat="1" applyFont="1" applyFill="1" applyBorder="1" applyAlignment="1">
      <alignment vertical="center" wrapText="1"/>
    </xf>
    <xf numFmtId="5" fontId="34" fillId="0" borderId="21" xfId="53" applyNumberFormat="1" applyFont="1" applyFill="1" applyBorder="1" applyAlignment="1">
      <alignment vertical="center" wrapText="1"/>
    </xf>
    <xf numFmtId="164" fontId="34" fillId="0" borderId="15" xfId="1" applyNumberFormat="1" applyFont="1" applyFill="1" applyBorder="1" applyAlignment="1">
      <alignment horizontal="center" vertical="center" wrapText="1"/>
    </xf>
    <xf numFmtId="0" fontId="30" fillId="0" borderId="0" xfId="0" applyFont="1" applyAlignment="1">
      <alignment horizontal="left" vertical="top" wrapText="1"/>
    </xf>
    <xf numFmtId="49" fontId="34" fillId="0" borderId="15" xfId="1" applyNumberFormat="1" applyFont="1" applyFill="1" applyBorder="1" applyAlignment="1">
      <alignment horizontal="center" vertical="center" wrapText="1"/>
    </xf>
    <xf numFmtId="168" fontId="0" fillId="0" borderId="0" xfId="0" applyNumberFormat="1"/>
    <xf numFmtId="165" fontId="34" fillId="0" borderId="20" xfId="2" applyNumberFormat="1" applyFont="1" applyFill="1" applyBorder="1" applyAlignment="1">
      <alignment vertical="center" wrapText="1"/>
    </xf>
    <xf numFmtId="165" fontId="35" fillId="0" borderId="21" xfId="2" applyNumberFormat="1" applyFont="1" applyFill="1" applyBorder="1" applyAlignment="1">
      <alignment vertical="center" wrapText="1"/>
    </xf>
    <xf numFmtId="165" fontId="35" fillId="0" borderId="23" xfId="2" applyNumberFormat="1" applyFont="1" applyFill="1" applyBorder="1" applyAlignment="1">
      <alignment vertical="center" wrapText="1"/>
    </xf>
    <xf numFmtId="165" fontId="34" fillId="0" borderId="20" xfId="2" applyNumberFormat="1" applyFont="1" applyFill="1" applyBorder="1" applyAlignment="1">
      <alignment horizontal="right" vertical="center" wrapText="1"/>
    </xf>
    <xf numFmtId="165" fontId="35" fillId="0" borderId="21" xfId="2" applyNumberFormat="1" applyFont="1" applyFill="1" applyBorder="1" applyAlignment="1">
      <alignment horizontal="right" vertical="center" wrapText="1"/>
    </xf>
    <xf numFmtId="165" fontId="35" fillId="0" borderId="20" xfId="2" applyNumberFormat="1" applyFont="1" applyFill="1" applyBorder="1" applyAlignment="1">
      <alignment horizontal="right" vertical="center" wrapText="1"/>
    </xf>
    <xf numFmtId="165" fontId="35" fillId="0" borderId="23" xfId="2" applyNumberFormat="1" applyFont="1" applyFill="1" applyBorder="1" applyAlignment="1">
      <alignment horizontal="right" vertical="center" wrapText="1"/>
    </xf>
    <xf numFmtId="165" fontId="35" fillId="0" borderId="13" xfId="2" applyNumberFormat="1" applyFont="1" applyFill="1" applyBorder="1" applyAlignment="1">
      <alignment horizontal="right" vertical="center" wrapText="1"/>
    </xf>
    <xf numFmtId="165" fontId="34" fillId="0" borderId="21" xfId="2" applyNumberFormat="1" applyFont="1" applyFill="1" applyBorder="1" applyAlignment="1">
      <alignment vertical="center" wrapText="1"/>
    </xf>
    <xf numFmtId="165" fontId="35" fillId="0" borderId="20" xfId="2" applyNumberFormat="1" applyFont="1" applyFill="1" applyBorder="1" applyAlignment="1">
      <alignment vertical="center" wrapText="1"/>
    </xf>
    <xf numFmtId="165" fontId="35" fillId="0" borderId="13" xfId="2" applyNumberFormat="1" applyFont="1" applyFill="1" applyBorder="1" applyAlignment="1">
      <alignment vertical="center" wrapText="1"/>
    </xf>
    <xf numFmtId="165" fontId="35" fillId="0" borderId="15" xfId="2" applyNumberFormat="1" applyFont="1" applyFill="1" applyBorder="1" applyAlignment="1">
      <alignment vertical="center" wrapText="1"/>
    </xf>
    <xf numFmtId="165" fontId="0" fillId="0" borderId="23" xfId="2" applyNumberFormat="1" applyFont="1" applyFill="1" applyBorder="1" applyAlignment="1">
      <alignment horizontal="right"/>
    </xf>
    <xf numFmtId="165" fontId="34" fillId="0" borderId="21" xfId="2" applyNumberFormat="1" applyFont="1" applyFill="1" applyBorder="1" applyAlignment="1">
      <alignment horizontal="right" vertical="center" wrapText="1"/>
    </xf>
    <xf numFmtId="165" fontId="0" fillId="0" borderId="18" xfId="2" applyNumberFormat="1" applyFont="1" applyFill="1" applyBorder="1"/>
    <xf numFmtId="169" fontId="0" fillId="0" borderId="0" xfId="0" applyNumberFormat="1"/>
    <xf numFmtId="170" fontId="0" fillId="0" borderId="0" xfId="0" applyNumberFormat="1"/>
    <xf numFmtId="0" fontId="42" fillId="0" borderId="0" xfId="0" applyFont="1"/>
    <xf numFmtId="0" fontId="0" fillId="0" borderId="0" xfId="0" applyAlignment="1">
      <alignment vertical="top"/>
    </xf>
    <xf numFmtId="49" fontId="36" fillId="0" borderId="18" xfId="0" applyNumberFormat="1" applyFont="1" applyBorder="1" applyAlignment="1">
      <alignment horizontal="center" vertical="center" wrapText="1"/>
    </xf>
    <xf numFmtId="3" fontId="32" fillId="0" borderId="1" xfId="1" applyNumberFormat="1" applyFont="1" applyFill="1" applyBorder="1" applyAlignment="1">
      <alignment horizontal="right"/>
    </xf>
    <xf numFmtId="0" fontId="37" fillId="0" borderId="0" xfId="0" applyFont="1"/>
    <xf numFmtId="0" fontId="24" fillId="0" borderId="0" xfId="0" applyFont="1" applyAlignment="1">
      <alignment vertical="center"/>
    </xf>
    <xf numFmtId="0" fontId="24" fillId="0" borderId="0" xfId="0" applyFont="1" applyAlignment="1">
      <alignment vertical="top"/>
    </xf>
    <xf numFmtId="0" fontId="0" fillId="0" borderId="0" xfId="0" applyAlignment="1">
      <alignment vertical="center"/>
    </xf>
    <xf numFmtId="0" fontId="35" fillId="0" borderId="0" xfId="0" applyFont="1" applyAlignment="1">
      <alignment vertical="center"/>
    </xf>
    <xf numFmtId="164" fontId="32" fillId="0" borderId="20" xfId="1" applyNumberFormat="1" applyFont="1" applyFill="1" applyBorder="1"/>
    <xf numFmtId="0" fontId="32" fillId="0" borderId="20" xfId="0" applyFont="1" applyBorder="1"/>
    <xf numFmtId="164" fontId="1" fillId="0" borderId="20" xfId="1" applyNumberFormat="1" applyFont="1" applyFill="1" applyBorder="1"/>
    <xf numFmtId="164" fontId="1" fillId="0" borderId="13" xfId="1" applyNumberFormat="1" applyFont="1" applyFill="1" applyBorder="1"/>
    <xf numFmtId="164" fontId="1" fillId="0" borderId="15" xfId="1" applyNumberFormat="1" applyFont="1" applyFill="1" applyBorder="1"/>
    <xf numFmtId="164" fontId="32" fillId="0" borderId="13" xfId="1" applyNumberFormat="1" applyFont="1" applyFill="1" applyBorder="1"/>
    <xf numFmtId="164" fontId="32" fillId="0" borderId="15" xfId="1" applyNumberFormat="1" applyFont="1" applyFill="1" applyBorder="1"/>
    <xf numFmtId="165" fontId="35" fillId="0" borderId="22" xfId="2" applyNumberFormat="1" applyFont="1" applyFill="1" applyBorder="1" applyAlignment="1">
      <alignment vertical="center" wrapText="1"/>
    </xf>
    <xf numFmtId="165" fontId="35" fillId="0" borderId="24" xfId="2" applyNumberFormat="1" applyFont="1" applyFill="1" applyBorder="1" applyAlignment="1">
      <alignment vertical="center" wrapText="1"/>
    </xf>
    <xf numFmtId="165" fontId="34" fillId="0" borderId="23" xfId="2" applyNumberFormat="1" applyFont="1" applyFill="1" applyBorder="1" applyAlignment="1">
      <alignment horizontal="right" vertical="center" wrapText="1"/>
    </xf>
    <xf numFmtId="5" fontId="35" fillId="0" borderId="15" xfId="53" applyNumberFormat="1" applyFont="1" applyFill="1" applyBorder="1" applyAlignment="1">
      <alignment vertical="center" wrapText="1"/>
    </xf>
    <xf numFmtId="3" fontId="32" fillId="0" borderId="23" xfId="0" applyNumberFormat="1" applyFont="1" applyBorder="1" applyAlignment="1">
      <alignment horizontal="right"/>
    </xf>
    <xf numFmtId="165" fontId="34" fillId="0" borderId="23" xfId="2" applyNumberFormat="1" applyFont="1" applyFill="1" applyBorder="1" applyAlignment="1">
      <alignment vertical="center" wrapText="1"/>
    </xf>
    <xf numFmtId="5" fontId="34" fillId="0" borderId="23" xfId="53" applyNumberFormat="1" applyFont="1" applyFill="1" applyBorder="1" applyAlignment="1">
      <alignment vertical="center" wrapText="1"/>
    </xf>
    <xf numFmtId="164" fontId="32" fillId="0" borderId="21" xfId="0" applyNumberFormat="1" applyFont="1" applyBorder="1"/>
    <xf numFmtId="164" fontId="32" fillId="0" borderId="23" xfId="0" applyNumberFormat="1" applyFont="1" applyBorder="1"/>
    <xf numFmtId="164" fontId="44" fillId="0" borderId="21" xfId="1" applyNumberFormat="1" applyFont="1" applyFill="1" applyBorder="1"/>
    <xf numFmtId="164" fontId="0" fillId="0" borderId="21" xfId="1" applyNumberFormat="1" applyFont="1" applyFill="1" applyBorder="1" applyAlignment="1">
      <alignment horizontal="right"/>
    </xf>
    <xf numFmtId="164" fontId="0" fillId="0" borderId="15" xfId="1" applyNumberFormat="1" applyFont="1" applyFill="1" applyBorder="1" applyAlignment="1">
      <alignment horizontal="right"/>
    </xf>
    <xf numFmtId="0" fontId="0" fillId="0" borderId="20" xfId="1" applyNumberFormat="1" applyFont="1" applyFill="1" applyBorder="1" applyAlignment="1">
      <alignment horizontal="left" vertical="center" wrapText="1"/>
    </xf>
    <xf numFmtId="0" fontId="0" fillId="0" borderId="15" xfId="1" applyNumberFormat="1" applyFont="1" applyFill="1" applyBorder="1" applyAlignment="1">
      <alignment horizontal="left"/>
    </xf>
    <xf numFmtId="164" fontId="0" fillId="0" borderId="22" xfId="1" applyNumberFormat="1" applyFont="1" applyFill="1" applyBorder="1" applyAlignment="1">
      <alignment horizontal="right"/>
    </xf>
    <xf numFmtId="164" fontId="0" fillId="0" borderId="19" xfId="1" applyNumberFormat="1" applyFont="1" applyFill="1" applyBorder="1" applyAlignment="1">
      <alignment horizontal="right"/>
    </xf>
    <xf numFmtId="0" fontId="32" fillId="0" borderId="0" xfId="0" applyFont="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left" vertical="top"/>
    </xf>
    <xf numFmtId="0" fontId="35" fillId="0" borderId="1" xfId="0" applyFont="1" applyBorder="1" applyAlignment="1">
      <alignment vertical="top" wrapText="1"/>
    </xf>
    <xf numFmtId="0" fontId="35" fillId="0" borderId="1" xfId="0" applyFont="1" applyBorder="1" applyAlignment="1">
      <alignment horizontal="left" vertical="top" wrapText="1"/>
    </xf>
    <xf numFmtId="0" fontId="32" fillId="0" borderId="0" xfId="0" applyFont="1"/>
    <xf numFmtId="0" fontId="0" fillId="0" borderId="1" xfId="0" applyBorder="1"/>
    <xf numFmtId="0" fontId="35" fillId="0" borderId="1" xfId="0" applyFont="1" applyBorder="1" applyAlignment="1">
      <alignment horizontal="left" vertical="center"/>
    </xf>
    <xf numFmtId="165" fontId="0" fillId="0" borderId="0" xfId="0" applyNumberFormat="1" applyAlignment="1">
      <alignment wrapText="1"/>
    </xf>
    <xf numFmtId="164" fontId="0" fillId="0" borderId="20" xfId="1" applyNumberFormat="1" applyFont="1" applyFill="1" applyBorder="1" applyAlignment="1">
      <alignment horizontal="right"/>
    </xf>
    <xf numFmtId="0" fontId="32" fillId="0" borderId="1" xfId="0" applyFont="1" applyBorder="1" applyAlignment="1">
      <alignment horizontal="center" wrapText="1"/>
    </xf>
    <xf numFmtId="0" fontId="32" fillId="0" borderId="1" xfId="0" applyFont="1" applyBorder="1" applyAlignment="1">
      <alignment horizontal="center" vertical="center" wrapText="1"/>
    </xf>
    <xf numFmtId="165" fontId="34" fillId="0" borderId="22" xfId="2" applyNumberFormat="1" applyFont="1" applyFill="1" applyBorder="1" applyAlignment="1">
      <alignment vertical="center" wrapText="1"/>
    </xf>
    <xf numFmtId="165" fontId="34" fillId="0" borderId="24" xfId="2" applyNumberFormat="1" applyFont="1" applyFill="1" applyBorder="1" applyAlignment="1">
      <alignment vertical="center" wrapText="1"/>
    </xf>
    <xf numFmtId="167" fontId="34" fillId="0" borderId="21" xfId="53" applyNumberFormat="1" applyFont="1" applyFill="1" applyBorder="1" applyAlignment="1">
      <alignment vertical="center" wrapText="1"/>
    </xf>
    <xf numFmtId="167" fontId="34" fillId="0" borderId="23" xfId="53" applyNumberFormat="1" applyFont="1" applyFill="1" applyBorder="1" applyAlignment="1">
      <alignment vertical="center" wrapText="1"/>
    </xf>
    <xf numFmtId="167" fontId="34" fillId="0" borderId="18" xfId="53" applyNumberFormat="1" applyFont="1" applyFill="1" applyBorder="1" applyAlignment="1">
      <alignment vertical="center" wrapText="1"/>
    </xf>
    <xf numFmtId="3" fontId="34" fillId="0" borderId="23" xfId="0" applyNumberFormat="1" applyFont="1" applyBorder="1" applyAlignment="1">
      <alignment vertical="center" wrapText="1"/>
    </xf>
    <xf numFmtId="5" fontId="34" fillId="0" borderId="13" xfId="53" applyNumberFormat="1" applyFont="1" applyFill="1" applyBorder="1" applyAlignment="1">
      <alignment vertical="center" wrapText="1"/>
    </xf>
    <xf numFmtId="0" fontId="32" fillId="0" borderId="0" xfId="0" applyFont="1" applyAlignment="1">
      <alignment horizontal="center" vertical="center" wrapText="1"/>
    </xf>
    <xf numFmtId="165" fontId="0" fillId="0" borderId="24" xfId="2" applyNumberFormat="1" applyFont="1" applyFill="1" applyBorder="1"/>
    <xf numFmtId="165" fontId="0" fillId="0" borderId="15" xfId="2" applyNumberFormat="1" applyFont="1" applyFill="1" applyBorder="1"/>
    <xf numFmtId="165" fontId="0" fillId="0" borderId="1" xfId="2" applyNumberFormat="1" applyFont="1" applyFill="1" applyBorder="1"/>
    <xf numFmtId="3" fontId="35" fillId="0" borderId="23" xfId="0" applyNumberFormat="1" applyFont="1" applyBorder="1" applyAlignment="1">
      <alignment horizontal="right" vertical="center" wrapText="1"/>
    </xf>
    <xf numFmtId="3" fontId="34" fillId="0" borderId="23" xfId="0" applyNumberFormat="1" applyFont="1" applyBorder="1" applyAlignment="1">
      <alignment horizontal="right" vertical="center" wrapText="1"/>
    </xf>
    <xf numFmtId="0" fontId="45" fillId="0" borderId="0" xfId="0" applyFont="1"/>
    <xf numFmtId="0" fontId="46" fillId="0" borderId="0" xfId="0" applyFont="1"/>
    <xf numFmtId="0" fontId="47" fillId="0" borderId="0" xfId="0" applyFont="1"/>
    <xf numFmtId="165" fontId="47" fillId="0" borderId="20" xfId="0" applyNumberFormat="1" applyFont="1" applyBorder="1" applyAlignment="1">
      <alignment horizontal="right"/>
    </xf>
    <xf numFmtId="165" fontId="47" fillId="0" borderId="21" xfId="0" applyNumberFormat="1" applyFont="1" applyBorder="1" applyAlignment="1">
      <alignment horizontal="right"/>
    </xf>
    <xf numFmtId="164" fontId="47" fillId="0" borderId="20" xfId="0" applyNumberFormat="1" applyFont="1" applyBorder="1" applyAlignment="1">
      <alignment horizontal="right"/>
    </xf>
    <xf numFmtId="3" fontId="35" fillId="0" borderId="23" xfId="1" applyNumberFormat="1" applyFont="1" applyFill="1" applyBorder="1" applyAlignment="1">
      <alignment horizontal="right" vertical="center" wrapText="1"/>
    </xf>
    <xf numFmtId="49" fontId="34" fillId="0" borderId="2" xfId="0" applyNumberFormat="1" applyFont="1" applyBorder="1" applyAlignment="1">
      <alignment horizontal="center" vertical="center" wrapText="1"/>
    </xf>
    <xf numFmtId="49" fontId="34" fillId="0" borderId="3" xfId="0" applyNumberFormat="1" applyFont="1" applyBorder="1" applyAlignment="1">
      <alignment horizontal="center" vertical="center" wrapText="1"/>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4" xfId="0" applyFont="1" applyBorder="1" applyAlignment="1">
      <alignment horizontal="center" vertical="center"/>
    </xf>
    <xf numFmtId="49" fontId="34" fillId="0" borderId="2" xfId="0" applyNumberFormat="1" applyFont="1" applyBorder="1" applyAlignment="1">
      <alignment horizontal="center" vertical="center"/>
    </xf>
    <xf numFmtId="49" fontId="34" fillId="0" borderId="3" xfId="0" applyNumberFormat="1" applyFont="1" applyBorder="1" applyAlignment="1">
      <alignment horizontal="center" vertical="center"/>
    </xf>
  </cellXfs>
  <cellStyles count="67">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ells" xfId="55" xr:uid="{00000000-0005-0000-0000-00001A000000}"/>
    <cellStyle name="Check Cell 2" xfId="30" xr:uid="{00000000-0005-0000-0000-00001B000000}"/>
    <cellStyle name="column field" xfId="56" xr:uid="{00000000-0005-0000-0000-00001C000000}"/>
    <cellStyle name="Comma" xfId="1" builtinId="3"/>
    <cellStyle name="Comma 2" xfId="31" xr:uid="{00000000-0005-0000-0000-00001E000000}"/>
    <cellStyle name="Currency" xfId="53" builtinId="4"/>
    <cellStyle name="Explanatory Text 2" xfId="32" xr:uid="{00000000-0005-0000-0000-000020000000}"/>
    <cellStyle name="field" xfId="57" xr:uid="{00000000-0005-0000-0000-000021000000}"/>
    <cellStyle name="field names" xfId="58" xr:uid="{00000000-0005-0000-0000-000022000000}"/>
    <cellStyle name="footer" xfId="59" xr:uid="{00000000-0005-0000-0000-000023000000}"/>
    <cellStyle name="Good 2" xfId="33" xr:uid="{00000000-0005-0000-0000-000024000000}"/>
    <cellStyle name="heading" xfId="60" xr:uid="{00000000-0005-0000-0000-000025000000}"/>
    <cellStyle name="Heading 1 2" xfId="34" xr:uid="{00000000-0005-0000-0000-000026000000}"/>
    <cellStyle name="Heading 2 2" xfId="35" xr:uid="{00000000-0005-0000-0000-000027000000}"/>
    <cellStyle name="Heading 3 2" xfId="36" xr:uid="{00000000-0005-0000-0000-000028000000}"/>
    <cellStyle name="Heading 4 2" xfId="37" xr:uid="{00000000-0005-0000-0000-000029000000}"/>
    <cellStyle name="Hyperlink" xfId="63" builtinId="8"/>
    <cellStyle name="Input 2" xfId="38" xr:uid="{00000000-0005-0000-0000-00002B000000}"/>
    <cellStyle name="Linked Cell 2" xfId="39" xr:uid="{00000000-0005-0000-0000-00002C000000}"/>
    <cellStyle name="Neutral 2" xfId="40" xr:uid="{00000000-0005-0000-0000-00002D000000}"/>
    <cellStyle name="Normal" xfId="0" builtinId="0"/>
    <cellStyle name="Normal 2" xfId="48" xr:uid="{00000000-0005-0000-0000-00002F000000}"/>
    <cellStyle name="Normal 2 2" xfId="50" xr:uid="{00000000-0005-0000-0000-000030000000}"/>
    <cellStyle name="Normal 2 2 2 2 2" xfId="52" xr:uid="{00000000-0005-0000-0000-000031000000}"/>
    <cellStyle name="Normal 2 3" xfId="64" xr:uid="{00000000-0005-0000-0000-000032000000}"/>
    <cellStyle name="Normal 2 4" xfId="66" xr:uid="{00000000-0005-0000-0000-000033000000}"/>
    <cellStyle name="Normal 3" xfId="49" xr:uid="{00000000-0005-0000-0000-000034000000}"/>
    <cellStyle name="Normal 3 2" xfId="65" xr:uid="{00000000-0005-0000-0000-000035000000}"/>
    <cellStyle name="Normal 4" xfId="51" xr:uid="{00000000-0005-0000-0000-000036000000}"/>
    <cellStyle name="Normal 5" xfId="3" xr:uid="{00000000-0005-0000-0000-000037000000}"/>
    <cellStyle name="Normal 6" xfId="54" xr:uid="{00000000-0005-0000-0000-000038000000}"/>
    <cellStyle name="Note 2" xfId="41" xr:uid="{00000000-0005-0000-0000-000039000000}"/>
    <cellStyle name="Output 2" xfId="42" xr:uid="{00000000-0005-0000-0000-00003A000000}"/>
    <cellStyle name="Per cent" xfId="2" builtinId="5"/>
    <cellStyle name="rowfield" xfId="61" xr:uid="{00000000-0005-0000-0000-00003C000000}"/>
    <cellStyle name="Test" xfId="62" xr:uid="{00000000-0005-0000-0000-00003D000000}"/>
    <cellStyle name="Title 2" xfId="43" xr:uid="{00000000-0005-0000-0000-00003E000000}"/>
    <cellStyle name="Total 2" xfId="44" xr:uid="{00000000-0005-0000-0000-00003F000000}"/>
    <cellStyle name="Warning Text 2" xfId="45" xr:uid="{00000000-0005-0000-0000-000040000000}"/>
    <cellStyle name="whole number" xfId="46" xr:uid="{00000000-0005-0000-0000-000041000000}"/>
    <cellStyle name="whole number 2" xfId="47" xr:uid="{00000000-0005-0000-0000-000042000000}"/>
  </cellStyles>
  <dxfs count="248">
    <dxf>
      <font>
        <strike val="0"/>
        <outline val="0"/>
        <shadow val="0"/>
        <u val="none"/>
        <vertAlign val="baseline"/>
        <name val="Calibri"/>
        <scheme val="minor"/>
      </font>
      <numFmt numFmtId="165" formatCode="0.0%"/>
      <fill>
        <patternFill patternType="none">
          <fgColor indexed="64"/>
          <bgColor indexed="65"/>
        </patternFill>
      </fill>
      <border diagonalUp="0" diagonalDown="0">
        <left style="thin">
          <color indexed="64"/>
        </left>
        <right/>
        <top/>
        <bottom style="thin">
          <color indexed="64"/>
        </bottom>
        <vertical/>
        <horizontal/>
      </border>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top style="thin">
          <color indexed="64"/>
        </top>
      </border>
    </dxf>
    <dxf>
      <border outline="0">
        <right style="thin">
          <color indexed="64"/>
        </right>
        <top style="thin">
          <color indexed="64"/>
        </top>
        <bottom style="thin">
          <color indexed="64"/>
        </bottom>
      </border>
    </dxf>
    <dxf>
      <font>
        <strike val="0"/>
        <outline val="0"/>
        <shadow val="0"/>
        <u val="none"/>
        <vertAlign val="baseline"/>
        <name val="Calibri"/>
        <scheme val="minor"/>
      </font>
    </dxf>
    <dxf>
      <border outline="0">
        <bottom style="thin">
          <color indexed="64"/>
        </bottom>
      </border>
    </dxf>
    <dxf>
      <font>
        <b/>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bottom style="thin">
          <color indexed="64"/>
        </bottom>
      </border>
    </dxf>
    <dxf>
      <font>
        <strike val="0"/>
        <outline val="0"/>
        <shadow val="0"/>
        <u val="none"/>
        <vertAlign val="baseline"/>
        <name val="Calibri"/>
        <scheme val="minor"/>
      </font>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bottom style="thin">
          <color indexed="64"/>
        </bottom>
      </border>
    </dxf>
    <dxf>
      <font>
        <strike val="0"/>
        <outline val="0"/>
        <shadow val="0"/>
        <u val="none"/>
        <vertAlign val="baseline"/>
        <name val="Calibri"/>
        <scheme val="minor"/>
      </font>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name val="Calibri"/>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Calibri"/>
        <scheme val="minor"/>
      </font>
      <numFmt numFmtId="9" formatCode="&quot;£&quot;#,##0;\-&quot;£&quot;#,##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dxf>
    <dxf>
      <numFmt numFmtId="167" formatCode="&quot;£&quot;#,##0"/>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Calibri"/>
        <scheme val="minor"/>
      </font>
      <numFmt numFmtId="165" formatCode="0.0%"/>
      <border outline="0">
        <left style="thin">
          <color indexed="64"/>
        </left>
        <right style="thin">
          <color indexed="64"/>
        </right>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name val="Calibri"/>
        <scheme val="minor"/>
      </font>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scheme val="minor"/>
      </font>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scheme val="minor"/>
      </font>
      <border diagonalUp="0" diagonalDown="0" outline="0">
        <left/>
        <right style="thin">
          <color indexed="64"/>
        </right>
        <top/>
        <bottom/>
      </border>
    </dxf>
    <dxf>
      <font>
        <strike val="0"/>
        <outline val="0"/>
        <shadow val="0"/>
        <vertAlign val="baseline"/>
        <sz val="11"/>
        <name val="Calibri"/>
        <scheme val="minor"/>
      </font>
    </dxf>
    <dxf>
      <font>
        <strike val="0"/>
        <outline val="0"/>
        <shadow val="0"/>
        <vertAlign val="baseline"/>
        <sz val="11"/>
        <name val="Calibri"/>
        <scheme val="minor"/>
      </font>
    </dxf>
  </dxfs>
  <tableStyles count="0" defaultTableStyle="TableStyleMedium2" defaultPivotStyle="PivotStyleLight16"/>
  <colors>
    <mruColors>
      <color rgb="FFFF1997"/>
      <color rgb="FFB4A9D4"/>
      <color rgb="FF251B5B"/>
      <color rgb="FFFF69BB"/>
      <color rgb="FF6E6296"/>
      <color rgb="FFE6007E"/>
      <color rgb="FFE7B8D2"/>
      <color rgb="FFFF65B9"/>
      <color rgb="FFFF3399"/>
      <color rgb="FFFF4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2618283508039"/>
          <c:y val="8.9889043192199425E-2"/>
          <c:w val="0.73328697346750549"/>
          <c:h val="0.73706801687068602"/>
        </c:manualLayout>
      </c:layout>
      <c:barChart>
        <c:barDir val="col"/>
        <c:grouping val="clustered"/>
        <c:varyColors val="0"/>
        <c:ser>
          <c:idx val="0"/>
          <c:order val="0"/>
          <c:tx>
            <c:v>Numer of Payments</c:v>
          </c:tx>
          <c:spPr>
            <a:solidFill>
              <a:srgbClr val="251B5B"/>
            </a:solidFill>
            <a:ln>
              <a:solidFill>
                <a:srgbClr val="251B5B"/>
              </a:solidFill>
            </a:ln>
            <a:effectLst/>
          </c:spPr>
          <c:invertIfNegative val="0"/>
          <c:dLbls>
            <c:dLbl>
              <c:idx val="4"/>
              <c:layout>
                <c:manualLayout>
                  <c:x val="0"/>
                  <c:y val="-8.92438717111737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4C-4C1C-97C4-28FEB5BD74B9}"/>
                </c:ext>
              </c:extLst>
            </c:dLbl>
            <c:spPr>
              <a:solidFill>
                <a:schemeClr val="bg1"/>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'T1- CAS Payments by Gender'!$B$6:$L$7</c:f>
              <c:multiLvlStrCache>
                <c:ptCount val="11"/>
                <c:lvl>
                  <c:pt idx="0">
                    <c:v>April 2018</c:v>
                  </c:pt>
                  <c:pt idx="1">
                    <c:v>October 2018</c:v>
                  </c:pt>
                  <c:pt idx="2">
                    <c:v>April 2019</c:v>
                  </c:pt>
                  <c:pt idx="3">
                    <c:v>October 2019</c:v>
                  </c:pt>
                  <c:pt idx="4">
                    <c:v>April 2020</c:v>
                  </c:pt>
                  <c:pt idx="5">
                    <c:v>October 2020</c:v>
                  </c:pt>
                  <c:pt idx="6">
                    <c:v>April 2021</c:v>
                  </c:pt>
                  <c:pt idx="7">
                    <c:v>October 2021</c:v>
                  </c:pt>
                  <c:pt idx="8">
                    <c:v>April 2022</c:v>
                  </c:pt>
                  <c:pt idx="9">
                    <c:v>October 2022</c:v>
                  </c:pt>
                  <c:pt idx="10">
                    <c:v>April 2023</c:v>
                  </c:pt>
                </c:lvl>
                <c:lvl>
                  <c:pt idx="0">
                    <c:v>2018/19 Eligibility Dates</c:v>
                  </c:pt>
                  <c:pt idx="2">
                    <c:v>2019/20 Eligibility Dates</c:v>
                  </c:pt>
                  <c:pt idx="4">
                    <c:v>2020/21 Eligibility Dates</c:v>
                  </c:pt>
                  <c:pt idx="6">
                    <c:v>2021/22 Eligibility Dates</c:v>
                  </c:pt>
                  <c:pt idx="8">
                    <c:v>2022/23 Eligibility Dates</c:v>
                  </c:pt>
                  <c:pt idx="10">
                    <c:v>2023/24 Eligibility Dates</c:v>
                  </c:pt>
                </c:lvl>
              </c:multiLvlStrCache>
            </c:multiLvlStrRef>
          </c:cat>
          <c:val>
            <c:numRef>
              <c:f>'T1- CAS Payments by Gender'!$B$8:$L$8</c:f>
              <c:numCache>
                <c:formatCode>_-* #,##0_-;\-* #,##0_-;_-* "-"??_-;_-@_-</c:formatCode>
                <c:ptCount val="11"/>
                <c:pt idx="0">
                  <c:v>78085</c:v>
                </c:pt>
                <c:pt idx="1">
                  <c:v>80040</c:v>
                </c:pt>
                <c:pt idx="2">
                  <c:v>81345</c:v>
                </c:pt>
                <c:pt idx="3">
                  <c:v>82300</c:v>
                </c:pt>
                <c:pt idx="4">
                  <c:v>84035</c:v>
                </c:pt>
                <c:pt idx="5">
                  <c:v>85870</c:v>
                </c:pt>
                <c:pt idx="6">
                  <c:v>85590</c:v>
                </c:pt>
                <c:pt idx="7">
                  <c:v>85790</c:v>
                </c:pt>
                <c:pt idx="8">
                  <c:v>85870</c:v>
                </c:pt>
                <c:pt idx="9">
                  <c:v>87715</c:v>
                </c:pt>
                <c:pt idx="10">
                  <c:v>84325</c:v>
                </c:pt>
              </c:numCache>
            </c:numRef>
          </c:val>
          <c:extLst>
            <c:ext xmlns:c16="http://schemas.microsoft.com/office/drawing/2014/chart" uri="{C3380CC4-5D6E-409C-BE32-E72D297353CC}">
              <c16:uniqueId val="{00000000-42E7-4F23-B125-0FADB4D90F2D}"/>
            </c:ext>
          </c:extLst>
        </c:ser>
        <c:dLbls>
          <c:showLegendKey val="0"/>
          <c:showVal val="0"/>
          <c:showCatName val="0"/>
          <c:showSerName val="0"/>
          <c:showPercent val="0"/>
          <c:showBubbleSize val="0"/>
        </c:dLbls>
        <c:gapWidth val="150"/>
        <c:axId val="554331672"/>
        <c:axId val="554335280"/>
      </c:barChart>
      <c:lineChart>
        <c:grouping val="standard"/>
        <c:varyColors val="0"/>
        <c:ser>
          <c:idx val="1"/>
          <c:order val="1"/>
          <c:tx>
            <c:v>Value of Payments (£)</c:v>
          </c:tx>
          <c:spPr>
            <a:ln w="28575" cap="rnd">
              <a:solidFill>
                <a:srgbClr val="E6007E"/>
              </a:solidFill>
              <a:round/>
            </a:ln>
            <a:effectLst/>
          </c:spPr>
          <c:marker>
            <c:symbol val="circle"/>
            <c:size val="7"/>
            <c:spPr>
              <a:solidFill>
                <a:srgbClr val="E6007E"/>
              </a:solidFill>
              <a:ln w="9525">
                <a:solidFill>
                  <a:srgbClr val="E6007E"/>
                </a:solidFill>
              </a:ln>
              <a:effectLst/>
            </c:spPr>
          </c:marker>
          <c:cat>
            <c:multiLvlStrRef>
              <c:f>'T1- CAS Payments by Gender'!$B$6:$L$7</c:f>
              <c:multiLvlStrCache>
                <c:ptCount val="11"/>
                <c:lvl>
                  <c:pt idx="0">
                    <c:v>April 2018</c:v>
                  </c:pt>
                  <c:pt idx="1">
                    <c:v>October 2018</c:v>
                  </c:pt>
                  <c:pt idx="2">
                    <c:v>April 2019</c:v>
                  </c:pt>
                  <c:pt idx="3">
                    <c:v>October 2019</c:v>
                  </c:pt>
                  <c:pt idx="4">
                    <c:v>April 2020</c:v>
                  </c:pt>
                  <c:pt idx="5">
                    <c:v>October 2020</c:v>
                  </c:pt>
                  <c:pt idx="6">
                    <c:v>April 2021</c:v>
                  </c:pt>
                  <c:pt idx="7">
                    <c:v>October 2021</c:v>
                  </c:pt>
                  <c:pt idx="8">
                    <c:v>April 2022</c:v>
                  </c:pt>
                  <c:pt idx="9">
                    <c:v>October 2022</c:v>
                  </c:pt>
                  <c:pt idx="10">
                    <c:v>April 2023</c:v>
                  </c:pt>
                </c:lvl>
                <c:lvl>
                  <c:pt idx="0">
                    <c:v>2018/19 Eligibility Dates</c:v>
                  </c:pt>
                  <c:pt idx="2">
                    <c:v>2019/20 Eligibility Dates</c:v>
                  </c:pt>
                  <c:pt idx="4">
                    <c:v>2020/21 Eligibility Dates</c:v>
                  </c:pt>
                  <c:pt idx="6">
                    <c:v>2021/22 Eligibility Dates</c:v>
                  </c:pt>
                  <c:pt idx="8">
                    <c:v>2022/23 Eligibility Dates</c:v>
                  </c:pt>
                  <c:pt idx="10">
                    <c:v>2023/24 Eligibility Dates</c:v>
                  </c:pt>
                </c:lvl>
              </c:multiLvlStrCache>
            </c:multiLvlStrRef>
          </c:cat>
          <c:val>
            <c:numRef>
              <c:f>'T1- CAS Payments by Gender'!$B$24:$L$24</c:f>
              <c:numCache>
                <c:formatCode>"£"#,##0</c:formatCode>
                <c:ptCount val="11"/>
                <c:pt idx="0">
                  <c:v>17257000</c:v>
                </c:pt>
                <c:pt idx="1">
                  <c:v>17688000</c:v>
                </c:pt>
                <c:pt idx="2">
                  <c:v>18400000</c:v>
                </c:pt>
                <c:pt idx="3">
                  <c:v>18617000</c:v>
                </c:pt>
                <c:pt idx="4">
                  <c:v>38673000</c:v>
                </c:pt>
                <c:pt idx="5">
                  <c:v>19758000</c:v>
                </c:pt>
                <c:pt idx="6">
                  <c:v>19806000</c:v>
                </c:pt>
                <c:pt idx="7">
                  <c:v>39704000</c:v>
                </c:pt>
                <c:pt idx="8">
                  <c:v>21099000</c:v>
                </c:pt>
                <c:pt idx="9">
                  <c:v>21551000</c:v>
                </c:pt>
                <c:pt idx="10">
                  <c:v>22810000</c:v>
                </c:pt>
              </c:numCache>
            </c:numRef>
          </c:val>
          <c:smooth val="0"/>
          <c:extLst>
            <c:ext xmlns:c16="http://schemas.microsoft.com/office/drawing/2014/chart" uri="{C3380CC4-5D6E-409C-BE32-E72D297353CC}">
              <c16:uniqueId val="{00000001-42E7-4F23-B125-0FADB4D90F2D}"/>
            </c:ext>
          </c:extLst>
        </c:ser>
        <c:dLbls>
          <c:showLegendKey val="0"/>
          <c:showVal val="0"/>
          <c:showCatName val="0"/>
          <c:showSerName val="0"/>
          <c:showPercent val="0"/>
          <c:showBubbleSize val="0"/>
        </c:dLbls>
        <c:marker val="1"/>
        <c:smooth val="0"/>
        <c:axId val="233731056"/>
        <c:axId val="233730728"/>
      </c:lineChart>
      <c:catAx>
        <c:axId val="554331672"/>
        <c:scaling>
          <c:orientation val="minMax"/>
        </c:scaling>
        <c:delete val="0"/>
        <c:axPos val="b"/>
        <c:numFmt formatCode="General" sourceLinked="1"/>
        <c:majorTickMark val="out"/>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554335280"/>
        <c:crosses val="autoZero"/>
        <c:auto val="0"/>
        <c:lblAlgn val="ctr"/>
        <c:lblOffset val="100"/>
        <c:noMultiLvlLbl val="0"/>
      </c:catAx>
      <c:valAx>
        <c:axId val="554335280"/>
        <c:scaling>
          <c:orientation val="minMax"/>
          <c:max val="9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400" b="1">
                    <a:solidFill>
                      <a:sysClr val="windowText" lastClr="000000"/>
                    </a:solidFill>
                  </a:rPr>
                  <a:t>Number of payments</a:t>
                </a:r>
              </a:p>
            </c:rich>
          </c:tx>
          <c:layout>
            <c:manualLayout>
              <c:xMode val="edge"/>
              <c:yMode val="edge"/>
              <c:x val="1.5975655339966879E-2"/>
              <c:y val="0.263052644313994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554331672"/>
        <c:crosses val="autoZero"/>
        <c:crossBetween val="between"/>
      </c:valAx>
      <c:valAx>
        <c:axId val="233730728"/>
        <c:scaling>
          <c:orientation val="minMax"/>
        </c:scaling>
        <c:delete val="0"/>
        <c:axPos val="r"/>
        <c:title>
          <c:tx>
            <c:rich>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400" b="1">
                    <a:solidFill>
                      <a:sysClr val="windowText" lastClr="000000"/>
                    </a:solidFill>
                  </a:rPr>
                  <a:t>Value of payments</a:t>
                </a:r>
              </a:p>
            </c:rich>
          </c:tx>
          <c:layout>
            <c:manualLayout>
              <c:xMode val="edge"/>
              <c:yMode val="edge"/>
              <c:x val="0.97043055560861546"/>
              <c:y val="0.27885169807289611"/>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233731056"/>
        <c:crosses val="max"/>
        <c:crossBetween val="between"/>
      </c:valAx>
      <c:catAx>
        <c:axId val="233731056"/>
        <c:scaling>
          <c:orientation val="minMax"/>
        </c:scaling>
        <c:delete val="1"/>
        <c:axPos val="t"/>
        <c:title>
          <c:tx>
            <c:rich>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400" b="1">
                    <a:solidFill>
                      <a:sysClr val="windowText" lastClr="000000"/>
                    </a:solidFill>
                  </a:rPr>
                  <a:t>Eligibility Date</a:t>
                </a:r>
              </a:p>
            </c:rich>
          </c:tx>
          <c:layout>
            <c:manualLayout>
              <c:xMode val="edge"/>
              <c:yMode val="edge"/>
              <c:x val="0.42647802484049691"/>
              <c:y val="0.9385305269579610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General" sourceLinked="1"/>
        <c:majorTickMark val="out"/>
        <c:minorTickMark val="none"/>
        <c:tickLblPos val="nextTo"/>
        <c:crossAx val="233730728"/>
        <c:crosses val="max"/>
        <c:auto val="1"/>
        <c:lblAlgn val="ctr"/>
        <c:lblOffset val="100"/>
        <c:noMultiLvlLbl val="0"/>
      </c:catAx>
      <c:spPr>
        <a:noFill/>
        <a:ln>
          <a:noFill/>
        </a:ln>
        <a:effectLst/>
      </c:spPr>
    </c:plotArea>
    <c:legend>
      <c:legendPos val="b"/>
      <c:layout>
        <c:manualLayout>
          <c:xMode val="edge"/>
          <c:yMode val="edge"/>
          <c:x val="0.24685542779392253"/>
          <c:y val="8.5114399673603455E-3"/>
          <c:w val="0.49352117409164914"/>
          <c:h val="6.5920666554930105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44475556492329"/>
          <c:y val="2.0561124901482725E-2"/>
          <c:w val="0.71086027290067"/>
          <c:h val="0.79566764680730695"/>
        </c:manualLayout>
      </c:layout>
      <c:barChart>
        <c:barDir val="bar"/>
        <c:grouping val="clustered"/>
        <c:varyColors val="0"/>
        <c:ser>
          <c:idx val="0"/>
          <c:order val="0"/>
          <c:tx>
            <c:strRef>
              <c:f>'Chart 2'!$A$1</c:f>
              <c:strCache>
                <c:ptCount val="1"/>
                <c:pt idx="0">
                  <c:v>Chart 2: Percentage of Carer’s Allowance Supplement payments by age band – April 2023 eligibility date [note 4] [note 6] [note 12]</c:v>
                </c:pt>
              </c:strCache>
            </c:strRef>
          </c:tx>
          <c:spPr>
            <a:solidFill>
              <a:srgbClr val="251B5B"/>
            </a:solidFill>
            <a:ln>
              <a:noFill/>
            </a:ln>
            <a:effectLst/>
          </c:spPr>
          <c:invertIfNegative val="0"/>
          <c:dLbls>
            <c:spPr>
              <a:solidFill>
                <a:schemeClr val="bg1"/>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2'!$A$23:$A$33</c:f>
              <c:strCache>
                <c:ptCount val="11"/>
                <c:pt idx="0">
                  <c:v>Under 18</c:v>
                </c:pt>
                <c:pt idx="1">
                  <c:v>18-24</c:v>
                </c:pt>
                <c:pt idx="2">
                  <c:v>25-29</c:v>
                </c:pt>
                <c:pt idx="3">
                  <c:v>30-34</c:v>
                </c:pt>
                <c:pt idx="4">
                  <c:v>35-39</c:v>
                </c:pt>
                <c:pt idx="5">
                  <c:v>40-44</c:v>
                </c:pt>
                <c:pt idx="6">
                  <c:v>45-49</c:v>
                </c:pt>
                <c:pt idx="7">
                  <c:v>50-54</c:v>
                </c:pt>
                <c:pt idx="8">
                  <c:v>55-59</c:v>
                </c:pt>
                <c:pt idx="9">
                  <c:v>60-64</c:v>
                </c:pt>
                <c:pt idx="10">
                  <c:v>65 and over</c:v>
                </c:pt>
              </c:strCache>
            </c:strRef>
          </c:cat>
          <c:val>
            <c:numRef>
              <c:f>'Chart 2'!$C$23:$C$33</c:f>
              <c:numCache>
                <c:formatCode>0.0%</c:formatCode>
                <c:ptCount val="11"/>
                <c:pt idx="0">
                  <c:v>5.0000000000000001E-3</c:v>
                </c:pt>
                <c:pt idx="1">
                  <c:v>4.2999999999999997E-2</c:v>
                </c:pt>
                <c:pt idx="2">
                  <c:v>5.6000000000000001E-2</c:v>
                </c:pt>
                <c:pt idx="3">
                  <c:v>9.6000000000000002E-2</c:v>
                </c:pt>
                <c:pt idx="4">
                  <c:v>0.11899999999999999</c:v>
                </c:pt>
                <c:pt idx="5">
                  <c:v>0.11700000000000001</c:v>
                </c:pt>
                <c:pt idx="6">
                  <c:v>0.104</c:v>
                </c:pt>
                <c:pt idx="7">
                  <c:v>0.123</c:v>
                </c:pt>
                <c:pt idx="8">
                  <c:v>0.14000000000000001</c:v>
                </c:pt>
                <c:pt idx="9">
                  <c:v>0.156</c:v>
                </c:pt>
                <c:pt idx="10">
                  <c:v>4.1000000000000002E-2</c:v>
                </c:pt>
              </c:numCache>
            </c:numRef>
          </c:val>
          <c:extLst>
            <c:ext xmlns:c16="http://schemas.microsoft.com/office/drawing/2014/chart" uri="{C3380CC4-5D6E-409C-BE32-E72D297353CC}">
              <c16:uniqueId val="{00000001-D126-4BE6-9948-FBC3CB14ECBC}"/>
            </c:ext>
          </c:extLst>
        </c:ser>
        <c:dLbls>
          <c:showLegendKey val="0"/>
          <c:showVal val="0"/>
          <c:showCatName val="0"/>
          <c:showSerName val="0"/>
          <c:showPercent val="0"/>
          <c:showBubbleSize val="0"/>
        </c:dLbls>
        <c:gapWidth val="84"/>
        <c:axId val="398438800"/>
        <c:axId val="398441752"/>
      </c:barChart>
      <c:catAx>
        <c:axId val="398438800"/>
        <c:scaling>
          <c:orientation val="maxMin"/>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400" b="1"/>
                  <a:t>Age Band</a:t>
                </a:r>
              </a:p>
            </c:rich>
          </c:tx>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398441752"/>
        <c:crosses val="autoZero"/>
        <c:auto val="1"/>
        <c:lblAlgn val="ctr"/>
        <c:lblOffset val="100"/>
        <c:noMultiLvlLbl val="0"/>
      </c:catAx>
      <c:valAx>
        <c:axId val="398441752"/>
        <c:scaling>
          <c:orientation val="minMax"/>
          <c:max val="0.18000000000000002"/>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400" b="1"/>
                  <a:t>Percentage of payments</a:t>
                </a:r>
              </a:p>
            </c:rich>
          </c:tx>
          <c:layout>
            <c:manualLayout>
              <c:xMode val="edge"/>
              <c:yMode val="edge"/>
              <c:x val="0.35164289052253916"/>
              <c:y val="0.89820359281437123"/>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0.0%" sourceLinked="1"/>
        <c:majorTickMark val="out"/>
        <c:minorTickMark val="none"/>
        <c:tickLblPos val="high"/>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398438800"/>
        <c:crosses val="autoZero"/>
        <c:crossBetween val="between"/>
        <c:majorUnit val="5.000000000000001E-2"/>
      </c:valAx>
      <c:spPr>
        <a:solidFill>
          <a:schemeClr val="bg1"/>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aseline="0">
          <a:solidFill>
            <a:sysClr val="windowText" lastClr="000000"/>
          </a:solidFill>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10712566736025"/>
          <c:y val="9.5536202293316844E-2"/>
          <c:w val="0.8410386115893751"/>
          <c:h val="0.71542696084680446"/>
        </c:manualLayout>
      </c:layout>
      <c:lineChart>
        <c:grouping val="standard"/>
        <c:varyColors val="0"/>
        <c:ser>
          <c:idx val="0"/>
          <c:order val="0"/>
          <c:tx>
            <c:v>April 2018</c:v>
          </c:tx>
          <c:spPr>
            <a:ln w="28575" cap="rnd">
              <a:solidFill>
                <a:srgbClr val="002060"/>
              </a:solidFill>
              <a:round/>
            </a:ln>
            <a:effectLst/>
          </c:spPr>
          <c:marker>
            <c:symbol val="none"/>
          </c:marker>
          <c:cat>
            <c:strRef>
              <c:f>'T2- CAS Payments by Ageband'!$A$9:$A$19</c:f>
              <c:strCache>
                <c:ptCount val="11"/>
                <c:pt idx="0">
                  <c:v>Under 18</c:v>
                </c:pt>
                <c:pt idx="1">
                  <c:v>18-24</c:v>
                </c:pt>
                <c:pt idx="2">
                  <c:v>25-29</c:v>
                </c:pt>
                <c:pt idx="3">
                  <c:v>30-34</c:v>
                </c:pt>
                <c:pt idx="4">
                  <c:v>35-39</c:v>
                </c:pt>
                <c:pt idx="5">
                  <c:v>40-44</c:v>
                </c:pt>
                <c:pt idx="6">
                  <c:v>45-49</c:v>
                </c:pt>
                <c:pt idx="7">
                  <c:v>50-54</c:v>
                </c:pt>
                <c:pt idx="8">
                  <c:v>55-59</c:v>
                </c:pt>
                <c:pt idx="9">
                  <c:v>60-64</c:v>
                </c:pt>
                <c:pt idx="10">
                  <c:v>65 and over</c:v>
                </c:pt>
              </c:strCache>
            </c:strRef>
          </c:cat>
          <c:val>
            <c:numRef>
              <c:f>'T2- CAS Payments by Ageband'!$B$9:$B$19</c:f>
              <c:numCache>
                <c:formatCode>#,##0</c:formatCode>
                <c:ptCount val="11"/>
                <c:pt idx="0">
                  <c:v>300</c:v>
                </c:pt>
                <c:pt idx="1">
                  <c:v>3960</c:v>
                </c:pt>
                <c:pt idx="2">
                  <c:v>5245</c:v>
                </c:pt>
                <c:pt idx="3">
                  <c:v>7485</c:v>
                </c:pt>
                <c:pt idx="4">
                  <c:v>8635</c:v>
                </c:pt>
                <c:pt idx="5">
                  <c:v>8400</c:v>
                </c:pt>
                <c:pt idx="6">
                  <c:v>10195</c:v>
                </c:pt>
                <c:pt idx="7">
                  <c:v>10995</c:v>
                </c:pt>
                <c:pt idx="8">
                  <c:v>11230</c:v>
                </c:pt>
                <c:pt idx="9">
                  <c:v>10845</c:v>
                </c:pt>
                <c:pt idx="10">
                  <c:v>795</c:v>
                </c:pt>
              </c:numCache>
            </c:numRef>
          </c:val>
          <c:smooth val="0"/>
          <c:extLst>
            <c:ext xmlns:c16="http://schemas.microsoft.com/office/drawing/2014/chart" uri="{C3380CC4-5D6E-409C-BE32-E72D297353CC}">
              <c16:uniqueId val="{00000000-CED9-4B34-970C-8686853359BF}"/>
            </c:ext>
          </c:extLst>
        </c:ser>
        <c:ser>
          <c:idx val="1"/>
          <c:order val="1"/>
          <c:tx>
            <c:v>April 2023</c:v>
          </c:tx>
          <c:spPr>
            <a:ln w="28575" cap="rnd">
              <a:solidFill>
                <a:srgbClr val="FF1997"/>
              </a:solidFill>
              <a:round/>
            </a:ln>
            <a:effectLst/>
          </c:spPr>
          <c:marker>
            <c:symbol val="none"/>
          </c:marker>
          <c:cat>
            <c:strRef>
              <c:f>'T2- CAS Payments by Ageband'!$A$9:$A$19</c:f>
              <c:strCache>
                <c:ptCount val="11"/>
                <c:pt idx="0">
                  <c:v>Under 18</c:v>
                </c:pt>
                <c:pt idx="1">
                  <c:v>18-24</c:v>
                </c:pt>
                <c:pt idx="2">
                  <c:v>25-29</c:v>
                </c:pt>
                <c:pt idx="3">
                  <c:v>30-34</c:v>
                </c:pt>
                <c:pt idx="4">
                  <c:v>35-39</c:v>
                </c:pt>
                <c:pt idx="5">
                  <c:v>40-44</c:v>
                </c:pt>
                <c:pt idx="6">
                  <c:v>45-49</c:v>
                </c:pt>
                <c:pt idx="7">
                  <c:v>50-54</c:v>
                </c:pt>
                <c:pt idx="8">
                  <c:v>55-59</c:v>
                </c:pt>
                <c:pt idx="9">
                  <c:v>60-64</c:v>
                </c:pt>
                <c:pt idx="10">
                  <c:v>65 and over</c:v>
                </c:pt>
              </c:strCache>
            </c:strRef>
          </c:cat>
          <c:val>
            <c:numRef>
              <c:f>'T2- CAS Payments by Ageband'!$L$9:$L$19</c:f>
              <c:numCache>
                <c:formatCode>#,##0</c:formatCode>
                <c:ptCount val="11"/>
                <c:pt idx="0">
                  <c:v>450</c:v>
                </c:pt>
                <c:pt idx="1">
                  <c:v>3595</c:v>
                </c:pt>
                <c:pt idx="2">
                  <c:v>4740</c:v>
                </c:pt>
                <c:pt idx="3">
                  <c:v>8110</c:v>
                </c:pt>
                <c:pt idx="4">
                  <c:v>9995</c:v>
                </c:pt>
                <c:pt idx="5">
                  <c:v>9890</c:v>
                </c:pt>
                <c:pt idx="6">
                  <c:v>8745</c:v>
                </c:pt>
                <c:pt idx="7">
                  <c:v>10355</c:v>
                </c:pt>
                <c:pt idx="8">
                  <c:v>11780</c:v>
                </c:pt>
                <c:pt idx="9">
                  <c:v>13185</c:v>
                </c:pt>
                <c:pt idx="10">
                  <c:v>3480</c:v>
                </c:pt>
              </c:numCache>
            </c:numRef>
          </c:val>
          <c:smooth val="0"/>
          <c:extLst>
            <c:ext xmlns:c16="http://schemas.microsoft.com/office/drawing/2014/chart" uri="{C3380CC4-5D6E-409C-BE32-E72D297353CC}">
              <c16:uniqueId val="{00000001-CED9-4B34-970C-8686853359BF}"/>
            </c:ext>
          </c:extLst>
        </c:ser>
        <c:dLbls>
          <c:showLegendKey val="0"/>
          <c:showVal val="0"/>
          <c:showCatName val="0"/>
          <c:showSerName val="0"/>
          <c:showPercent val="0"/>
          <c:showBubbleSize val="0"/>
        </c:dLbls>
        <c:smooth val="0"/>
        <c:axId val="923303328"/>
        <c:axId val="917186592"/>
      </c:lineChart>
      <c:catAx>
        <c:axId val="923303328"/>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r>
                  <a:rPr lang="en-GB" sz="1400" b="1">
                    <a:solidFill>
                      <a:sysClr val="windowText" lastClr="000000"/>
                    </a:solidFill>
                  </a:rPr>
                  <a:t>Age Band</a:t>
                </a:r>
              </a:p>
            </c:rich>
          </c:tx>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endParaRPr lang="en-US"/>
          </a:p>
        </c:txPr>
        <c:crossAx val="917186592"/>
        <c:crosses val="autoZero"/>
        <c:auto val="1"/>
        <c:lblAlgn val="ctr"/>
        <c:lblOffset val="100"/>
        <c:noMultiLvlLbl val="0"/>
      </c:catAx>
      <c:valAx>
        <c:axId val="917186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r>
                  <a:rPr lang="en-US" sz="1400" b="1">
                    <a:solidFill>
                      <a:sysClr val="windowText" lastClr="000000"/>
                    </a:solidFill>
                  </a:rPr>
                  <a:t>Number</a:t>
                </a:r>
                <a:r>
                  <a:rPr lang="en-US" sz="1400" b="1" baseline="0">
                    <a:solidFill>
                      <a:sysClr val="windowText" lastClr="000000"/>
                    </a:solidFill>
                  </a:rPr>
                  <a:t> of carers</a:t>
                </a:r>
                <a:endParaRPr lang="en-US" sz="1400" b="1">
                  <a:solidFill>
                    <a:sysClr val="windowText" lastClr="000000"/>
                  </a:solidFill>
                </a:endParaRPr>
              </a:p>
            </c:rich>
          </c:tx>
          <c:layout>
            <c:manualLayout>
              <c:xMode val="edge"/>
              <c:yMode val="edge"/>
              <c:x val="4.8642069185108735E-3"/>
              <c:y val="0.2546349033054079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endParaRPr lang="en-US"/>
          </a:p>
        </c:txPr>
        <c:crossAx val="923303328"/>
        <c:crosses val="autoZero"/>
        <c:crossBetween val="between"/>
      </c:valAx>
      <c:spPr>
        <a:noFill/>
        <a:ln>
          <a:noFill/>
        </a:ln>
        <a:effectLst/>
      </c:spPr>
    </c:plotArea>
    <c:legend>
      <c:legendPos val="r"/>
      <c:layout>
        <c:manualLayout>
          <c:xMode val="edge"/>
          <c:yMode val="edge"/>
          <c:x val="0.64871489185246622"/>
          <c:y val="2.2525951682104625E-3"/>
          <c:w val="0.33344968277966069"/>
          <c:h val="0.1106112225638347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Calibri" panose="020F0502020204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511135600149304"/>
          <c:y val="2.2106767818841837E-2"/>
          <c:w val="0.64783800083242027"/>
          <c:h val="0.88990448176840153"/>
        </c:manualLayout>
      </c:layout>
      <c:barChart>
        <c:barDir val="bar"/>
        <c:grouping val="clustered"/>
        <c:varyColors val="0"/>
        <c:ser>
          <c:idx val="1"/>
          <c:order val="0"/>
          <c:tx>
            <c:v>April Eligibiltiy</c:v>
          </c:tx>
          <c:spPr>
            <a:solidFill>
              <a:srgbClr val="251B5B"/>
            </a:solidFill>
          </c:spPr>
          <c:invertIfNegative val="0"/>
          <c:dLbls>
            <c:spPr>
              <a:solidFill>
                <a:sysClr val="window" lastClr="FFFFFF"/>
              </a:solidFill>
              <a:ln>
                <a:noFill/>
              </a:ln>
              <a:effectLst/>
            </c:spPr>
            <c:txPr>
              <a:bodyPr wrap="square" lIns="38100" tIns="19050" rIns="38100" bIns="19050" anchor="ctr">
                <a:spAutoFit/>
              </a:bodyPr>
              <a:lstStyle/>
              <a:p>
                <a:pPr>
                  <a:defRPr sz="12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 4'!$A$46:$A$78</c:f>
              <c:strCache>
                <c:ptCount val="33"/>
                <c:pt idx="0">
                  <c:v>Glasgow City</c:v>
                </c:pt>
                <c:pt idx="1">
                  <c:v>North Lanarkshire</c:v>
                </c:pt>
                <c:pt idx="2">
                  <c:v>Fife</c:v>
                </c:pt>
                <c:pt idx="3">
                  <c:v>South Lanarkshire</c:v>
                </c:pt>
                <c:pt idx="4">
                  <c:v>City of Edinburgh</c:v>
                </c:pt>
                <c:pt idx="5">
                  <c:v>West Lothian</c:v>
                </c:pt>
                <c:pt idx="6">
                  <c:v>Highland</c:v>
                </c:pt>
                <c:pt idx="7">
                  <c:v>North Ayrshire</c:v>
                </c:pt>
                <c:pt idx="8">
                  <c:v>Dundee City</c:v>
                </c:pt>
                <c:pt idx="9">
                  <c:v>Renfrewshire</c:v>
                </c:pt>
                <c:pt idx="10">
                  <c:v>Dumfries &amp; Galloway</c:v>
                </c:pt>
                <c:pt idx="11">
                  <c:v>Falkirk</c:v>
                </c:pt>
                <c:pt idx="12">
                  <c:v>East Ayrshire</c:v>
                </c:pt>
                <c:pt idx="13">
                  <c:v>Aberdeenshire</c:v>
                </c:pt>
                <c:pt idx="14">
                  <c:v>South Ayrshire</c:v>
                </c:pt>
                <c:pt idx="15">
                  <c:v>Perth &amp; Kinross</c:v>
                </c:pt>
                <c:pt idx="16">
                  <c:v>West Dunbartionshire</c:v>
                </c:pt>
                <c:pt idx="17">
                  <c:v>Aberdeen City</c:v>
                </c:pt>
                <c:pt idx="18">
                  <c:v>Angus</c:v>
                </c:pt>
                <c:pt idx="19">
                  <c:v>Inverclyde</c:v>
                </c:pt>
                <c:pt idx="20">
                  <c:v>Midlothian</c:v>
                </c:pt>
                <c:pt idx="21">
                  <c:v>Scottish Borders</c:v>
                </c:pt>
                <c:pt idx="22">
                  <c:v>East Lothian</c:v>
                </c:pt>
                <c:pt idx="23">
                  <c:v>East Dunbartonshire</c:v>
                </c:pt>
                <c:pt idx="24">
                  <c:v>Stirling</c:v>
                </c:pt>
                <c:pt idx="25">
                  <c:v>East Renfrewshire</c:v>
                </c:pt>
                <c:pt idx="26">
                  <c:v>Argyll &amp; Bute</c:v>
                </c:pt>
                <c:pt idx="27">
                  <c:v>Moray</c:v>
                </c:pt>
                <c:pt idx="28">
                  <c:v>Clackmannanshire</c:v>
                </c:pt>
                <c:pt idx="29">
                  <c:v>Na h-Eileanan Siar</c:v>
                </c:pt>
                <c:pt idx="30">
                  <c:v>Orkney Islands</c:v>
                </c:pt>
                <c:pt idx="31">
                  <c:v>Shetland Islands</c:v>
                </c:pt>
                <c:pt idx="32">
                  <c:v>Unknown</c:v>
                </c:pt>
              </c:strCache>
            </c:strRef>
          </c:cat>
          <c:val>
            <c:numRef>
              <c:f>'Chart 4'!$C$46:$C$78</c:f>
              <c:numCache>
                <c:formatCode>0.0%</c:formatCode>
                <c:ptCount val="33"/>
                <c:pt idx="0">
                  <c:v>0.158</c:v>
                </c:pt>
                <c:pt idx="1">
                  <c:v>8.3000000000000004E-2</c:v>
                </c:pt>
                <c:pt idx="2">
                  <c:v>7.6999999999999999E-2</c:v>
                </c:pt>
                <c:pt idx="3">
                  <c:v>6.9000000000000006E-2</c:v>
                </c:pt>
                <c:pt idx="4">
                  <c:v>5.5E-2</c:v>
                </c:pt>
                <c:pt idx="5">
                  <c:v>3.6999999999999998E-2</c:v>
                </c:pt>
                <c:pt idx="6">
                  <c:v>3.4000000000000002E-2</c:v>
                </c:pt>
                <c:pt idx="7">
                  <c:v>3.5000000000000003E-2</c:v>
                </c:pt>
                <c:pt idx="8">
                  <c:v>3.5000000000000003E-2</c:v>
                </c:pt>
                <c:pt idx="9">
                  <c:v>3.2000000000000001E-2</c:v>
                </c:pt>
                <c:pt idx="10">
                  <c:v>3.2000000000000001E-2</c:v>
                </c:pt>
                <c:pt idx="11">
                  <c:v>3.1E-2</c:v>
                </c:pt>
                <c:pt idx="12">
                  <c:v>0.03</c:v>
                </c:pt>
                <c:pt idx="13">
                  <c:v>2.8000000000000001E-2</c:v>
                </c:pt>
                <c:pt idx="14">
                  <c:v>2.1999999999999999E-2</c:v>
                </c:pt>
                <c:pt idx="15">
                  <c:v>2.1999999999999999E-2</c:v>
                </c:pt>
                <c:pt idx="16">
                  <c:v>2.1999999999999999E-2</c:v>
                </c:pt>
                <c:pt idx="17">
                  <c:v>2.1000000000000001E-2</c:v>
                </c:pt>
                <c:pt idx="18">
                  <c:v>0.02</c:v>
                </c:pt>
                <c:pt idx="19">
                  <c:v>1.9E-2</c:v>
                </c:pt>
                <c:pt idx="20">
                  <c:v>1.7000000000000001E-2</c:v>
                </c:pt>
                <c:pt idx="21">
                  <c:v>1.6E-2</c:v>
                </c:pt>
                <c:pt idx="22">
                  <c:v>1.6E-2</c:v>
                </c:pt>
                <c:pt idx="23">
                  <c:v>1.4E-2</c:v>
                </c:pt>
                <c:pt idx="24">
                  <c:v>1.4E-2</c:v>
                </c:pt>
                <c:pt idx="25">
                  <c:v>1.2999999999999999E-2</c:v>
                </c:pt>
                <c:pt idx="26">
                  <c:v>1.2999999999999999E-2</c:v>
                </c:pt>
                <c:pt idx="27">
                  <c:v>1.2999999999999999E-2</c:v>
                </c:pt>
                <c:pt idx="28">
                  <c:v>1.2E-2</c:v>
                </c:pt>
                <c:pt idx="29">
                  <c:v>3.0000000000000001E-3</c:v>
                </c:pt>
                <c:pt idx="30">
                  <c:v>2E-3</c:v>
                </c:pt>
                <c:pt idx="31">
                  <c:v>2E-3</c:v>
                </c:pt>
                <c:pt idx="32">
                  <c:v>1E-3</c:v>
                </c:pt>
              </c:numCache>
            </c:numRef>
          </c:val>
          <c:extLst>
            <c:ext xmlns:c16="http://schemas.microsoft.com/office/drawing/2014/chart" uri="{C3380CC4-5D6E-409C-BE32-E72D297353CC}">
              <c16:uniqueId val="{00000000-7C9B-40BF-A50A-74EC2DFAD84E}"/>
            </c:ext>
          </c:extLst>
        </c:ser>
        <c:dLbls>
          <c:showLegendKey val="0"/>
          <c:showVal val="0"/>
          <c:showCatName val="0"/>
          <c:showSerName val="0"/>
          <c:showPercent val="0"/>
          <c:showBubbleSize val="0"/>
        </c:dLbls>
        <c:gapWidth val="84"/>
        <c:axId val="398438800"/>
        <c:axId val="398441752"/>
      </c:barChart>
      <c:catAx>
        <c:axId val="398438800"/>
        <c:scaling>
          <c:orientation val="maxMin"/>
        </c:scaling>
        <c:delete val="0"/>
        <c:axPos val="l"/>
        <c:title>
          <c:tx>
            <c:rich>
              <a:bodyPr/>
              <a:lstStyle/>
              <a:p>
                <a:pPr>
                  <a:defRPr sz="1400"/>
                </a:pPr>
                <a:r>
                  <a:rPr lang="en-GB" sz="1400"/>
                  <a:t>Local Authority</a:t>
                </a:r>
              </a:p>
            </c:rich>
          </c:tx>
          <c:layout>
            <c:manualLayout>
              <c:xMode val="edge"/>
              <c:yMode val="edge"/>
              <c:x val="4.7190202804784843E-2"/>
              <c:y val="0.42773490765953004"/>
            </c:manualLayout>
          </c:layout>
          <c:overlay val="0"/>
        </c:title>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sz="1200" b="1"/>
            </a:pPr>
            <a:endParaRPr lang="en-US"/>
          </a:p>
        </c:txPr>
        <c:crossAx val="398441752"/>
        <c:crosses val="autoZero"/>
        <c:auto val="1"/>
        <c:lblAlgn val="ctr"/>
        <c:lblOffset val="100"/>
        <c:noMultiLvlLbl val="0"/>
      </c:catAx>
      <c:valAx>
        <c:axId val="398441752"/>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vert="horz"/>
              <a:lstStyle/>
              <a:p>
                <a:pPr>
                  <a:defRPr sz="1400"/>
                </a:pPr>
                <a:r>
                  <a:rPr lang="en-GB" sz="1400"/>
                  <a:t>Percentage of Carer's Allowance Supplement payments</a:t>
                </a:r>
              </a:p>
            </c:rich>
          </c:tx>
          <c:layout>
            <c:manualLayout>
              <c:xMode val="edge"/>
              <c:yMode val="edge"/>
              <c:x val="0.23379487400140556"/>
              <c:y val="0.96964208916776107"/>
            </c:manualLayout>
          </c:layout>
          <c:overlay val="0"/>
          <c:spPr>
            <a:noFill/>
            <a:ln>
              <a:noFill/>
            </a:ln>
            <a:effectLst/>
          </c:spPr>
        </c:title>
        <c:numFmt formatCode="0.0%" sourceLinked="0"/>
        <c:majorTickMark val="out"/>
        <c:minorTickMark val="none"/>
        <c:tickLblPos val="high"/>
        <c:spPr>
          <a:noFill/>
          <a:ln>
            <a:noFill/>
          </a:ln>
          <a:effectLst/>
        </c:spPr>
        <c:txPr>
          <a:bodyPr rot="-60000000" vert="horz"/>
          <a:lstStyle/>
          <a:p>
            <a:pPr>
              <a:defRPr sz="1200" b="1"/>
            </a:pPr>
            <a:endParaRPr lang="en-US"/>
          </a:p>
        </c:txPr>
        <c:crossAx val="398438800"/>
        <c:crosses val="autoZero"/>
        <c:crossBetween val="between"/>
        <c:majorUnit val="5.000000000000001E-2"/>
      </c:valAx>
    </c:plotArea>
    <c:plotVisOnly val="1"/>
    <c:dispBlanksAs val="gap"/>
    <c:showDLblsOverMax val="0"/>
  </c:chart>
  <c:spPr>
    <a:solidFill>
      <a:schemeClr val="bg1"/>
    </a:solidFill>
    <a:ln w="9525" cap="flat" cmpd="sng" algn="ctr">
      <a:noFill/>
      <a:round/>
    </a:ln>
    <a:effectLst/>
  </c:spPr>
  <c:txPr>
    <a:bodyPr/>
    <a:lstStyle/>
    <a:p>
      <a:pPr>
        <a:defRPr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72279005337"/>
          <c:y val="7.7529161212168574E-2"/>
          <c:w val="0.71473318678651276"/>
          <c:h val="0.66786060143882253"/>
        </c:manualLayout>
      </c:layout>
      <c:barChart>
        <c:barDir val="col"/>
        <c:grouping val="stacked"/>
        <c:varyColors val="0"/>
        <c:ser>
          <c:idx val="1"/>
          <c:order val="1"/>
          <c:tx>
            <c:strRef>
              <c:f>'Chart 5'!$A$38</c:f>
              <c:strCache>
                <c:ptCount val="1"/>
                <c:pt idx="0">
                  <c:v>Continuing payment</c:v>
                </c:pt>
              </c:strCache>
            </c:strRef>
          </c:tx>
          <c:spPr>
            <a:solidFill>
              <a:srgbClr val="251B5B"/>
            </a:solidFill>
            <a:ln w="12700">
              <a:solidFill>
                <a:schemeClr val="bg1"/>
              </a:solidFill>
            </a:ln>
            <a:effectLst/>
          </c:spPr>
          <c:invertIfNegative val="0"/>
          <c:dLbls>
            <c:dLbl>
              <c:idx val="1"/>
              <c:layout>
                <c:manualLayout>
                  <c:x val="-2.23817928521017E-3"/>
                  <c:y val="-9.407631326516377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3B-4794-A160-09AD06BADDE8}"/>
                </c:ext>
              </c:extLst>
            </c:dLbl>
            <c:dLbl>
              <c:idx val="2"/>
              <c:layout>
                <c:manualLayout>
                  <c:x val="-1.119089642605064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3B-4794-A160-09AD06BADDE8}"/>
                </c:ext>
              </c:extLst>
            </c:dLbl>
            <c:dLbl>
              <c:idx val="4"/>
              <c:layout>
                <c:manualLayout>
                  <c:x val="-1.1190896426050644E-3"/>
                  <c:y val="2.565747273893427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3B-4794-A160-09AD06BADDE8}"/>
                </c:ext>
              </c:extLst>
            </c:dLbl>
            <c:dLbl>
              <c:idx val="5"/>
              <c:layout>
                <c:manualLayout>
                  <c:x val="-2.2381792852101288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3B-4794-A160-09AD06BADDE8}"/>
                </c:ext>
              </c:extLst>
            </c:dLbl>
            <c:dLbl>
              <c:idx val="6"/>
              <c:layout>
                <c:manualLayout>
                  <c:x val="-1.1190896426050644E-3"/>
                  <c:y val="2.565747273893521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9A-4255-A9C4-B97B6D52E7AF}"/>
                </c:ext>
              </c:extLst>
            </c:dLbl>
            <c:dLbl>
              <c:idx val="7"/>
              <c:layout>
                <c:manualLayout>
                  <c:x val="-2.2381792852101288E-3"/>
                  <c:y val="2.565747273893427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3B-4794-A160-09AD06BADDE8}"/>
                </c:ext>
              </c:extLst>
            </c:dLbl>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5'!$B$33:$L$34</c:f>
              <c:multiLvlStrCache>
                <c:ptCount val="11"/>
                <c:lvl>
                  <c:pt idx="0">
                    <c:v>April 2018</c:v>
                  </c:pt>
                  <c:pt idx="1">
                    <c:v>October 2018</c:v>
                  </c:pt>
                  <c:pt idx="2">
                    <c:v>April 2019</c:v>
                  </c:pt>
                  <c:pt idx="3">
                    <c:v>October 2019</c:v>
                  </c:pt>
                  <c:pt idx="4">
                    <c:v>April 2020</c:v>
                  </c:pt>
                  <c:pt idx="5">
                    <c:v>October 2020</c:v>
                  </c:pt>
                  <c:pt idx="6">
                    <c:v>April 2021</c:v>
                  </c:pt>
                  <c:pt idx="7">
                    <c:v>October 2021</c:v>
                  </c:pt>
                  <c:pt idx="8">
                    <c:v>April 2022</c:v>
                  </c:pt>
                  <c:pt idx="9">
                    <c:v>October 2022</c:v>
                  </c:pt>
                  <c:pt idx="10">
                    <c:v>April 2023</c:v>
                  </c:pt>
                </c:lvl>
                <c:lvl>
                  <c:pt idx="0">
                    <c:v>2018/19</c:v>
                  </c:pt>
                  <c:pt idx="2">
                    <c:v>2019/20</c:v>
                  </c:pt>
                  <c:pt idx="4">
                    <c:v>2020/21</c:v>
                  </c:pt>
                  <c:pt idx="6">
                    <c:v>2021/2022</c:v>
                  </c:pt>
                  <c:pt idx="8">
                    <c:v>2022/2023</c:v>
                  </c:pt>
                  <c:pt idx="10">
                    <c:v>2023/2024</c:v>
                  </c:pt>
                </c:lvl>
              </c:multiLvlStrCache>
            </c:multiLvlStrRef>
          </c:cat>
          <c:val>
            <c:numRef>
              <c:f>'Chart 5'!$B$38:$L$38</c:f>
              <c:numCache>
                <c:formatCode>_-* #,##0_-;\-* #,##0_-;_-* "-"??_-;_-@_-</c:formatCode>
                <c:ptCount val="11"/>
                <c:pt idx="0">
                  <c:v>0</c:v>
                </c:pt>
                <c:pt idx="1">
                  <c:v>71550</c:v>
                </c:pt>
                <c:pt idx="2">
                  <c:v>73300</c:v>
                </c:pt>
                <c:pt idx="3">
                  <c:v>74380</c:v>
                </c:pt>
                <c:pt idx="4">
                  <c:v>75745</c:v>
                </c:pt>
                <c:pt idx="5">
                  <c:v>78290</c:v>
                </c:pt>
                <c:pt idx="6">
                  <c:v>78120</c:v>
                </c:pt>
                <c:pt idx="7">
                  <c:v>77805</c:v>
                </c:pt>
                <c:pt idx="8">
                  <c:v>77410</c:v>
                </c:pt>
                <c:pt idx="9">
                  <c:v>79130</c:v>
                </c:pt>
                <c:pt idx="10">
                  <c:v>78475</c:v>
                </c:pt>
              </c:numCache>
            </c:numRef>
          </c:val>
          <c:extLst>
            <c:ext xmlns:c16="http://schemas.microsoft.com/office/drawing/2014/chart" uri="{C3380CC4-5D6E-409C-BE32-E72D297353CC}">
              <c16:uniqueId val="{00000002-039D-41B7-9EB5-080E6C35E2F2}"/>
            </c:ext>
          </c:extLst>
        </c:ser>
        <c:ser>
          <c:idx val="0"/>
          <c:order val="2"/>
          <c:tx>
            <c:strRef>
              <c:f>'Chart 5'!$A$36</c:f>
              <c:strCache>
                <c:ptCount val="1"/>
                <c:pt idx="0">
                  <c:v>Starting or restarting payment</c:v>
                </c:pt>
              </c:strCache>
            </c:strRef>
          </c:tx>
          <c:spPr>
            <a:solidFill>
              <a:srgbClr val="E6007E"/>
            </a:solidFill>
            <a:ln w="12700">
              <a:solidFill>
                <a:schemeClr val="bg1"/>
              </a:solidFill>
            </a:ln>
            <a:effectLst/>
          </c:spPr>
          <c:invertIfNegative val="0"/>
          <c:dLbls>
            <c:dLbl>
              <c:idx val="0"/>
              <c:layout>
                <c:manualLayout>
                  <c:x val="-1.1600713393790146E-3"/>
                  <c:y val="-2.535100664455872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4A-4A9F-9763-004859747C92}"/>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4A-4A9F-9763-004859747C9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4A-4A9F-9763-004859747C92}"/>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4A-4A9F-9763-004859747C92}"/>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4A-4A9F-9763-004859747C92}"/>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48-4437-9E77-7926672F9FAC}"/>
                </c:ext>
              </c:extLst>
            </c:dLbl>
            <c:spPr>
              <a:noFill/>
              <a:ln>
                <a:noFill/>
              </a:ln>
              <a:effectLst/>
            </c:spPr>
            <c:txPr>
              <a:bodyPr wrap="square" lIns="38100" tIns="19050" rIns="38100" bIns="19050" anchor="ctr">
                <a:spAutoFit/>
              </a:bodyPr>
              <a:lstStyle/>
              <a:p>
                <a:pPr>
                  <a:defRPr sz="12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'Chart 5'!$B$33:$L$34</c:f>
              <c:multiLvlStrCache>
                <c:ptCount val="11"/>
                <c:lvl>
                  <c:pt idx="0">
                    <c:v>April 2018</c:v>
                  </c:pt>
                  <c:pt idx="1">
                    <c:v>October 2018</c:v>
                  </c:pt>
                  <c:pt idx="2">
                    <c:v>April 2019</c:v>
                  </c:pt>
                  <c:pt idx="3">
                    <c:v>October 2019</c:v>
                  </c:pt>
                  <c:pt idx="4">
                    <c:v>April 2020</c:v>
                  </c:pt>
                  <c:pt idx="5">
                    <c:v>October 2020</c:v>
                  </c:pt>
                  <c:pt idx="6">
                    <c:v>April 2021</c:v>
                  </c:pt>
                  <c:pt idx="7">
                    <c:v>October 2021</c:v>
                  </c:pt>
                  <c:pt idx="8">
                    <c:v>April 2022</c:v>
                  </c:pt>
                  <c:pt idx="9">
                    <c:v>October 2022</c:v>
                  </c:pt>
                  <c:pt idx="10">
                    <c:v>April 2023</c:v>
                  </c:pt>
                </c:lvl>
                <c:lvl>
                  <c:pt idx="0">
                    <c:v>2018/19</c:v>
                  </c:pt>
                  <c:pt idx="2">
                    <c:v>2019/20</c:v>
                  </c:pt>
                  <c:pt idx="4">
                    <c:v>2020/21</c:v>
                  </c:pt>
                  <c:pt idx="6">
                    <c:v>2021/2022</c:v>
                  </c:pt>
                  <c:pt idx="8">
                    <c:v>2022/2023</c:v>
                  </c:pt>
                  <c:pt idx="10">
                    <c:v>2023/2024</c:v>
                  </c:pt>
                </c:lvl>
              </c:multiLvlStrCache>
            </c:multiLvlStrRef>
          </c:cat>
          <c:val>
            <c:numRef>
              <c:f>'Chart 5'!$B$36:$L$36</c:f>
              <c:numCache>
                <c:formatCode>_-* #,##0_-;\-* #,##0_-;_-* "-"??_-;_-@_-</c:formatCode>
                <c:ptCount val="11"/>
                <c:pt idx="0">
                  <c:v>78085</c:v>
                </c:pt>
                <c:pt idx="1">
                  <c:v>8485</c:v>
                </c:pt>
                <c:pt idx="2">
                  <c:v>8045</c:v>
                </c:pt>
                <c:pt idx="3">
                  <c:v>7920</c:v>
                </c:pt>
                <c:pt idx="4">
                  <c:v>8290</c:v>
                </c:pt>
                <c:pt idx="5">
                  <c:v>7580</c:v>
                </c:pt>
                <c:pt idx="6">
                  <c:v>7470</c:v>
                </c:pt>
                <c:pt idx="7">
                  <c:v>7990</c:v>
                </c:pt>
                <c:pt idx="8">
                  <c:v>8465</c:v>
                </c:pt>
                <c:pt idx="9">
                  <c:v>8585</c:v>
                </c:pt>
                <c:pt idx="10">
                  <c:v>5850</c:v>
                </c:pt>
              </c:numCache>
            </c:numRef>
          </c:val>
          <c:extLst>
            <c:ext xmlns:c16="http://schemas.microsoft.com/office/drawing/2014/chart" uri="{C3380CC4-5D6E-409C-BE32-E72D297353CC}">
              <c16:uniqueId val="{00000000-039D-41B7-9EB5-080E6C35E2F2}"/>
            </c:ext>
          </c:extLst>
        </c:ser>
        <c:dLbls>
          <c:showLegendKey val="0"/>
          <c:showVal val="0"/>
          <c:showCatName val="0"/>
          <c:showSerName val="0"/>
          <c:showPercent val="0"/>
          <c:showBubbleSize val="0"/>
        </c:dLbls>
        <c:gapWidth val="80"/>
        <c:overlap val="100"/>
        <c:axId val="660142416"/>
        <c:axId val="660138808"/>
      </c:barChart>
      <c:lineChart>
        <c:grouping val="stacked"/>
        <c:varyColors val="0"/>
        <c:ser>
          <c:idx val="2"/>
          <c:order val="0"/>
          <c:tx>
            <c:strRef>
              <c:f>'Chart 5'!$A$40</c:f>
              <c:strCache>
                <c:ptCount val="1"/>
                <c:pt idx="0">
                  <c:v>Stopped receiving payment</c:v>
                </c:pt>
              </c:strCache>
            </c:strRef>
          </c:tx>
          <c:spPr>
            <a:ln w="28575" cap="rnd">
              <a:solidFill>
                <a:schemeClr val="bg1">
                  <a:lumMod val="50000"/>
                </a:schemeClr>
              </a:solidFill>
              <a:prstDash val="dash"/>
              <a:round/>
            </a:ln>
            <a:effectLst/>
          </c:spPr>
          <c:marker>
            <c:symbol val="circle"/>
            <c:size val="8"/>
            <c:spPr>
              <a:solidFill>
                <a:schemeClr val="bg1">
                  <a:lumMod val="50000"/>
                </a:schemeClr>
              </a:solidFill>
              <a:ln w="9525">
                <a:solidFill>
                  <a:schemeClr val="accent3"/>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1-475D-49E1-AA4D-23FE981FBACB}"/>
                </c:ext>
              </c:extLst>
            </c:dLbl>
            <c:dLbl>
              <c:idx val="1"/>
              <c:layout>
                <c:manualLayout>
                  <c:x val="-5.9100770359035534E-2"/>
                  <c:y val="-8.1438259654103604E-2"/>
                </c:manualLayout>
              </c:layout>
              <c:showLegendKey val="0"/>
              <c:showVal val="1"/>
              <c:showCatName val="0"/>
              <c:showSerName val="0"/>
              <c:showPercent val="0"/>
              <c:showBubbleSize val="0"/>
              <c:extLst>
                <c:ext xmlns:c15="http://schemas.microsoft.com/office/drawing/2012/chart" uri="{CE6537A1-D6FC-4f65-9D91-7224C49458BB}">
                  <c15:layout>
                    <c:manualLayout>
                      <c:w val="3.7566935274239661E-2"/>
                      <c:h val="3.5057431050988838E-2"/>
                    </c:manualLayout>
                  </c15:layout>
                </c:ext>
                <c:ext xmlns:c16="http://schemas.microsoft.com/office/drawing/2014/chart" uri="{C3380CC4-5D6E-409C-BE32-E72D297353CC}">
                  <c16:uniqueId val="{00000002-A94A-4A9F-9763-004859747C92}"/>
                </c:ext>
              </c:extLst>
            </c:dLbl>
            <c:dLbl>
              <c:idx val="2"/>
              <c:layout>
                <c:manualLayout>
                  <c:x val="-5.8178587681144971E-2"/>
                  <c:y val="-7.6225573408805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4A-4A9F-9763-004859747C92}"/>
                </c:ext>
              </c:extLst>
            </c:dLbl>
            <c:dLbl>
              <c:idx val="3"/>
              <c:layout>
                <c:manualLayout>
                  <c:x val="-5.8162850527865455E-2"/>
                  <c:y val="-7.10956639900110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4A-4A9F-9763-004859747C92}"/>
                </c:ext>
              </c:extLst>
            </c:dLbl>
            <c:dLbl>
              <c:idx val="4"/>
              <c:layout>
                <c:manualLayout>
                  <c:x val="-5.8729388045927831E-2"/>
                  <c:y val="-7.6511399332007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4A-4A9F-9763-004859747C92}"/>
                </c:ext>
              </c:extLst>
            </c:dLbl>
            <c:dLbl>
              <c:idx val="5"/>
              <c:layout>
                <c:manualLayout>
                  <c:x val="-5.7918670826980219E-2"/>
                  <c:y val="-8.0169356469592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48-4437-9E77-7926672F9FAC}"/>
                </c:ext>
              </c:extLst>
            </c:dLbl>
            <c:dLbl>
              <c:idx val="6"/>
              <c:layout>
                <c:manualLayout>
                  <c:x val="-5.7021870654379116E-2"/>
                  <c:y val="-6.66941496658295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9A-4255-A9C4-B97B6D52E7AF}"/>
                </c:ext>
              </c:extLst>
            </c:dLbl>
            <c:dLbl>
              <c:idx val="7"/>
              <c:layout>
                <c:manualLayout>
                  <c:x val="-5.8231963463696607E-2"/>
                  <c:y val="-6.92751884863171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3F-4835-A046-9FFA51B27BE4}"/>
                </c:ext>
              </c:extLst>
            </c:dLbl>
            <c:dLbl>
              <c:idx val="8"/>
              <c:layout>
                <c:manualLayout>
                  <c:x val="-5.8727792574166771E-2"/>
                  <c:y val="-6.12409188801442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5D-49E1-AA4D-23FE981FBACB}"/>
                </c:ext>
              </c:extLst>
            </c:dLbl>
            <c:dLbl>
              <c:idx val="9"/>
              <c:layout>
                <c:manualLayout>
                  <c:x val="-5.5808949508758005E-2"/>
                  <c:y val="-6.3968866078363842E-2"/>
                </c:manualLayout>
              </c:layout>
              <c:spPr>
                <a:noFill/>
                <a:ln>
                  <a:noFill/>
                </a:ln>
                <a:effectLst/>
              </c:spPr>
              <c:txPr>
                <a:bodyPr rot="0" vert="horz"/>
                <a:lstStyle/>
                <a:p>
                  <a:pPr>
                    <a:defRPr sz="12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22-4B37-A26B-C9F41EFC32CC}"/>
                </c:ext>
              </c:extLst>
            </c:dLbl>
            <c:dLbl>
              <c:idx val="10"/>
              <c:layout>
                <c:manualLayout>
                  <c:x val="-5.6182362422288738E-2"/>
                  <c:y val="-3.6429999387369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67-4D09-B056-D8D581B9C54F}"/>
                </c:ext>
              </c:extLst>
            </c:dLbl>
            <c:spPr>
              <a:noFill/>
              <a:ln>
                <a:noFill/>
              </a:ln>
              <a:effectLst/>
            </c:spPr>
            <c:txPr>
              <a:bodyPr rot="0" vert="horz"/>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5'!$B$33:$L$34</c:f>
              <c:multiLvlStrCache>
                <c:ptCount val="11"/>
                <c:lvl>
                  <c:pt idx="0">
                    <c:v>April 2018</c:v>
                  </c:pt>
                  <c:pt idx="1">
                    <c:v>October 2018</c:v>
                  </c:pt>
                  <c:pt idx="2">
                    <c:v>April 2019</c:v>
                  </c:pt>
                  <c:pt idx="3">
                    <c:v>October 2019</c:v>
                  </c:pt>
                  <c:pt idx="4">
                    <c:v>April 2020</c:v>
                  </c:pt>
                  <c:pt idx="5">
                    <c:v>October 2020</c:v>
                  </c:pt>
                  <c:pt idx="6">
                    <c:v>April 2021</c:v>
                  </c:pt>
                  <c:pt idx="7">
                    <c:v>October 2021</c:v>
                  </c:pt>
                  <c:pt idx="8">
                    <c:v>April 2022</c:v>
                  </c:pt>
                  <c:pt idx="9">
                    <c:v>October 2022</c:v>
                  </c:pt>
                  <c:pt idx="10">
                    <c:v>April 2023</c:v>
                  </c:pt>
                </c:lvl>
                <c:lvl>
                  <c:pt idx="0">
                    <c:v>2018/19</c:v>
                  </c:pt>
                  <c:pt idx="2">
                    <c:v>2019/20</c:v>
                  </c:pt>
                  <c:pt idx="4">
                    <c:v>2020/21</c:v>
                  </c:pt>
                  <c:pt idx="6">
                    <c:v>2021/2022</c:v>
                  </c:pt>
                  <c:pt idx="8">
                    <c:v>2022/2023</c:v>
                  </c:pt>
                  <c:pt idx="10">
                    <c:v>2023/2024</c:v>
                  </c:pt>
                </c:lvl>
              </c:multiLvlStrCache>
            </c:multiLvlStrRef>
          </c:cat>
          <c:val>
            <c:numRef>
              <c:f>'Chart 5'!$B$40:$L$40</c:f>
              <c:numCache>
                <c:formatCode>_-* #,##0_-;\-* #,##0_-;_-* "-"??_-;_-@_-</c:formatCode>
                <c:ptCount val="11"/>
                <c:pt idx="0">
                  <c:v>0</c:v>
                </c:pt>
                <c:pt idx="1">
                  <c:v>6530</c:v>
                </c:pt>
                <c:pt idx="2">
                  <c:v>6740</c:v>
                </c:pt>
                <c:pt idx="3">
                  <c:v>6965</c:v>
                </c:pt>
                <c:pt idx="4">
                  <c:v>6555</c:v>
                </c:pt>
                <c:pt idx="5">
                  <c:v>5745</c:v>
                </c:pt>
                <c:pt idx="6">
                  <c:v>7745</c:v>
                </c:pt>
                <c:pt idx="7">
                  <c:v>7785</c:v>
                </c:pt>
                <c:pt idx="8">
                  <c:v>8380</c:v>
                </c:pt>
                <c:pt idx="9">
                  <c:v>6745</c:v>
                </c:pt>
                <c:pt idx="10">
                  <c:v>9240</c:v>
                </c:pt>
              </c:numCache>
            </c:numRef>
          </c:val>
          <c:smooth val="0"/>
          <c:extLst>
            <c:ext xmlns:c16="http://schemas.microsoft.com/office/drawing/2014/chart" uri="{C3380CC4-5D6E-409C-BE32-E72D297353CC}">
              <c16:uniqueId val="{00000001-A94A-4A9F-9763-004859747C92}"/>
            </c:ext>
          </c:extLst>
        </c:ser>
        <c:dLbls>
          <c:showLegendKey val="0"/>
          <c:showVal val="0"/>
          <c:showCatName val="0"/>
          <c:showSerName val="0"/>
          <c:showPercent val="0"/>
          <c:showBubbleSize val="0"/>
        </c:dLbls>
        <c:marker val="1"/>
        <c:smooth val="0"/>
        <c:axId val="660142416"/>
        <c:axId val="660138808"/>
      </c:lineChart>
      <c:catAx>
        <c:axId val="660142416"/>
        <c:scaling>
          <c:orientation val="minMax"/>
        </c:scaling>
        <c:delete val="0"/>
        <c:axPos val="b"/>
        <c:title>
          <c:tx>
            <c:rich>
              <a:bodyPr/>
              <a:lstStyle/>
              <a:p>
                <a:pPr>
                  <a:defRPr/>
                </a:pPr>
                <a:r>
                  <a:rPr lang="en-GB" sz="1600"/>
                  <a:t>Eligibility</a:t>
                </a:r>
                <a:r>
                  <a:rPr lang="en-GB" sz="1600" baseline="0"/>
                  <a:t> Date</a:t>
                </a:r>
                <a:endParaRPr lang="en-GB" sz="1600"/>
              </a:p>
            </c:rich>
          </c:tx>
          <c:layout>
            <c:manualLayout>
              <c:xMode val="edge"/>
              <c:yMode val="edge"/>
              <c:x val="0.42179153863933289"/>
              <c:y val="0.94035648986117126"/>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b="1"/>
            </a:pPr>
            <a:endParaRPr lang="en-US"/>
          </a:p>
        </c:txPr>
        <c:crossAx val="660138808"/>
        <c:crosses val="autoZero"/>
        <c:auto val="1"/>
        <c:lblAlgn val="ctr"/>
        <c:lblOffset val="100"/>
        <c:noMultiLvlLbl val="0"/>
      </c:catAx>
      <c:valAx>
        <c:axId val="660138808"/>
        <c:scaling>
          <c:orientation val="minMax"/>
          <c:max val="9000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sz="1600">
                    <a:solidFill>
                      <a:sysClr val="windowText" lastClr="000000"/>
                    </a:solidFill>
                  </a:defRPr>
                </a:pPr>
                <a:r>
                  <a:rPr lang="en-GB" sz="1600">
                    <a:solidFill>
                      <a:sysClr val="windowText" lastClr="000000"/>
                    </a:solidFill>
                  </a:rPr>
                  <a:t>Number of carers</a:t>
                </a:r>
              </a:p>
            </c:rich>
          </c:tx>
          <c:layout>
            <c:manualLayout>
              <c:xMode val="edge"/>
              <c:yMode val="edge"/>
              <c:x val="2.1879381922700714E-2"/>
              <c:y val="0.28480889837139156"/>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sz="1400" b="1"/>
            </a:pPr>
            <a:endParaRPr lang="en-US"/>
          </a:p>
        </c:txPr>
        <c:crossAx val="660142416"/>
        <c:crosses val="autoZero"/>
        <c:crossBetween val="between"/>
      </c:valAx>
      <c:spPr>
        <a:noFill/>
        <a:ln>
          <a:noFill/>
        </a:ln>
        <a:effectLst/>
      </c:spPr>
    </c:plotArea>
    <c:legend>
      <c:legendPos val="b"/>
      <c:layout>
        <c:manualLayout>
          <c:xMode val="edge"/>
          <c:yMode val="edge"/>
          <c:x val="8.5208930589018281E-2"/>
          <c:y val="3.7746722029323812E-3"/>
          <c:w val="0.77567602210807696"/>
          <c:h val="5.2606899717282989E-2"/>
        </c:manualLayout>
      </c:layout>
      <c:overlay val="0"/>
      <c:spPr>
        <a:noFill/>
        <a:ln>
          <a:noFill/>
        </a:ln>
        <a:effectLst/>
      </c:spPr>
      <c:txPr>
        <a:bodyPr rot="0" vert="horz"/>
        <a:lstStyle/>
        <a:p>
          <a:pPr>
            <a:defRPr sz="1400" b="1"/>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37192</xdr:colOff>
      <xdr:row>4</xdr:row>
      <xdr:rowOff>67573</xdr:rowOff>
    </xdr:from>
    <xdr:to>
      <xdr:col>18</xdr:col>
      <xdr:colOff>419099</xdr:colOff>
      <xdr:row>32</xdr:row>
      <xdr:rowOff>161925</xdr:rowOff>
    </xdr:to>
    <xdr:graphicFrame macro="">
      <xdr:nvGraphicFramePr>
        <xdr:cNvPr id="2" name="Chart 1" descr="This chart summarises the number of payments made to carers from each eligibility date from April 2018 to October 2021. Vertical bars are used to show the number of payments at each eligibility date. A line is used to indicate the expenditure from each eligibility date. The figures used in this chart are located in Tables 1a and 1c of this document." title="Chart 1: Carer's Allowance Supplement payments by eligbility date">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0.42761</cdr:x>
      <cdr:y>0.08679</cdr:y>
    </cdr:from>
    <cdr:to>
      <cdr:x>0.5563</cdr:x>
      <cdr:y>0.27613</cdr:y>
    </cdr:to>
    <cdr:sp macro="" textlink="">
      <cdr:nvSpPr>
        <cdr:cNvPr id="3" name="TextBox 2"/>
        <cdr:cNvSpPr txBox="1"/>
      </cdr:nvSpPr>
      <cdr:spPr>
        <a:xfrm xmlns:a="http://schemas.openxmlformats.org/drawingml/2006/main">
          <a:off x="3038476" y="4191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69850</xdr:colOff>
      <xdr:row>4</xdr:row>
      <xdr:rowOff>19051</xdr:rowOff>
    </xdr:from>
    <xdr:to>
      <xdr:col>9</xdr:col>
      <xdr:colOff>133350</xdr:colOff>
      <xdr:row>19</xdr:row>
      <xdr:rowOff>25401</xdr:rowOff>
    </xdr:to>
    <xdr:graphicFrame macro="">
      <xdr:nvGraphicFramePr>
        <xdr:cNvPr id="4" name="Chart 3" descr="Carer's Allowance Supplement payments from the October 2021 eligibility date are summarised by age band. Horizontal bars are used to show the percentage of carers from the October 2021 eligibility date in each age band from 'Under 18' to '65 and over'." title="Chart 2: Payments by age band at October 2021">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0.88095</cdr:x>
      <cdr:y>0.07176</cdr:y>
    </cdr:from>
    <cdr:to>
      <cdr:x>1</cdr:x>
      <cdr:y>0.75261</cdr:y>
    </cdr:to>
    <cdr:sp macro="" textlink="">
      <cdr:nvSpPr>
        <cdr:cNvPr id="2" name="TextBox 1"/>
        <cdr:cNvSpPr txBox="1"/>
      </cdr:nvSpPr>
      <cdr:spPr>
        <a:xfrm xmlns:a="http://schemas.openxmlformats.org/drawingml/2006/main">
          <a:off x="5524500" y="245745"/>
          <a:ext cx="701040" cy="2331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0.87668</cdr:x>
      <cdr:y>0.59441</cdr:y>
    </cdr:from>
    <cdr:to>
      <cdr:x>0.96577</cdr:x>
      <cdr:y>0.71818</cdr:y>
    </cdr:to>
    <cdr:sp macro="" textlink="">
      <cdr:nvSpPr>
        <cdr:cNvPr id="3" name="TextBox 16">
          <a:extLst xmlns:a="http://schemas.openxmlformats.org/drawingml/2006/main">
            <a:ext uri="{FF2B5EF4-FFF2-40B4-BE49-F238E27FC236}">
              <a16:creationId xmlns:a16="http://schemas.microsoft.com/office/drawing/2014/main" id="{00000000-0008-0000-1A00-000011000000}"/>
            </a:ext>
          </a:extLst>
        </cdr:cNvPr>
        <cdr:cNvSpPr txBox="1"/>
      </cdr:nvSpPr>
      <cdr:spPr>
        <a:xfrm xmlns:a="http://schemas.openxmlformats.org/drawingml/2006/main">
          <a:off x="5867548" y="1758919"/>
          <a:ext cx="596244" cy="36623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1200" b="1">
              <a:solidFill>
                <a:sysClr val="windowText" lastClr="000000"/>
              </a:solidFill>
              <a:latin typeface="+mn-lt"/>
              <a:cs typeface="Arial" panose="020B0604020202020204" pitchFamily="34" charset="0"/>
            </a:rPr>
            <a:t>46.0%</a:t>
          </a:r>
        </a:p>
      </cdr:txBody>
    </cdr:sp>
  </cdr:relSizeAnchor>
  <cdr:relSizeAnchor xmlns:cdr="http://schemas.openxmlformats.org/drawingml/2006/chartDrawing">
    <cdr:from>
      <cdr:x>0.87215</cdr:x>
      <cdr:y>0.53219</cdr:y>
    </cdr:from>
    <cdr:to>
      <cdr:x>0.87898</cdr:x>
      <cdr:y>0.79518</cdr:y>
    </cdr:to>
    <cdr:sp macro="" textlink="">
      <cdr:nvSpPr>
        <cdr:cNvPr id="4" name="Left Bracket 3">
          <a:extLst xmlns:a="http://schemas.openxmlformats.org/drawingml/2006/main">
            <a:ext uri="{FF2B5EF4-FFF2-40B4-BE49-F238E27FC236}">
              <a16:creationId xmlns:a16="http://schemas.microsoft.com/office/drawing/2014/main" id="{00000000-0008-0000-1A00-000012000000}"/>
            </a:ext>
          </a:extLst>
        </cdr:cNvPr>
        <cdr:cNvSpPr/>
      </cdr:nvSpPr>
      <cdr:spPr>
        <a:xfrm xmlns:a="http://schemas.openxmlformats.org/drawingml/2006/main" flipH="1" flipV="1">
          <a:off x="5837186" y="1574798"/>
          <a:ext cx="45719" cy="778207"/>
        </a:xfrm>
        <a:prstGeom xmlns:a="http://schemas.openxmlformats.org/drawingml/2006/main" prst="leftBracket">
          <a:avLst/>
        </a:prstGeom>
        <a:noFill xmlns:a="http://schemas.openxmlformats.org/drawingml/2006/main"/>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en-GB" sz="1100">
            <a:latin typeface="+mn-lt"/>
          </a:endParaRPr>
        </a:p>
      </cdr:txBody>
    </cdr:sp>
  </cdr:relSizeAnchor>
  <cdr:relSizeAnchor xmlns:cdr="http://schemas.openxmlformats.org/drawingml/2006/chartDrawing">
    <cdr:from>
      <cdr:x>0.86696</cdr:x>
      <cdr:y>0.06007</cdr:y>
    </cdr:from>
    <cdr:to>
      <cdr:x>0.95605</cdr:x>
      <cdr:y>0.18384</cdr:y>
    </cdr:to>
    <cdr:sp macro="" textlink="">
      <cdr:nvSpPr>
        <cdr:cNvPr id="5" name="TextBox 16">
          <a:extLst xmlns:a="http://schemas.openxmlformats.org/drawingml/2006/main">
            <a:ext uri="{FF2B5EF4-FFF2-40B4-BE49-F238E27FC236}">
              <a16:creationId xmlns:a16="http://schemas.microsoft.com/office/drawing/2014/main" id="{B84C8176-2EC9-8A08-6CB1-986913FEDFF2}"/>
            </a:ext>
          </a:extLst>
        </cdr:cNvPr>
        <cdr:cNvSpPr txBox="1"/>
      </cdr:nvSpPr>
      <cdr:spPr>
        <a:xfrm xmlns:a="http://schemas.openxmlformats.org/drawingml/2006/main">
          <a:off x="5802469" y="177766"/>
          <a:ext cx="596270" cy="3662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1200" b="1">
              <a:solidFill>
                <a:sysClr val="windowText" lastClr="000000"/>
              </a:solidFill>
              <a:latin typeface="+mn-lt"/>
              <a:cs typeface="Arial" panose="020B0604020202020204" pitchFamily="34" charset="0"/>
            </a:rPr>
            <a:t>10.4%</a:t>
          </a:r>
        </a:p>
      </cdr:txBody>
    </cdr:sp>
  </cdr:relSizeAnchor>
  <cdr:relSizeAnchor xmlns:cdr="http://schemas.openxmlformats.org/drawingml/2006/chartDrawing">
    <cdr:from>
      <cdr:x>0.86812</cdr:x>
      <cdr:y>0.03648</cdr:y>
    </cdr:from>
    <cdr:to>
      <cdr:x>0.87495</cdr:x>
      <cdr:y>0.22961</cdr:y>
    </cdr:to>
    <cdr:sp macro="" textlink="">
      <cdr:nvSpPr>
        <cdr:cNvPr id="6" name="Left Bracket 5">
          <a:extLst xmlns:a="http://schemas.openxmlformats.org/drawingml/2006/main">
            <a:ext uri="{FF2B5EF4-FFF2-40B4-BE49-F238E27FC236}">
              <a16:creationId xmlns:a16="http://schemas.microsoft.com/office/drawing/2014/main" id="{3441380F-D2AF-195A-E4CC-55A6125FD2C9}"/>
            </a:ext>
          </a:extLst>
        </cdr:cNvPr>
        <cdr:cNvSpPr/>
      </cdr:nvSpPr>
      <cdr:spPr>
        <a:xfrm xmlns:a="http://schemas.openxmlformats.org/drawingml/2006/main" flipH="1" flipV="1">
          <a:off x="5810249" y="107950"/>
          <a:ext cx="45719" cy="571499"/>
        </a:xfrm>
        <a:prstGeom xmlns:a="http://schemas.openxmlformats.org/drawingml/2006/main" prst="leftBracket">
          <a:avLst/>
        </a:prstGeom>
        <a:noFill xmlns:a="http://schemas.openxmlformats.org/drawingml/2006/main"/>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en-GB" sz="1100">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73024</xdr:colOff>
      <xdr:row>4</xdr:row>
      <xdr:rowOff>63500</xdr:rowOff>
    </xdr:from>
    <xdr:to>
      <xdr:col>12</xdr:col>
      <xdr:colOff>209550</xdr:colOff>
      <xdr:row>25</xdr:row>
      <xdr:rowOff>71436</xdr:rowOff>
    </xdr:to>
    <xdr:graphicFrame macro="">
      <xdr:nvGraphicFramePr>
        <xdr:cNvPr id="12" name="Chart 11" descr="This chart summarises the number of carers in each age band at the April 2018 and October 2021 eligibility dates. Two lines are used to represent each eligibility date, with the age bands along the x-axis and the number of carers along the y-axis. The figures used in this chart are located in Table 2 of this document. &#10;" title="Chart 3: Payments by age band - April 2018 compared to October 202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450029</xdr:colOff>
      <xdr:row>4</xdr:row>
      <xdr:rowOff>139753</xdr:rowOff>
    </xdr:from>
    <xdr:to>
      <xdr:col>10</xdr:col>
      <xdr:colOff>292100</xdr:colOff>
      <xdr:row>10</xdr:row>
      <xdr:rowOff>57149</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1089792" y="857303"/>
          <a:ext cx="5634858" cy="985784"/>
          <a:chOff x="1475816" y="1827763"/>
          <a:chExt cx="13031893" cy="1054426"/>
        </a:xfrm>
      </xdr:grpSpPr>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1475816" y="1827763"/>
            <a:ext cx="7993538" cy="10544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rgbClr val="E6007E"/>
                </a:solidFill>
                <a:latin typeface="+mn-lt"/>
                <a:cs typeface="Arial" panose="020B0604020202020204" pitchFamily="34" charset="0"/>
              </a:rPr>
              <a:t>The number and proportion of carers in the older age bands has increased since the first Carer's Allowance Supplement eligibility date in April 2018.</a:t>
            </a:r>
          </a:p>
        </xdr:txBody>
      </xdr:sp>
      <xdr:cxnSp macro="">
        <xdr:nvCxnSpPr>
          <xdr:cNvPr id="11" name="Straight Arrow Connector 10">
            <a:extLst>
              <a:ext uri="{FF2B5EF4-FFF2-40B4-BE49-F238E27FC236}">
                <a16:creationId xmlns:a16="http://schemas.microsoft.com/office/drawing/2014/main" id="{00000000-0008-0000-0800-00000B000000}"/>
              </a:ext>
            </a:extLst>
          </xdr:cNvPr>
          <xdr:cNvCxnSpPr/>
        </xdr:nvCxnSpPr>
        <xdr:spPr>
          <a:xfrm>
            <a:off x="8757578" y="2118825"/>
            <a:ext cx="5750131" cy="172722"/>
          </a:xfrm>
          <a:prstGeom prst="straightConnector1">
            <a:avLst/>
          </a:prstGeom>
          <a:ln>
            <a:solidFill>
              <a:srgbClr val="E6007E"/>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4</xdr:row>
      <xdr:rowOff>44450</xdr:rowOff>
    </xdr:from>
    <xdr:to>
      <xdr:col>7</xdr:col>
      <xdr:colOff>238125</xdr:colOff>
      <xdr:row>43</xdr:row>
      <xdr:rowOff>0</xdr:rowOff>
    </xdr:to>
    <xdr:graphicFrame macro="">
      <xdr:nvGraphicFramePr>
        <xdr:cNvPr id="2" name="Chart 1" descr="This chart summarises the number of payments from the October 2021 eligibility date by Local Authority. Horizontal bars are used to show the percentage of payments for each Local Authority. The figures used in this table are located in Tables 3a and 3b of this document, and summarised in the table below this chart. Notes are below the table, and begin in cell A79." title="Chart 4: percentage of payments by Local Authority from October 2018 eligibility date">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4</xdr:row>
      <xdr:rowOff>47625</xdr:rowOff>
    </xdr:from>
    <xdr:to>
      <xdr:col>10</xdr:col>
      <xdr:colOff>559594</xdr:colOff>
      <xdr:row>31</xdr:row>
      <xdr:rowOff>106186</xdr:rowOff>
    </xdr:to>
    <xdr:grpSp>
      <xdr:nvGrpSpPr>
        <xdr:cNvPr id="3" name="Group 2">
          <a:extLst>
            <a:ext uri="{FF2B5EF4-FFF2-40B4-BE49-F238E27FC236}">
              <a16:creationId xmlns:a16="http://schemas.microsoft.com/office/drawing/2014/main" id="{00000000-0008-0000-0A00-000003000000}"/>
            </a:ext>
          </a:extLst>
        </xdr:cNvPr>
        <xdr:cNvGrpSpPr/>
      </xdr:nvGrpSpPr>
      <xdr:grpSpPr>
        <a:xfrm>
          <a:off x="25400" y="1866106"/>
          <a:ext cx="13789025" cy="4880593"/>
          <a:chOff x="103871" y="222400"/>
          <a:chExt cx="10286911" cy="5012267"/>
        </a:xfrm>
      </xdr:grpSpPr>
      <xdr:graphicFrame macro="">
        <xdr:nvGraphicFramePr>
          <xdr:cNvPr id="7" name="Chart 6" descr="This chart summarises the number of carers at each eligibility date from April 2018 to October 2021. Vertical bars are used to show the number of carers at each eligibility date. The number of carers receiving their first payment, or re-starting payments after a break of one or more eligibility dates is indicated in pink. The number of carers continuing payment since the previous eligibility date is indicated in blue. A grey dotted line indicated the number of carers who stopped receiving payment at each eligbility date. The figures used in this chart are located in Table 5 of this document and summarised in the table below this chart. Notes are located below the table and begin in cell A44. " title="Chart 5: Carers by eligibility date">
            <a:extLst>
              <a:ext uri="{FF2B5EF4-FFF2-40B4-BE49-F238E27FC236}">
                <a16:creationId xmlns:a16="http://schemas.microsoft.com/office/drawing/2014/main" id="{00000000-0008-0000-0A00-000007000000}"/>
              </a:ext>
            </a:extLst>
          </xdr:cNvPr>
          <xdr:cNvGraphicFramePr>
            <a:graphicFrameLocks/>
          </xdr:cNvGraphicFramePr>
        </xdr:nvGraphicFramePr>
        <xdr:xfrm>
          <a:off x="103871" y="222400"/>
          <a:ext cx="10286911" cy="501226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Arrow Connector 3">
            <a:extLst>
              <a:ext uri="{FF2B5EF4-FFF2-40B4-BE49-F238E27FC236}">
                <a16:creationId xmlns:a16="http://schemas.microsoft.com/office/drawing/2014/main" id="{00000000-0008-0000-0A00-000004000000}"/>
              </a:ext>
            </a:extLst>
          </xdr:cNvPr>
          <xdr:cNvCxnSpPr/>
        </xdr:nvCxnSpPr>
        <xdr:spPr>
          <a:xfrm flipH="1" flipV="1">
            <a:off x="8534118" y="967651"/>
            <a:ext cx="315565" cy="95622"/>
          </a:xfrm>
          <a:prstGeom prst="straightConnector1">
            <a:avLst/>
          </a:prstGeom>
          <a:ln>
            <a:solidFill>
              <a:srgbClr val="E6007E"/>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Straight Arrow Connector 5">
            <a:extLst>
              <a:ext uri="{FF2B5EF4-FFF2-40B4-BE49-F238E27FC236}">
                <a16:creationId xmlns:a16="http://schemas.microsoft.com/office/drawing/2014/main" id="{00000000-0008-0000-0A00-000006000000}"/>
              </a:ext>
            </a:extLst>
          </xdr:cNvPr>
          <xdr:cNvCxnSpPr/>
        </xdr:nvCxnSpPr>
        <xdr:spPr>
          <a:xfrm flipH="1">
            <a:off x="8553697" y="2486436"/>
            <a:ext cx="228212" cy="29962"/>
          </a:xfrm>
          <a:prstGeom prst="straightConnector1">
            <a:avLst/>
          </a:prstGeom>
          <a:ln>
            <a:solidFill>
              <a:srgbClr val="251B5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00000000-0008-0000-0A00-000010000000}"/>
              </a:ext>
            </a:extLst>
          </xdr:cNvPr>
          <xdr:cNvCxnSpPr/>
        </xdr:nvCxnSpPr>
        <xdr:spPr>
          <a:xfrm flipH="1" flipV="1">
            <a:off x="8538420" y="3736317"/>
            <a:ext cx="301725" cy="151343"/>
          </a:xfrm>
          <a:prstGeom prst="straightConnector1">
            <a:avLst/>
          </a:prstGeom>
          <a:ln>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c:userShapes xmlns:c="http://schemas.openxmlformats.org/drawingml/2006/chart">
  <cdr:relSizeAnchor xmlns:cdr="http://schemas.openxmlformats.org/drawingml/2006/chartDrawing">
    <cdr:from>
      <cdr:x>0.88157</cdr:x>
      <cdr:y>0.08146</cdr:y>
    </cdr:from>
    <cdr:to>
      <cdr:x>0.96677</cdr:x>
      <cdr:y>0.2662</cdr:y>
    </cdr:to>
    <cdr:sp macro="" textlink="">
      <cdr:nvSpPr>
        <cdr:cNvPr id="6" name="TextBox 5"/>
        <cdr:cNvSpPr txBox="1"/>
      </cdr:nvSpPr>
      <cdr:spPr>
        <a:xfrm xmlns:a="http://schemas.openxmlformats.org/drawingml/2006/main">
          <a:off x="9461500" y="4032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0.82891</cdr:x>
      <cdr:y>0.04682</cdr:y>
    </cdr:from>
    <cdr:to>
      <cdr:x>0.95849</cdr:x>
      <cdr:y>0.31495</cdr:y>
    </cdr:to>
    <cdr:sp macro="" textlink="">
      <cdr:nvSpPr>
        <cdr:cNvPr id="7" name="TextBox 6"/>
        <cdr:cNvSpPr txBox="1"/>
      </cdr:nvSpPr>
      <cdr:spPr>
        <a:xfrm xmlns:a="http://schemas.openxmlformats.org/drawingml/2006/main">
          <a:off x="8896350" y="231775"/>
          <a:ext cx="1390650" cy="13271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0.84294</cdr:x>
      <cdr:y>0.0328</cdr:y>
    </cdr:from>
    <cdr:to>
      <cdr:x>1</cdr:x>
      <cdr:y>0.32192</cdr:y>
    </cdr:to>
    <cdr:sp macro="" textlink="">
      <cdr:nvSpPr>
        <cdr:cNvPr id="8" name="TextBox 7"/>
        <cdr:cNvSpPr txBox="1"/>
      </cdr:nvSpPr>
      <cdr:spPr>
        <a:xfrm xmlns:a="http://schemas.openxmlformats.org/drawingml/2006/main">
          <a:off x="8791759" y="162192"/>
          <a:ext cx="1638116" cy="1429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a:solidFill>
                <a:srgbClr val="FF1997"/>
              </a:solidFill>
              <a:effectLst/>
              <a:latin typeface="+mn-lt"/>
              <a:ea typeface="+mn-ea"/>
              <a:cs typeface="Arial" panose="020B0604020202020204" pitchFamily="34" charset="0"/>
            </a:rPr>
            <a:t>6.9% of carers receiving payment for April</a:t>
          </a:r>
          <a:r>
            <a:rPr lang="en-GB" sz="1300" b="1" baseline="0">
              <a:solidFill>
                <a:srgbClr val="FF1997"/>
              </a:solidFill>
              <a:effectLst/>
              <a:latin typeface="+mn-lt"/>
              <a:ea typeface="+mn-ea"/>
              <a:cs typeface="Arial" panose="020B0604020202020204" pitchFamily="34" charset="0"/>
            </a:rPr>
            <a:t> 2023</a:t>
          </a:r>
          <a:r>
            <a:rPr lang="en-GB" sz="1300" b="1">
              <a:solidFill>
                <a:srgbClr val="FF1997"/>
              </a:solidFill>
              <a:effectLst/>
              <a:latin typeface="+mn-lt"/>
              <a:ea typeface="+mn-ea"/>
              <a:cs typeface="Arial" panose="020B0604020202020204" pitchFamily="34" charset="0"/>
            </a:rPr>
            <a:t> were either receiving their first payment, or re-starting payments after a break of one or more eligibility dates</a:t>
          </a:r>
          <a:endParaRPr lang="en-GB" sz="1300" b="1">
            <a:solidFill>
              <a:srgbClr val="FF1997"/>
            </a:solidFill>
            <a:effectLst/>
            <a:latin typeface="+mn-lt"/>
            <a:cs typeface="Arial" panose="020B0604020202020204" pitchFamily="34" charset="0"/>
          </a:endParaRPr>
        </a:p>
        <a:p xmlns:a="http://schemas.openxmlformats.org/drawingml/2006/main">
          <a:endParaRPr lang="en-GB" sz="1000">
            <a:solidFill>
              <a:srgbClr val="FF1997"/>
            </a:solidFill>
          </a:endParaRPr>
        </a:p>
      </cdr:txBody>
    </cdr:sp>
  </cdr:relSizeAnchor>
  <cdr:relSizeAnchor xmlns:cdr="http://schemas.openxmlformats.org/drawingml/2006/chartDrawing">
    <cdr:from>
      <cdr:x>0.87743</cdr:x>
      <cdr:y>0.27646</cdr:y>
    </cdr:from>
    <cdr:to>
      <cdr:x>0.96263</cdr:x>
      <cdr:y>0.46119</cdr:y>
    </cdr:to>
    <cdr:sp macro="" textlink="">
      <cdr:nvSpPr>
        <cdr:cNvPr id="9" name="TextBox 8"/>
        <cdr:cNvSpPr txBox="1"/>
      </cdr:nvSpPr>
      <cdr:spPr>
        <a:xfrm xmlns:a="http://schemas.openxmlformats.org/drawingml/2006/main">
          <a:off x="9417050" y="13684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0.88689</cdr:x>
      <cdr:y>0.30083</cdr:y>
    </cdr:from>
    <cdr:to>
      <cdr:x>0.97209</cdr:x>
      <cdr:y>0.48557</cdr:y>
    </cdr:to>
    <cdr:sp macro="" textlink="">
      <cdr:nvSpPr>
        <cdr:cNvPr id="10" name="TextBox 9"/>
        <cdr:cNvSpPr txBox="1"/>
      </cdr:nvSpPr>
      <cdr:spPr>
        <a:xfrm xmlns:a="http://schemas.openxmlformats.org/drawingml/2006/main">
          <a:off x="9518650" y="1489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0.84266</cdr:x>
      <cdr:y>0.35702</cdr:y>
    </cdr:from>
    <cdr:to>
      <cdr:x>0.99538</cdr:x>
      <cdr:y>0.63437</cdr:y>
    </cdr:to>
    <cdr:sp macro="" textlink="">
      <cdr:nvSpPr>
        <cdr:cNvPr id="11" name="TextBox 10"/>
        <cdr:cNvSpPr txBox="1"/>
      </cdr:nvSpPr>
      <cdr:spPr>
        <a:xfrm xmlns:a="http://schemas.openxmlformats.org/drawingml/2006/main">
          <a:off x="10854283" y="1742469"/>
          <a:ext cx="1967161" cy="13536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a:solidFill>
                <a:srgbClr val="251B5B"/>
              </a:solidFill>
              <a:effectLst/>
              <a:latin typeface="+mn-lt"/>
              <a:ea typeface="+mn-ea"/>
              <a:cs typeface="Arial" panose="020B0604020202020204" pitchFamily="34" charset="0"/>
            </a:rPr>
            <a:t>93.1% of carers</a:t>
          </a:r>
          <a:r>
            <a:rPr lang="en-GB" sz="1300" b="1" baseline="0">
              <a:solidFill>
                <a:srgbClr val="251B5B"/>
              </a:solidFill>
              <a:effectLst/>
              <a:latin typeface="+mn-lt"/>
              <a:ea typeface="+mn-ea"/>
              <a:cs typeface="Arial" panose="020B0604020202020204" pitchFamily="34" charset="0"/>
            </a:rPr>
            <a:t> had received a payment for October 2022, and continued to receive a payment for April 2023.</a:t>
          </a:r>
          <a:endParaRPr lang="en-GB" sz="1300" b="1">
            <a:solidFill>
              <a:srgbClr val="251B5B"/>
            </a:solidFill>
            <a:effectLst/>
            <a:latin typeface="+mn-lt"/>
            <a:cs typeface="Arial" panose="020B0604020202020204" pitchFamily="34" charset="0"/>
          </a:endParaRPr>
        </a:p>
        <a:p xmlns:a="http://schemas.openxmlformats.org/drawingml/2006/main">
          <a:endParaRPr lang="en-GB" sz="1100"/>
        </a:p>
      </cdr:txBody>
    </cdr:sp>
  </cdr:relSizeAnchor>
  <cdr:relSizeAnchor xmlns:cdr="http://schemas.openxmlformats.org/drawingml/2006/chartDrawing">
    <cdr:from>
      <cdr:x>0.84368</cdr:x>
      <cdr:y>0.64978</cdr:y>
    </cdr:from>
    <cdr:to>
      <cdr:x>1</cdr:x>
      <cdr:y>0.93294</cdr:y>
    </cdr:to>
    <cdr:sp macro="" textlink="">
      <cdr:nvSpPr>
        <cdr:cNvPr id="12" name="TextBox 11"/>
        <cdr:cNvSpPr txBox="1"/>
      </cdr:nvSpPr>
      <cdr:spPr>
        <a:xfrm xmlns:a="http://schemas.openxmlformats.org/drawingml/2006/main">
          <a:off x="10304897" y="3213100"/>
          <a:ext cx="1909328" cy="1400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baseline="0">
              <a:solidFill>
                <a:schemeClr val="tx1">
                  <a:lumMod val="65000"/>
                  <a:lumOff val="35000"/>
                </a:schemeClr>
              </a:solidFill>
              <a:effectLst/>
              <a:latin typeface="+mn-lt"/>
              <a:ea typeface="+mn-ea"/>
              <a:cs typeface="Arial" panose="020B0604020202020204" pitchFamily="34" charset="0"/>
            </a:rPr>
            <a:t>9,240 carers received a payment for October 2022 but did not receive a payment for April 2023. This is 10.5% of carers from October 2022.</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GB" sz="1300" b="1">
            <a:solidFill>
              <a:schemeClr val="tx1">
                <a:lumMod val="65000"/>
                <a:lumOff val="35000"/>
              </a:schemeClr>
            </a:solidFill>
            <a:effectLst/>
            <a:latin typeface="+mn-lt"/>
            <a:cs typeface="Arial" panose="020B0604020202020204" pitchFamily="34" charset="0"/>
          </a:endParaRPr>
        </a:p>
        <a:p xmlns:a="http://schemas.openxmlformats.org/drawingml/2006/main">
          <a:endParaRPr lang="en-GB" sz="1100">
            <a:solidFill>
              <a:schemeClr val="bg1">
                <a:lumMod val="50000"/>
              </a:schemeClr>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13" totalsRowShown="0" headerRowDxfId="247" dataDxfId="246">
  <autoFilter ref="A3:B13" xr:uid="{00000000-0009-0000-0100-000001000000}">
    <filterColumn colId="0" hiddenButton="1"/>
    <filterColumn colId="1" hiddenButton="1"/>
  </autoFilter>
  <tableColumns count="2">
    <tableColumn id="1" xr3:uid="{00000000-0010-0000-0000-000001000000}" name="Table or Chart Number" dataDxfId="245"/>
    <tableColumn id="2" xr3:uid="{00000000-0010-0000-0000-000002000000}" name="Description" dataDxfId="244"/>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83:M117" totalsRowShown="0" headerRowDxfId="99" dataDxfId="97" headerRowBorderDxfId="98" tableBorderDxfId="96" totalsRowBorderDxfId="95" dataCellStyle="Currency">
  <autoFilter ref="A83:M117"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900-000001000000}" name="Local Authority" dataDxfId="94"/>
    <tableColumn id="2" xr3:uid="{00000000-0010-0000-0900-000002000000}" name="April 2018" dataDxfId="93" dataCellStyle="Currency"/>
    <tableColumn id="3" xr3:uid="{00000000-0010-0000-0900-000003000000}" name="October 2018" dataDxfId="92" dataCellStyle="Currency"/>
    <tableColumn id="4" xr3:uid="{00000000-0010-0000-0900-000004000000}" name="April 2019" dataDxfId="91" dataCellStyle="Currency"/>
    <tableColumn id="5" xr3:uid="{00000000-0010-0000-0900-000005000000}" name="October 2019" dataDxfId="90" dataCellStyle="Currency"/>
    <tableColumn id="6" xr3:uid="{00000000-0010-0000-0900-000006000000}" name="April 2020" dataDxfId="89" dataCellStyle="Currency"/>
    <tableColumn id="7" xr3:uid="{00000000-0010-0000-0900-000007000000}" name="October 2020" dataDxfId="88" dataCellStyle="Currency"/>
    <tableColumn id="8" xr3:uid="{00000000-0010-0000-0900-000008000000}" name="April 2021" dataDxfId="87" dataCellStyle="Currency"/>
    <tableColumn id="9" xr3:uid="{00000000-0010-0000-0900-000009000000}" name="October 2021" dataDxfId="86" dataCellStyle="Currency"/>
    <tableColumn id="11" xr3:uid="{00000000-0010-0000-0900-00000B000000}" name="April 2022" dataDxfId="85" dataCellStyle="Currency"/>
    <tableColumn id="10" xr3:uid="{00000000-0010-0000-0900-00000A000000}" name="October 2022" dataDxfId="84" dataCellStyle="Currency"/>
    <tableColumn id="12" xr3:uid="{ACD8DBFB-B233-4092-B37C-217076D22E7B}" name="April 2023" dataDxfId="83" dataCellStyle="Currency"/>
    <tableColumn id="13" xr3:uid="{3C2B3233-67BE-458C-8CB0-704CAB7080A7}" name="Total" dataDxfId="82" dataCellStyle="Currency"/>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5:L9" totalsRowShown="0" headerRowDxfId="81" dataDxfId="79" headerRowBorderDxfId="80" tableBorderDxfId="78" totalsRowBorderDxfId="77">
  <autoFilter ref="A5:L9"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A00-000001000000}" name="Gender" dataDxfId="76"/>
    <tableColumn id="2" xr3:uid="{00000000-0010-0000-0A00-000002000000}" name="Total eligibile carers at April 2023 eligibility date" dataDxfId="75"/>
    <tableColumn id="3" xr3:uid="{00000000-0010-0000-0A00-000003000000}" name="Both October 2022 and April 2023 eligibility dates" dataDxfId="74"/>
    <tableColumn id="4" xr3:uid="{00000000-0010-0000-0A00-000004000000}" name="Starting or restarting payment in April 2023" dataDxfId="73"/>
    <tableColumn id="5" xr3:uid="{00000000-0010-0000-0A00-000005000000}" name="Left between October 2022 and April 2023" dataDxfId="72"/>
    <tableColumn id="6" xr3:uid="{00000000-0010-0000-0A00-000006000000}" name="Total eligible carers in the financial year 2018/19" dataDxfId="71"/>
    <tableColumn id="7" xr3:uid="{00000000-0010-0000-0A00-000007000000}" name="Total eligible carers in the financial year 2019/20" dataDxfId="70"/>
    <tableColumn id="8" xr3:uid="{00000000-0010-0000-0A00-000008000000}" name="Total eligible carers in the financial year 2020/21" dataDxfId="69"/>
    <tableColumn id="9" xr3:uid="{00000000-0010-0000-0A00-000009000000}" name="Total eligible carers in the financial year 2021/22" dataDxfId="68" dataCellStyle="Comma"/>
    <tableColumn id="11" xr3:uid="{00000000-0010-0000-0A00-00000B000000}" name="Total eligible carers in the financial year 2022/23"/>
    <tableColumn id="10" xr3:uid="{00000000-0010-0000-0A00-00000A000000}" name="Total eligible carers in the financial year 2023/24" dataDxfId="67" dataCellStyle="Comma"/>
    <tableColumn id="12" xr3:uid="{7A871B40-7F3C-4B4A-BF0A-583B5947EEA0}" name="Total since September 2018" dataDxfId="6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12:L46" totalsRowShown="0" headerRowDxfId="65" dataDxfId="63" headerRowBorderDxfId="64" tableBorderDxfId="62" totalsRowBorderDxfId="61" dataCellStyle="Comma">
  <autoFilter ref="A12:L46"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B00-000001000000}" name="Local Authority" dataDxfId="60"/>
    <tableColumn id="2" xr3:uid="{00000000-0010-0000-0B00-000002000000}" name="Total eligibile carers at April 2023 eligibility date" dataDxfId="59"/>
    <tableColumn id="3" xr3:uid="{00000000-0010-0000-0B00-000003000000}" name="Both October 2022 and April 2023 eligibility dates" dataDxfId="58"/>
    <tableColumn id="4" xr3:uid="{00000000-0010-0000-0B00-000004000000}" name="Starting or restarting payment in April 2023" dataDxfId="57"/>
    <tableColumn id="5" xr3:uid="{00000000-0010-0000-0B00-000005000000}" name="Left between October 2022 and April 2023" dataDxfId="56"/>
    <tableColumn id="6" xr3:uid="{00000000-0010-0000-0B00-000006000000}" name="Total eligible carers in the financial year 2018/19" dataDxfId="55" dataCellStyle="Comma"/>
    <tableColumn id="7" xr3:uid="{00000000-0010-0000-0B00-000007000000}" name="Total eligible carers in the financial year 2019/20" dataDxfId="54" dataCellStyle="Comma"/>
    <tableColumn id="8" xr3:uid="{00000000-0010-0000-0B00-000008000000}" name="Total eligible carers in the financial year 2020/21" dataDxfId="53" dataCellStyle="Comma"/>
    <tableColumn id="9" xr3:uid="{00000000-0010-0000-0B00-000009000000}" name="Total eligible carers in the financial year 2021/22" dataDxfId="52" dataCellStyle="Comma"/>
    <tableColumn id="11" xr3:uid="{00000000-0010-0000-0B00-00000B000000}" name="Total eligible carers in the financial year 2022/23" dataDxfId="51" dataCellStyle="Comma"/>
    <tableColumn id="10" xr3:uid="{00000000-0010-0000-0B00-00000A000000}" name="Total eligible carers in the financial year 2023/24" dataDxfId="50" dataCellStyle="Comma"/>
    <tableColumn id="12" xr3:uid="{5C341E2F-8CB5-4C0A-AD19-149C9E320A82}" name="Total since September 2018" dataDxfId="49" dataCellStyle="Comma"/>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6:L15" totalsRowShown="0" headerRowDxfId="48" dataDxfId="46" headerRowBorderDxfId="47" tableBorderDxfId="45" headerRowCellStyle="Comma">
  <autoFilter ref="A6:L15"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C00-000001000000}" name="Payment status " dataDxfId="44"/>
    <tableColumn id="2" xr3:uid="{00000000-0010-0000-0C00-000002000000}" name="April 2018" dataDxfId="43"/>
    <tableColumn id="3" xr3:uid="{00000000-0010-0000-0C00-000003000000}" name="October 2018" dataDxfId="42"/>
    <tableColumn id="4" xr3:uid="{00000000-0010-0000-0C00-000004000000}" name="April 2019" dataDxfId="41"/>
    <tableColumn id="5" xr3:uid="{00000000-0010-0000-0C00-000005000000}" name="October 2019" dataDxfId="40"/>
    <tableColumn id="6" xr3:uid="{00000000-0010-0000-0C00-000006000000}" name="April 2020" dataDxfId="39"/>
    <tableColumn id="7" xr3:uid="{00000000-0010-0000-0C00-000007000000}" name="October 2020" dataDxfId="38"/>
    <tableColumn id="8" xr3:uid="{00000000-0010-0000-0C00-000008000000}" name="April 2021" dataDxfId="37"/>
    <tableColumn id="9" xr3:uid="{00000000-0010-0000-0C00-000009000000}" name="October 2021" dataDxfId="36"/>
    <tableColumn id="10" xr3:uid="{00000000-0010-0000-0C00-00000A000000}" name="April 2022" dataDxfId="35"/>
    <tableColumn id="11" xr3:uid="{AC31E251-0368-4219-95BF-B4FE2A3537B9}" name="October 2022" dataDxfId="34"/>
    <tableColumn id="12" xr3:uid="{0F7E79C6-BEAD-44AC-A903-E040402012E6}" name="April 2023" dataDxfId="3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D000000}" name="Table17" displayName="Table17" ref="A21:C34" totalsRowShown="0" headerRowDxfId="32" dataDxfId="30" headerRowBorderDxfId="31" tableBorderDxfId="29" totalsRowBorderDxfId="28">
  <autoFilter ref="A21:C34" xr:uid="{00000000-0009-0000-0100-000011000000}">
    <filterColumn colId="0" hiddenButton="1"/>
    <filterColumn colId="1" hiddenButton="1"/>
    <filterColumn colId="2" hiddenButton="1"/>
  </autoFilter>
  <tableColumns count="3">
    <tableColumn id="1" xr3:uid="{00000000-0010-0000-0D00-000001000000}" name="Age band" dataDxfId="27"/>
    <tableColumn id="2" xr3:uid="{00000000-0010-0000-0D00-000002000000}" name="Number of payments" dataDxfId="26" dataCellStyle="Comma"/>
    <tableColumn id="3" xr3:uid="{00000000-0010-0000-0D00-000003000000}" name="Percentage of payments" dataDxfId="25"/>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4:C78" totalsRowShown="0" headerRowDxfId="24" dataDxfId="22" headerRowBorderDxfId="23" tableBorderDxfId="21" totalsRowBorderDxfId="20">
  <autoFilter ref="A44:C78" xr:uid="{00000000-0009-0000-0100-00000F000000}">
    <filterColumn colId="0" hiddenButton="1"/>
    <filterColumn colId="1" hiddenButton="1"/>
    <filterColumn colId="2" hiddenButton="1"/>
  </autoFilter>
  <sortState xmlns:xlrd2="http://schemas.microsoft.com/office/spreadsheetml/2017/richdata2" ref="A45:C78">
    <sortCondition descending="1" ref="B45:B78"/>
  </sortState>
  <tableColumns count="3">
    <tableColumn id="1" xr3:uid="{00000000-0010-0000-0E00-000001000000}" name="Local Authority" dataDxfId="19"/>
    <tableColumn id="2" xr3:uid="{00000000-0010-0000-0E00-000002000000}" name="Number of payments" dataDxfId="18"/>
    <tableColumn id="3" xr3:uid="{00000000-0010-0000-0E00-000003000000}" name="Percentage of payments" dataDxfId="17"/>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34:L41" totalsRowShown="0" headerRowDxfId="16" dataDxfId="14" headerRowBorderDxfId="15" tableBorderDxfId="13" totalsRowBorderDxfId="12" headerRowCellStyle="Comma">
  <autoFilter ref="A34:L41"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F00-000001000000}" name="Payment status" dataDxfId="11"/>
    <tableColumn id="2" xr3:uid="{00000000-0010-0000-0F00-000002000000}" name="April 2018" dataDxfId="10" dataCellStyle="Comma"/>
    <tableColumn id="3" xr3:uid="{00000000-0010-0000-0F00-000003000000}" name="October 2018" dataDxfId="9"/>
    <tableColumn id="4" xr3:uid="{00000000-0010-0000-0F00-000004000000}" name="April 2019" dataDxfId="8"/>
    <tableColumn id="5" xr3:uid="{00000000-0010-0000-0F00-000005000000}" name="October 2019" dataDxfId="7"/>
    <tableColumn id="6" xr3:uid="{00000000-0010-0000-0F00-000006000000}" name="April 2020" dataDxfId="6"/>
    <tableColumn id="7" xr3:uid="{00000000-0010-0000-0F00-000007000000}" name="October 2020" dataDxfId="5"/>
    <tableColumn id="8" xr3:uid="{00000000-0010-0000-0F00-000008000000}" name="April 2021" dataDxfId="4"/>
    <tableColumn id="9" xr3:uid="{00000000-0010-0000-0F00-000009000000}" name="October 2021" dataDxfId="3"/>
    <tableColumn id="10" xr3:uid="{00000000-0010-0000-0F00-00000A000000}" name="April 2022" dataDxfId="2"/>
    <tableColumn id="11" xr3:uid="{184C920C-92C7-4693-A550-AC16CE1D4F3F}" name="October 2022" dataDxfId="1"/>
    <tableColumn id="12" xr3:uid="{A8B185E4-FAD0-49C8-9BF9-860CB9331E46}" name="April 2023" dataDxfId="0" dataCellStyle="Per ce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M11" totalsRowShown="0" headerRowDxfId="243" dataDxfId="241" headerRowBorderDxfId="242" tableBorderDxfId="240" totalsRowBorderDxfId="239" dataCellStyle="Comma">
  <autoFilter ref="A7:M1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Gender" dataDxfId="238"/>
    <tableColumn id="2" xr3:uid="{00000000-0010-0000-0100-000002000000}" name="April 2018" dataDxfId="237" dataCellStyle="Comma"/>
    <tableColumn id="3" xr3:uid="{00000000-0010-0000-0100-000003000000}" name="October 2018" dataDxfId="236" dataCellStyle="Comma"/>
    <tableColumn id="4" xr3:uid="{00000000-0010-0000-0100-000004000000}" name="April 2019" dataDxfId="235" dataCellStyle="Comma"/>
    <tableColumn id="5" xr3:uid="{00000000-0010-0000-0100-000005000000}" name="October 2019" dataDxfId="234" dataCellStyle="Comma"/>
    <tableColumn id="6" xr3:uid="{00000000-0010-0000-0100-000006000000}" name="April 2020" dataDxfId="233" dataCellStyle="Comma"/>
    <tableColumn id="7" xr3:uid="{00000000-0010-0000-0100-000007000000}" name="October 2020" dataDxfId="232" dataCellStyle="Comma"/>
    <tableColumn id="8" xr3:uid="{00000000-0010-0000-0100-000008000000}" name="April 2021" dataDxfId="231" dataCellStyle="Comma"/>
    <tableColumn id="9" xr3:uid="{00000000-0010-0000-0100-000009000000}" name="October 2021" dataDxfId="230" dataCellStyle="Comma"/>
    <tableColumn id="11" xr3:uid="{00000000-0010-0000-0100-00000B000000}" name="April 2022" dataDxfId="229" dataCellStyle="Comma"/>
    <tableColumn id="10" xr3:uid="{00000000-0010-0000-0100-00000A000000}" name="October 2022" dataDxfId="228" dataCellStyle="Comma"/>
    <tableColumn id="12" xr3:uid="{0A1AA909-2AF2-45D3-993E-29CEA4DA5C7C}" name="April 2023" dataDxfId="227" dataCellStyle="Comma"/>
    <tableColumn id="13" xr3:uid="{A73EA434-395E-440D-B637-5094D9AD493D}" name="Total" dataDxfId="226" dataCellStyle="Comma"/>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5:M19" totalsRowShown="0" headerRowDxfId="225" dataDxfId="223" headerRowBorderDxfId="224" tableBorderDxfId="222" totalsRowBorderDxfId="221">
  <autoFilter ref="A15:M19"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200-000001000000}" name="Gender" dataDxfId="220"/>
    <tableColumn id="2" xr3:uid="{00000000-0010-0000-0200-000002000000}" name="April 2018" dataDxfId="219"/>
    <tableColumn id="3" xr3:uid="{00000000-0010-0000-0200-000003000000}" name="October 2018" dataDxfId="218"/>
    <tableColumn id="4" xr3:uid="{00000000-0010-0000-0200-000004000000}" name="April 2019" dataDxfId="217"/>
    <tableColumn id="5" xr3:uid="{00000000-0010-0000-0200-000005000000}" name="October 2019" dataDxfId="216"/>
    <tableColumn id="6" xr3:uid="{00000000-0010-0000-0200-000006000000}" name="April 2020" dataDxfId="215"/>
    <tableColumn id="7" xr3:uid="{00000000-0010-0000-0200-000007000000}" name="October 2020" dataDxfId="214"/>
    <tableColumn id="8" xr3:uid="{00000000-0010-0000-0200-000008000000}" name="April 2021" dataDxfId="213"/>
    <tableColumn id="9" xr3:uid="{00000000-0010-0000-0200-000009000000}" name="October 2021 " dataDxfId="212"/>
    <tableColumn id="11" xr3:uid="{00000000-0010-0000-0200-00000B000000}" name="April 2022" dataDxfId="211"/>
    <tableColumn id="10" xr3:uid="{00000000-0010-0000-0200-00000A000000}" name="October 2022" dataDxfId="210"/>
    <tableColumn id="12" xr3:uid="{D7202AE4-366A-4B54-9A4D-2623B9091D42}" name="April 2023" dataDxfId="209"/>
    <tableColumn id="13" xr3:uid="{17575094-F12C-4A6F-8275-0E8495D73AC6}" name="Total" dataDxfId="20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23:M27" totalsRowShown="0" headerRowDxfId="207" dataDxfId="205" headerRowBorderDxfId="206" tableBorderDxfId="204" totalsRowBorderDxfId="203" dataCellStyle="Currency">
  <autoFilter ref="A23:M2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300-000001000000}" name="Gender" dataDxfId="202"/>
    <tableColumn id="2" xr3:uid="{00000000-0010-0000-0300-000002000000}" name="April 2018" dataDxfId="201" dataCellStyle="Currency"/>
    <tableColumn id="3" xr3:uid="{00000000-0010-0000-0300-000003000000}" name="October 2018" dataDxfId="200" dataCellStyle="Currency"/>
    <tableColumn id="4" xr3:uid="{00000000-0010-0000-0300-000004000000}" name="April 2019" dataDxfId="199" dataCellStyle="Currency"/>
    <tableColumn id="5" xr3:uid="{00000000-0010-0000-0300-000005000000}" name="October 2019" dataDxfId="198" dataCellStyle="Currency"/>
    <tableColumn id="6" xr3:uid="{00000000-0010-0000-0300-000006000000}" name="April 2020" dataDxfId="197" dataCellStyle="Currency"/>
    <tableColumn id="7" xr3:uid="{00000000-0010-0000-0300-000007000000}" name="October 2020" dataDxfId="196" dataCellStyle="Currency"/>
    <tableColumn id="8" xr3:uid="{00000000-0010-0000-0300-000008000000}" name="April 2021" dataDxfId="195" dataCellStyle="Currency"/>
    <tableColumn id="9" xr3:uid="{00000000-0010-0000-0300-000009000000}" name="October 2021" dataDxfId="194" dataCellStyle="Currency"/>
    <tableColumn id="11" xr3:uid="{00000000-0010-0000-0300-00000B000000}" name="April 2022" dataDxfId="193"/>
    <tableColumn id="10" xr3:uid="{00000000-0010-0000-0300-00000A000000}" name="October 2022" dataDxfId="192" dataCellStyle="Currency"/>
    <tableColumn id="12" xr3:uid="{09444966-70C3-4C32-85AF-41556E83C048}" name="April 2023" dataDxfId="191" dataCellStyle="Currency"/>
    <tableColumn id="13" xr3:uid="{3C4488F2-C047-4AE2-9C73-1D42F8944E24}" name="Total" dataDxfId="190" dataCellStyle="Currency"/>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7:M20" totalsRowShown="0" headerRowDxfId="189" dataDxfId="187" headerRowBorderDxfId="188" tableBorderDxfId="186" totalsRowBorderDxfId="185">
  <autoFilter ref="A7:M2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400-000001000000}" name="Age band" dataDxfId="184"/>
    <tableColumn id="2" xr3:uid="{00000000-0010-0000-0400-000002000000}" name="April 2018" dataDxfId="183"/>
    <tableColumn id="3" xr3:uid="{00000000-0010-0000-0400-000003000000}" name="October 2018" dataDxfId="182"/>
    <tableColumn id="4" xr3:uid="{00000000-0010-0000-0400-000004000000}" name="April 2019" dataDxfId="181"/>
    <tableColumn id="5" xr3:uid="{00000000-0010-0000-0400-000005000000}" name="October 2019" dataDxfId="180"/>
    <tableColumn id="6" xr3:uid="{00000000-0010-0000-0400-000006000000}" name="April 2020" dataDxfId="179"/>
    <tableColumn id="7" xr3:uid="{00000000-0010-0000-0400-000007000000}" name="October 2020" dataDxfId="178"/>
    <tableColumn id="8" xr3:uid="{00000000-0010-0000-0400-000008000000}" name="April 2021" dataDxfId="177"/>
    <tableColumn id="9" xr3:uid="{00000000-0010-0000-0400-000009000000}" name="October 2021" dataDxfId="176"/>
    <tableColumn id="11" xr3:uid="{00000000-0010-0000-0400-00000B000000}" name="April 2022" dataDxfId="175"/>
    <tableColumn id="10" xr3:uid="{00000000-0010-0000-0400-00000A000000}" name="October 20222" dataDxfId="174"/>
    <tableColumn id="12" xr3:uid="{D382D2A2-6128-40B8-AF9C-9DEDA5C284E6}" name="April 2023" dataDxfId="173"/>
    <tableColumn id="13" xr3:uid="{928C20E8-5F7B-48DB-A658-1A3E77F3B025}" name="Total" dataDxfId="17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24:M37" totalsRowShown="0" headerRowDxfId="171" dataDxfId="169" headerRowBorderDxfId="170" tableBorderDxfId="168" totalsRowBorderDxfId="167">
  <autoFilter ref="A24:M37"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Age band" dataDxfId="166"/>
    <tableColumn id="2" xr3:uid="{00000000-0010-0000-0500-000002000000}" name="April 2018" dataDxfId="165"/>
    <tableColumn id="3" xr3:uid="{00000000-0010-0000-0500-000003000000}" name="October 2018" dataDxfId="164" dataCellStyle="Per cent"/>
    <tableColumn id="4" xr3:uid="{00000000-0010-0000-0500-000004000000}" name="April 2019" dataDxfId="163" dataCellStyle="Per cent"/>
    <tableColumn id="5" xr3:uid="{00000000-0010-0000-0500-000005000000}" name="October 2019" dataDxfId="162" dataCellStyle="Per cent"/>
    <tableColumn id="6" xr3:uid="{00000000-0010-0000-0500-000006000000}" name="April 2020" dataDxfId="161" dataCellStyle="Per cent"/>
    <tableColumn id="7" xr3:uid="{00000000-0010-0000-0500-000007000000}" name="October 2020" dataDxfId="160" dataCellStyle="Per cent"/>
    <tableColumn id="8" xr3:uid="{00000000-0010-0000-0500-000008000000}" name="April 2021" dataDxfId="159" dataCellStyle="Per cent"/>
    <tableColumn id="9" xr3:uid="{00000000-0010-0000-0500-000009000000}" name="October 2021" dataDxfId="158" dataCellStyle="Per cent"/>
    <tableColumn id="11" xr3:uid="{00000000-0010-0000-0500-00000B000000}" name="April 2022" dataDxfId="157" dataCellStyle="Per cent"/>
    <tableColumn id="10" xr3:uid="{00000000-0010-0000-0500-00000A000000}" name="October 2022" dataDxfId="156" dataCellStyle="Per cent"/>
    <tableColumn id="12" xr3:uid="{6C492EEF-8A00-4E58-AC97-0B25F1C391DD}" name="April 2023" dataDxfId="155" dataCellStyle="Per cent"/>
    <tableColumn id="13" xr3:uid="{9F5A055C-5B69-4B5A-A7EA-A88CDE5D7574}" name="Total" dataDxfId="154" dataCellStyle="Per cent"/>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41:M54" totalsRowShown="0" headerRowDxfId="153" dataDxfId="151" headerRowBorderDxfId="152" tableBorderDxfId="150" totalsRowBorderDxfId="149" dataCellStyle="Currency">
  <autoFilter ref="A41:M5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600-000001000000}" name="Age band" dataDxfId="148"/>
    <tableColumn id="2" xr3:uid="{00000000-0010-0000-0600-000002000000}" name="April 2018" dataDxfId="147" dataCellStyle="Currency"/>
    <tableColumn id="3" xr3:uid="{00000000-0010-0000-0600-000003000000}" name="October 2018" dataDxfId="146" dataCellStyle="Currency"/>
    <tableColumn id="4" xr3:uid="{00000000-0010-0000-0600-000004000000}" name="April 2019" dataDxfId="145" dataCellStyle="Currency"/>
    <tableColumn id="5" xr3:uid="{00000000-0010-0000-0600-000005000000}" name="October 2019" dataDxfId="144" dataCellStyle="Currency"/>
    <tableColumn id="6" xr3:uid="{00000000-0010-0000-0600-000006000000}" name="April 2020" dataDxfId="143" dataCellStyle="Currency"/>
    <tableColumn id="7" xr3:uid="{00000000-0010-0000-0600-000007000000}" name="October 2020" dataDxfId="142" dataCellStyle="Currency"/>
    <tableColumn id="8" xr3:uid="{00000000-0010-0000-0600-000008000000}" name="April 2021" dataDxfId="141" dataCellStyle="Currency"/>
    <tableColumn id="9" xr3:uid="{00000000-0010-0000-0600-000009000000}" name="October 2021" dataDxfId="140" dataCellStyle="Currency"/>
    <tableColumn id="11" xr3:uid="{00000000-0010-0000-0600-00000B000000}" name="April 2022" dataDxfId="139" dataCellStyle="Currency"/>
    <tableColumn id="10" xr3:uid="{00000000-0010-0000-0600-00000A000000}" name="October 2022" dataDxfId="138" dataCellStyle="Currency"/>
    <tableColumn id="12" xr3:uid="{E543563B-EBAE-46FF-9FFF-465DB950E0BA}" name="April 2023" dataDxfId="137" dataCellStyle="Currency"/>
    <tableColumn id="13" xr3:uid="{8A684EF5-7290-4CF6-A8FE-AF8932442CE7}" name="Total" dataDxfId="136" dataCellStyle="Currency"/>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7:M41" totalsRowShown="0" headerRowDxfId="135" dataDxfId="133" headerRowBorderDxfId="134" tableBorderDxfId="132" totalsRowBorderDxfId="131">
  <autoFilter ref="A7:M41"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700-000001000000}" name="Local Authority" dataDxfId="130"/>
    <tableColumn id="2" xr3:uid="{00000000-0010-0000-0700-000002000000}" name="April 2018" dataDxfId="129"/>
    <tableColumn id="3" xr3:uid="{00000000-0010-0000-0700-000003000000}" name="October 2018" dataDxfId="128"/>
    <tableColumn id="4" xr3:uid="{00000000-0010-0000-0700-000004000000}" name="April 2019" dataDxfId="127"/>
    <tableColumn id="5" xr3:uid="{00000000-0010-0000-0700-000005000000}" name="October 2019" dataDxfId="126"/>
    <tableColumn id="6" xr3:uid="{00000000-0010-0000-0700-000006000000}" name="April 2020" dataDxfId="125"/>
    <tableColumn id="7" xr3:uid="{00000000-0010-0000-0700-000007000000}" name="October 2020" dataDxfId="124"/>
    <tableColumn id="8" xr3:uid="{00000000-0010-0000-0700-000008000000}" name="April 2021" dataDxfId="123"/>
    <tableColumn id="9" xr3:uid="{00000000-0010-0000-0700-000009000000}" name="October 2021" dataDxfId="122"/>
    <tableColumn id="11" xr3:uid="{00000000-0010-0000-0700-00000B000000}" name="April 2022" dataDxfId="121"/>
    <tableColumn id="10" xr3:uid="{00000000-0010-0000-0700-00000A000000}" name="October 2022" dataDxfId="120"/>
    <tableColumn id="12" xr3:uid="{60BFE583-D5BD-4B32-93AC-3DF102847347}" name="April 2023" dataDxfId="119"/>
    <tableColumn id="13" xr3:uid="{91BE9EA9-9BBA-435F-AB56-091B2EB09341}" name="Total" dataDxfId="11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45:M79" totalsRowShown="0" headerRowDxfId="117" dataDxfId="115" headerRowBorderDxfId="116" tableBorderDxfId="114" totalsRowBorderDxfId="113">
  <autoFilter ref="A45:M79"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800-000001000000}" name="Local Authority" dataDxfId="112"/>
    <tableColumn id="2" xr3:uid="{00000000-0010-0000-0800-000002000000}" name="April 2018" dataDxfId="111"/>
    <tableColumn id="3" xr3:uid="{00000000-0010-0000-0800-000003000000}" name="October 2018" dataDxfId="110"/>
    <tableColumn id="4" xr3:uid="{00000000-0010-0000-0800-000004000000}" name="April 2019" dataDxfId="109"/>
    <tableColumn id="5" xr3:uid="{00000000-0010-0000-0800-000005000000}" name="October 2019" dataDxfId="108"/>
    <tableColumn id="6" xr3:uid="{00000000-0010-0000-0800-000006000000}" name="April 2020" dataDxfId="107"/>
    <tableColumn id="7" xr3:uid="{00000000-0010-0000-0800-000007000000}" name="October 2020" dataDxfId="106"/>
    <tableColumn id="8" xr3:uid="{00000000-0010-0000-0800-000008000000}" name="April 2021" dataDxfId="105"/>
    <tableColumn id="9" xr3:uid="{00000000-0010-0000-0800-000009000000}" name="October 2021" dataDxfId="104"/>
    <tableColumn id="11" xr3:uid="{00000000-0010-0000-0800-00000B000000}" name="April 2022" dataDxfId="103"/>
    <tableColumn id="10" xr3:uid="{00000000-0010-0000-0800-00000A000000}" name="October 2022" dataDxfId="102" dataCellStyle="Per cent"/>
    <tableColumn id="12" xr3:uid="{8D94C785-E593-4406-A4D4-A4F9F776BBEF}" name="April 2023" dataDxfId="101" dataCellStyle="Per cent"/>
    <tableColumn id="13" xr3:uid="{4FD4B5A7-6E5C-46C8-A256-5EE3E0F71BAE}" name="Total" dataDxfId="10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showGridLines="0" tabSelected="1" zoomScale="80" zoomScaleNormal="80" workbookViewId="0"/>
  </sheetViews>
  <sheetFormatPr defaultRowHeight="14.5" x14ac:dyDescent="0.35"/>
  <cols>
    <col min="1" max="1" width="20.1796875" customWidth="1"/>
    <col min="2" max="2" width="69.36328125" customWidth="1"/>
  </cols>
  <sheetData>
    <row r="1" spans="1:2" ht="18.5" x14ac:dyDescent="0.45">
      <c r="A1" s="139" t="s">
        <v>198</v>
      </c>
    </row>
    <row r="2" spans="1:2" ht="18.5" x14ac:dyDescent="0.45">
      <c r="A2" s="139" t="s">
        <v>132</v>
      </c>
      <c r="B2" s="112"/>
    </row>
    <row r="3" spans="1:2" x14ac:dyDescent="0.35">
      <c r="A3" s="8" t="s">
        <v>133</v>
      </c>
      <c r="B3" s="9" t="s">
        <v>79</v>
      </c>
    </row>
    <row r="4" spans="1:2" x14ac:dyDescent="0.35">
      <c r="A4" s="10" t="s">
        <v>78</v>
      </c>
      <c r="B4" s="9" t="s">
        <v>69</v>
      </c>
    </row>
    <row r="5" spans="1:2" x14ac:dyDescent="0.35">
      <c r="A5" s="10" t="s">
        <v>77</v>
      </c>
      <c r="B5" s="9" t="s">
        <v>70</v>
      </c>
    </row>
    <row r="6" spans="1:2" x14ac:dyDescent="0.35">
      <c r="A6" s="10" t="s">
        <v>76</v>
      </c>
      <c r="B6" s="9" t="s">
        <v>71</v>
      </c>
    </row>
    <row r="7" spans="1:2" x14ac:dyDescent="0.35">
      <c r="A7" s="10" t="s">
        <v>75</v>
      </c>
      <c r="B7" s="9" t="s">
        <v>72</v>
      </c>
    </row>
    <row r="8" spans="1:2" x14ac:dyDescent="0.35">
      <c r="A8" s="10" t="s">
        <v>74</v>
      </c>
      <c r="B8" s="9" t="s">
        <v>73</v>
      </c>
    </row>
    <row r="9" spans="1:2" x14ac:dyDescent="0.35">
      <c r="A9" s="10" t="s">
        <v>64</v>
      </c>
      <c r="B9" s="9" t="s">
        <v>113</v>
      </c>
    </row>
    <row r="10" spans="1:2" x14ac:dyDescent="0.35">
      <c r="A10" s="10" t="s">
        <v>65</v>
      </c>
      <c r="B10" s="9" t="s">
        <v>114</v>
      </c>
    </row>
    <row r="11" spans="1:2" x14ac:dyDescent="0.35">
      <c r="A11" s="10" t="s">
        <v>66</v>
      </c>
      <c r="B11" s="9" t="s">
        <v>115</v>
      </c>
    </row>
    <row r="12" spans="1:2" x14ac:dyDescent="0.35">
      <c r="A12" s="10" t="s">
        <v>67</v>
      </c>
      <c r="B12" s="9" t="s">
        <v>116</v>
      </c>
    </row>
    <row r="13" spans="1:2" x14ac:dyDescent="0.35">
      <c r="A13" s="10" t="s">
        <v>68</v>
      </c>
      <c r="B13" s="9" t="s">
        <v>73</v>
      </c>
    </row>
  </sheetData>
  <hyperlinks>
    <hyperlink ref="A4" location="'T1- CAS Payments by Gender'!A1" display="Table 1" xr:uid="{00000000-0004-0000-0000-000000000000}"/>
    <hyperlink ref="A5" location="'T2- CAS Payments by Ageband'!A1" display="Table 2" xr:uid="{00000000-0004-0000-0000-000001000000}"/>
    <hyperlink ref="A6" location="'T3- CAS Payments by LA'!A1" display="Table 3" xr:uid="{00000000-0004-0000-0000-000002000000}"/>
    <hyperlink ref="A7" location="'T4 - Carers by Gender and LA'!A1" display="Table 4" xr:uid="{00000000-0004-0000-0000-000003000000}"/>
    <hyperlink ref="A8" location="'T5 - Carers by eligibility date'!A1" display="Table 5" xr:uid="{00000000-0004-0000-0000-000004000000}"/>
    <hyperlink ref="A9" location="'Chart 1'!A1" display="Chart 1" xr:uid="{00000000-0004-0000-0000-000005000000}"/>
    <hyperlink ref="A10" location="'Chart 2'!A1" display="Chart 2" xr:uid="{00000000-0004-0000-0000-000006000000}"/>
    <hyperlink ref="A11" location="'Chart 3'!A1" display="Chart 3" xr:uid="{00000000-0004-0000-0000-000007000000}"/>
    <hyperlink ref="A12" location="'Chart 4'!A1" display="Chart 4" xr:uid="{00000000-0004-0000-0000-000008000000}"/>
    <hyperlink ref="A13" location="'Chart 5'!A1" display="Chart 5" xr:uid="{00000000-0004-0000-0000-000009000000}"/>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M5"/>
  <sheetViews>
    <sheetView showGridLines="0" zoomScale="80" zoomScaleNormal="80" workbookViewId="0"/>
  </sheetViews>
  <sheetFormatPr defaultColWidth="9.1796875" defaultRowHeight="14.5" x14ac:dyDescent="0.35"/>
  <sheetData>
    <row r="1" spans="1:13" x14ac:dyDescent="0.35">
      <c r="A1" s="177" t="s">
        <v>203</v>
      </c>
    </row>
    <row r="2" spans="1:13" x14ac:dyDescent="0.35">
      <c r="A2" t="s">
        <v>106</v>
      </c>
      <c r="M2" s="2"/>
    </row>
    <row r="3" spans="1:13" ht="14.5" customHeight="1" x14ac:dyDescent="0.35">
      <c r="A3" s="146" t="s">
        <v>204</v>
      </c>
      <c r="B3" s="146"/>
      <c r="C3" s="146"/>
      <c r="D3" s="146"/>
      <c r="E3" s="146"/>
      <c r="F3" s="146"/>
      <c r="G3" s="146"/>
      <c r="H3" s="146"/>
      <c r="I3" s="146"/>
      <c r="J3" s="146"/>
      <c r="K3" s="146"/>
      <c r="L3" s="146"/>
    </row>
    <row r="4" spans="1:13" x14ac:dyDescent="0.35">
      <c r="A4" s="146" t="s">
        <v>140</v>
      </c>
      <c r="B4" s="146"/>
      <c r="C4" s="146"/>
      <c r="D4" s="146"/>
      <c r="E4" s="146"/>
      <c r="F4" s="146"/>
      <c r="G4" s="146"/>
      <c r="H4" s="146"/>
      <c r="I4" s="146"/>
      <c r="J4" s="146"/>
      <c r="K4" s="146"/>
      <c r="L4" s="146"/>
    </row>
    <row r="5" spans="1:13" x14ac:dyDescent="0.35">
      <c r="A5" s="146"/>
      <c r="B5" s="146"/>
      <c r="C5" s="146"/>
      <c r="D5" s="146"/>
      <c r="E5" s="146"/>
      <c r="F5" s="146"/>
      <c r="G5" s="146"/>
      <c r="H5" s="146"/>
      <c r="I5" s="146"/>
      <c r="J5" s="146"/>
      <c r="K5" s="146"/>
      <c r="L5" s="146"/>
    </row>
  </sheetData>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X80"/>
  <sheetViews>
    <sheetView showGridLines="0" zoomScale="80" zoomScaleNormal="80" workbookViewId="0"/>
  </sheetViews>
  <sheetFormatPr defaultColWidth="8.81640625" defaultRowHeight="14.5" x14ac:dyDescent="0.35"/>
  <cols>
    <col min="1" max="1" width="23.453125" customWidth="1"/>
    <col min="2" max="3" width="17.6328125" customWidth="1"/>
    <col min="5" max="5" width="13.453125" customWidth="1"/>
    <col min="6" max="6" width="12.453125" customWidth="1"/>
    <col min="7" max="7" width="7.81640625" customWidth="1"/>
    <col min="8" max="23" width="9.1796875" customWidth="1"/>
    <col min="24" max="24" width="13.453125" customWidth="1"/>
  </cols>
  <sheetData>
    <row r="1" spans="1:24" x14ac:dyDescent="0.35">
      <c r="A1" s="177" t="s">
        <v>205</v>
      </c>
    </row>
    <row r="2" spans="1:24" x14ac:dyDescent="0.35">
      <c r="A2" t="s">
        <v>206</v>
      </c>
    </row>
    <row r="3" spans="1:24" ht="14.5" customHeight="1" x14ac:dyDescent="0.35">
      <c r="A3" t="s">
        <v>207</v>
      </c>
      <c r="T3" s="19"/>
      <c r="U3" s="19"/>
      <c r="V3" s="3"/>
      <c r="W3" s="3"/>
      <c r="X3" s="3"/>
    </row>
    <row r="4" spans="1:24" x14ac:dyDescent="0.35">
      <c r="A4" t="s">
        <v>181</v>
      </c>
      <c r="T4" s="19"/>
      <c r="U4" s="19"/>
      <c r="V4" s="3"/>
      <c r="W4" s="3"/>
      <c r="X4" s="3"/>
    </row>
    <row r="5" spans="1:24" x14ac:dyDescent="0.35">
      <c r="T5" s="19"/>
      <c r="U5" s="19"/>
      <c r="V5" s="3"/>
      <c r="W5" s="3"/>
      <c r="X5" s="3"/>
    </row>
    <row r="6" spans="1:24" x14ac:dyDescent="0.35">
      <c r="T6" s="19"/>
      <c r="U6" s="19"/>
      <c r="V6" s="3"/>
      <c r="W6" s="3"/>
      <c r="X6" s="3"/>
    </row>
    <row r="7" spans="1:24" x14ac:dyDescent="0.35">
      <c r="T7" s="19"/>
      <c r="U7" s="19"/>
      <c r="V7" s="3"/>
      <c r="W7" s="3"/>
      <c r="X7" s="3"/>
    </row>
    <row r="8" spans="1:24" x14ac:dyDescent="0.35">
      <c r="T8" s="19"/>
      <c r="U8" s="19"/>
      <c r="V8" s="3"/>
      <c r="W8" s="3"/>
      <c r="X8" s="3"/>
    </row>
    <row r="9" spans="1:24" x14ac:dyDescent="0.35">
      <c r="C9" s="93"/>
      <c r="D9" s="93"/>
      <c r="T9" s="19"/>
      <c r="U9" s="19"/>
      <c r="V9" s="3"/>
      <c r="W9" s="3"/>
      <c r="X9" s="3"/>
    </row>
    <row r="10" spans="1:24" x14ac:dyDescent="0.35">
      <c r="D10" s="91"/>
      <c r="T10" s="19"/>
      <c r="U10" s="19"/>
      <c r="V10" s="3"/>
      <c r="W10" s="3"/>
      <c r="X10" s="3"/>
    </row>
    <row r="11" spans="1:24" x14ac:dyDescent="0.35">
      <c r="D11" s="91"/>
      <c r="T11" s="19"/>
      <c r="U11" s="19"/>
      <c r="V11" s="3"/>
      <c r="W11" s="3"/>
      <c r="X11" s="3"/>
    </row>
    <row r="12" spans="1:24" x14ac:dyDescent="0.35">
      <c r="D12" s="91"/>
      <c r="T12" s="19"/>
      <c r="U12" s="19"/>
      <c r="V12" s="3"/>
      <c r="W12" s="3"/>
      <c r="X12" s="3"/>
    </row>
    <row r="13" spans="1:24" x14ac:dyDescent="0.35">
      <c r="D13" s="91"/>
      <c r="T13" s="19"/>
      <c r="U13" s="19"/>
      <c r="V13" s="3"/>
      <c r="W13" s="3"/>
      <c r="X13" s="3"/>
    </row>
    <row r="14" spans="1:24" x14ac:dyDescent="0.35">
      <c r="D14" s="91"/>
      <c r="T14" s="19"/>
      <c r="U14" s="19"/>
      <c r="V14" s="3"/>
      <c r="W14" s="3"/>
      <c r="X14" s="3"/>
    </row>
    <row r="15" spans="1:24" x14ac:dyDescent="0.35">
      <c r="D15" s="91"/>
      <c r="T15" s="19"/>
      <c r="U15" s="19"/>
      <c r="V15" s="3"/>
      <c r="W15" s="3"/>
      <c r="X15" s="3"/>
    </row>
    <row r="16" spans="1:24" x14ac:dyDescent="0.35">
      <c r="D16" s="91"/>
      <c r="T16" s="19"/>
      <c r="U16" s="19"/>
      <c r="V16" s="3"/>
      <c r="W16" s="3"/>
      <c r="X16" s="3"/>
    </row>
    <row r="17" spans="4:24" x14ac:dyDescent="0.35">
      <c r="D17" s="91"/>
      <c r="T17" s="19"/>
      <c r="U17" s="19"/>
      <c r="V17" s="3"/>
      <c r="W17" s="3"/>
      <c r="X17" s="3"/>
    </row>
    <row r="18" spans="4:24" x14ac:dyDescent="0.35">
      <c r="D18" s="91"/>
      <c r="T18" s="19"/>
      <c r="U18" s="19"/>
      <c r="V18" s="3"/>
      <c r="W18" s="3"/>
      <c r="X18" s="3"/>
    </row>
    <row r="19" spans="4:24" x14ac:dyDescent="0.35">
      <c r="D19" s="91"/>
      <c r="T19" s="19"/>
      <c r="U19" s="19"/>
      <c r="V19" s="3"/>
      <c r="W19" s="3"/>
      <c r="X19" s="3"/>
    </row>
    <row r="20" spans="4:24" x14ac:dyDescent="0.35">
      <c r="D20" s="91"/>
      <c r="T20" s="19"/>
      <c r="U20" s="19"/>
      <c r="V20" s="3"/>
      <c r="W20" s="3"/>
      <c r="X20" s="3"/>
    </row>
    <row r="21" spans="4:24" x14ac:dyDescent="0.35">
      <c r="D21" s="91"/>
      <c r="T21" s="19"/>
      <c r="U21" s="19"/>
      <c r="V21" s="3"/>
      <c r="W21" s="3"/>
      <c r="X21" s="3"/>
    </row>
    <row r="22" spans="4:24" x14ac:dyDescent="0.35">
      <c r="D22" s="91"/>
      <c r="T22" s="19"/>
      <c r="U22" s="19"/>
      <c r="V22" s="3"/>
      <c r="W22" s="3"/>
      <c r="X22" s="3"/>
    </row>
    <row r="23" spans="4:24" x14ac:dyDescent="0.35">
      <c r="D23" s="91"/>
      <c r="T23" s="19"/>
      <c r="U23" s="19"/>
      <c r="V23" s="3"/>
      <c r="W23" s="3"/>
      <c r="X23" s="3"/>
    </row>
    <row r="24" spans="4:24" x14ac:dyDescent="0.35">
      <c r="D24" s="91"/>
      <c r="T24" s="19"/>
      <c r="U24" s="19"/>
      <c r="V24" s="3"/>
      <c r="W24" s="3"/>
      <c r="X24" s="3"/>
    </row>
    <row r="25" spans="4:24" x14ac:dyDescent="0.35">
      <c r="D25" s="91"/>
      <c r="T25" s="19"/>
      <c r="U25" s="19"/>
      <c r="V25" s="3"/>
      <c r="W25" s="3"/>
      <c r="X25" s="3"/>
    </row>
    <row r="26" spans="4:24" x14ac:dyDescent="0.35">
      <c r="D26" s="91"/>
      <c r="T26" s="19"/>
      <c r="U26" s="19"/>
      <c r="V26" s="3"/>
      <c r="W26" s="3"/>
      <c r="X26" s="3"/>
    </row>
    <row r="27" spans="4:24" x14ac:dyDescent="0.35">
      <c r="D27" s="91"/>
      <c r="T27" s="19"/>
      <c r="U27" s="19"/>
      <c r="V27" s="3"/>
      <c r="W27" s="3"/>
      <c r="X27" s="3"/>
    </row>
    <row r="28" spans="4:24" x14ac:dyDescent="0.35">
      <c r="D28" s="91"/>
      <c r="T28" s="19"/>
      <c r="U28" s="19"/>
      <c r="V28" s="3"/>
      <c r="W28" s="3"/>
      <c r="X28" s="3"/>
    </row>
    <row r="29" spans="4:24" x14ac:dyDescent="0.35">
      <c r="D29" s="91"/>
      <c r="T29" s="19"/>
      <c r="U29" s="19"/>
      <c r="V29" s="3"/>
      <c r="W29" s="3"/>
      <c r="X29" s="3"/>
    </row>
    <row r="30" spans="4:24" x14ac:dyDescent="0.35">
      <c r="D30" s="91"/>
      <c r="T30" s="19"/>
      <c r="U30" s="19"/>
      <c r="V30" s="3"/>
      <c r="W30" s="3"/>
      <c r="X30" s="3"/>
    </row>
    <row r="31" spans="4:24" x14ac:dyDescent="0.35">
      <c r="D31" s="91"/>
      <c r="T31" s="19"/>
      <c r="U31" s="19"/>
      <c r="V31" s="3"/>
      <c r="W31" s="3"/>
      <c r="X31" s="3"/>
    </row>
    <row r="32" spans="4:24" x14ac:dyDescent="0.35">
      <c r="D32" s="91"/>
      <c r="T32" s="19"/>
      <c r="U32" s="19"/>
      <c r="V32" s="3"/>
      <c r="W32" s="3"/>
      <c r="X32" s="3"/>
    </row>
    <row r="33" spans="1:24" x14ac:dyDescent="0.35">
      <c r="D33" s="91"/>
      <c r="T33" s="19"/>
      <c r="U33" s="19"/>
      <c r="V33" s="3"/>
      <c r="W33" s="3"/>
      <c r="X33" s="3"/>
    </row>
    <row r="34" spans="1:24" x14ac:dyDescent="0.35">
      <c r="D34" s="91"/>
      <c r="T34" s="19"/>
      <c r="U34" s="19"/>
      <c r="V34" s="3"/>
      <c r="W34" s="3"/>
      <c r="X34" s="3"/>
    </row>
    <row r="35" spans="1:24" x14ac:dyDescent="0.35">
      <c r="D35" s="91"/>
      <c r="T35" s="19"/>
      <c r="U35" s="19"/>
      <c r="V35" s="3"/>
      <c r="W35" s="3"/>
      <c r="X35" s="3"/>
    </row>
    <row r="36" spans="1:24" x14ac:dyDescent="0.35">
      <c r="D36" s="91"/>
      <c r="T36" s="19"/>
      <c r="U36" s="19"/>
      <c r="V36" s="3"/>
      <c r="W36" s="3"/>
      <c r="X36" s="3"/>
    </row>
    <row r="37" spans="1:24" x14ac:dyDescent="0.35">
      <c r="D37" s="91"/>
      <c r="T37" s="19"/>
      <c r="U37" s="19"/>
      <c r="V37" s="3"/>
      <c r="W37" s="3"/>
      <c r="X37" s="3"/>
    </row>
    <row r="38" spans="1:24" x14ac:dyDescent="0.35">
      <c r="D38" s="91"/>
      <c r="T38" s="19"/>
      <c r="U38" s="19"/>
      <c r="V38" s="3"/>
      <c r="W38" s="3"/>
      <c r="X38" s="3"/>
    </row>
    <row r="39" spans="1:24" x14ac:dyDescent="0.35">
      <c r="D39" s="91"/>
      <c r="T39" s="19"/>
      <c r="U39" s="19"/>
      <c r="V39" s="3"/>
      <c r="W39" s="3"/>
      <c r="X39" s="3"/>
    </row>
    <row r="40" spans="1:24" x14ac:dyDescent="0.35">
      <c r="D40" s="91"/>
      <c r="T40" s="19"/>
      <c r="U40" s="19"/>
      <c r="V40" s="3"/>
      <c r="W40" s="3"/>
      <c r="X40" s="3"/>
    </row>
    <row r="41" spans="1:24" x14ac:dyDescent="0.35">
      <c r="D41" s="91"/>
      <c r="T41" s="19"/>
      <c r="U41" s="19"/>
      <c r="V41" s="3"/>
      <c r="W41" s="3"/>
      <c r="X41" s="3"/>
    </row>
    <row r="42" spans="1:24" x14ac:dyDescent="0.35">
      <c r="B42" s="92"/>
      <c r="D42" s="91"/>
    </row>
    <row r="43" spans="1:24" x14ac:dyDescent="0.35">
      <c r="B43" s="92"/>
      <c r="D43" s="91"/>
    </row>
    <row r="44" spans="1:24" ht="38" customHeight="1" x14ac:dyDescent="0.35">
      <c r="A44" s="30" t="s">
        <v>170</v>
      </c>
      <c r="B44" s="84" t="s">
        <v>56</v>
      </c>
      <c r="C44" s="85" t="s">
        <v>57</v>
      </c>
    </row>
    <row r="45" spans="1:24" ht="15.5" x14ac:dyDescent="0.35">
      <c r="A45" s="48" t="str">
        <f>'T3- CAS Payments by LA'!A8</f>
        <v>Scotland</v>
      </c>
      <c r="B45" s="49">
        <f>'T3- CAS Payments by LA'!L8</f>
        <v>84325</v>
      </c>
      <c r="C45" s="130">
        <f>'T3- CAS Payments by LA'!L46</f>
        <v>1</v>
      </c>
      <c r="E45" s="4"/>
      <c r="F45" s="19"/>
      <c r="H45" s="7"/>
      <c r="K45" s="19"/>
    </row>
    <row r="46" spans="1:24" ht="15.5" x14ac:dyDescent="0.35">
      <c r="A46" s="34" t="str">
        <f>'T3- CAS Payments by LA'!A23</f>
        <v>Glasgow City</v>
      </c>
      <c r="B46" s="74">
        <f>'T3- CAS Payments by LA'!L23</f>
        <v>13345</v>
      </c>
      <c r="C46" s="131">
        <f>'T3- CAS Payments by LA'!L61</f>
        <v>0.158</v>
      </c>
      <c r="E46" s="4"/>
      <c r="F46" s="19"/>
      <c r="H46" s="7"/>
      <c r="K46" s="19"/>
    </row>
    <row r="47" spans="1:24" ht="15.5" x14ac:dyDescent="0.35">
      <c r="A47" s="37" t="str">
        <f>'T3- CAS Payments by LA'!A30</f>
        <v>North Lanarkshire</v>
      </c>
      <c r="B47" s="50">
        <f>'T3- CAS Payments by LA'!L30</f>
        <v>7020</v>
      </c>
      <c r="C47" s="132">
        <f>'T3- CAS Payments by LA'!L68</f>
        <v>8.3000000000000004E-2</v>
      </c>
      <c r="E47" s="4"/>
      <c r="F47" s="19"/>
      <c r="H47" s="7"/>
      <c r="I47" s="119"/>
      <c r="K47" s="19"/>
    </row>
    <row r="48" spans="1:24" ht="15.5" x14ac:dyDescent="0.35">
      <c r="A48" s="37" t="str">
        <f>'T3- CAS Payments by LA'!A22</f>
        <v>Fife</v>
      </c>
      <c r="B48" s="50">
        <f>'T3- CAS Payments by LA'!L22</f>
        <v>6535</v>
      </c>
      <c r="C48" s="132">
        <f>'T3- CAS Payments by LA'!L60</f>
        <v>7.6999999999999999E-2</v>
      </c>
      <c r="E48" s="4"/>
      <c r="F48" s="19"/>
      <c r="H48" s="7"/>
      <c r="I48" s="119"/>
      <c r="K48" s="19"/>
    </row>
    <row r="49" spans="1:11" ht="15.5" x14ac:dyDescent="0.35">
      <c r="A49" s="37" t="str">
        <f>'T3- CAS Payments by LA'!A37</f>
        <v>South Lanarkshire</v>
      </c>
      <c r="B49" s="50">
        <f>'T3- CAS Payments by LA'!L37</f>
        <v>5835</v>
      </c>
      <c r="C49" s="132">
        <f>'T3- CAS Payments by LA'!L75</f>
        <v>6.9000000000000006E-2</v>
      </c>
      <c r="E49" s="4"/>
      <c r="F49" s="19"/>
      <c r="H49" s="7"/>
      <c r="I49" s="119"/>
      <c r="K49" s="19"/>
    </row>
    <row r="50" spans="1:11" ht="15.5" x14ac:dyDescent="0.35">
      <c r="A50" s="37" t="str">
        <f>'T3- CAS Payments by LA'!A13</f>
        <v>City of Edinburgh</v>
      </c>
      <c r="B50" s="50">
        <f>'T3- CAS Payments by LA'!L13</f>
        <v>4675</v>
      </c>
      <c r="C50" s="132">
        <f>'T3- CAS Payments by LA'!L51</f>
        <v>5.5E-2</v>
      </c>
      <c r="E50" s="4"/>
      <c r="F50" s="19"/>
      <c r="H50" s="7"/>
      <c r="I50" s="119"/>
      <c r="K50" s="19"/>
    </row>
    <row r="51" spans="1:11" ht="15.5" x14ac:dyDescent="0.35">
      <c r="A51" s="37" t="str">
        <f>'T3- CAS Payments by LA'!A40</f>
        <v>West Lothian</v>
      </c>
      <c r="B51" s="50">
        <f>'T3- CAS Payments by LA'!L40</f>
        <v>3140</v>
      </c>
      <c r="C51" s="132">
        <f>'T3- CAS Payments by LA'!L78</f>
        <v>3.6999999999999998E-2</v>
      </c>
      <c r="E51" s="4"/>
      <c r="F51" s="19"/>
      <c r="H51" s="7"/>
      <c r="I51" s="119"/>
      <c r="K51" s="19"/>
    </row>
    <row r="52" spans="1:11" ht="15.5" x14ac:dyDescent="0.35">
      <c r="A52" s="37" t="str">
        <f>'T3- CAS Payments by LA'!A24</f>
        <v>Highland</v>
      </c>
      <c r="B52" s="50">
        <f>'T3- CAS Payments by LA'!L24</f>
        <v>2905</v>
      </c>
      <c r="C52" s="132">
        <f>'T3- CAS Payments by LA'!L62</f>
        <v>3.4000000000000002E-2</v>
      </c>
      <c r="E52" s="4"/>
      <c r="F52" s="19"/>
      <c r="H52" s="7"/>
      <c r="I52" s="119"/>
      <c r="K52" s="19"/>
    </row>
    <row r="53" spans="1:11" ht="15.5" x14ac:dyDescent="0.35">
      <c r="A53" s="37" t="str">
        <f>'T3- CAS Payments by LA'!A29</f>
        <v>North Ayrshire</v>
      </c>
      <c r="B53" s="50">
        <f>'T3- CAS Payments by LA'!L29</f>
        <v>2955</v>
      </c>
      <c r="C53" s="132">
        <f>'T3- CAS Payments by LA'!L67</f>
        <v>3.5000000000000003E-2</v>
      </c>
      <c r="E53" s="4"/>
      <c r="F53" s="19"/>
      <c r="H53" s="7"/>
      <c r="I53" s="119"/>
      <c r="K53" s="19"/>
    </row>
    <row r="54" spans="1:11" ht="15.5" x14ac:dyDescent="0.35">
      <c r="A54" s="37" t="str">
        <f>'T3- CAS Payments by LA'!A16</f>
        <v>Dundee City</v>
      </c>
      <c r="B54" s="50">
        <f>'T3- CAS Payments by LA'!L16</f>
        <v>2910</v>
      </c>
      <c r="C54" s="132">
        <f>'T3- CAS Payments by LA'!L54</f>
        <v>3.5000000000000003E-2</v>
      </c>
      <c r="E54" s="4"/>
      <c r="F54" s="19"/>
      <c r="H54" s="7"/>
      <c r="I54" s="119"/>
      <c r="K54" s="19"/>
    </row>
    <row r="55" spans="1:11" ht="15.5" x14ac:dyDescent="0.35">
      <c r="A55" s="37" t="str">
        <f>'T3- CAS Payments by LA'!A33</f>
        <v>Renfrewshire</v>
      </c>
      <c r="B55" s="50">
        <f>'T3- CAS Payments by LA'!L33</f>
        <v>2700</v>
      </c>
      <c r="C55" s="132">
        <f>'T3- CAS Payments by LA'!L71</f>
        <v>3.2000000000000001E-2</v>
      </c>
      <c r="E55" s="4"/>
      <c r="F55" s="19"/>
      <c r="H55" s="7"/>
      <c r="I55" s="119"/>
      <c r="K55" s="19"/>
    </row>
    <row r="56" spans="1:11" ht="15.5" x14ac:dyDescent="0.35">
      <c r="A56" s="37" t="str">
        <f>'T3- CAS Payments by LA'!A15</f>
        <v>Dumfries &amp; Galloway</v>
      </c>
      <c r="B56" s="50">
        <f>'T3- CAS Payments by LA'!L15</f>
        <v>2700</v>
      </c>
      <c r="C56" s="132">
        <f>'T3- CAS Payments by LA'!L53</f>
        <v>3.2000000000000001E-2</v>
      </c>
      <c r="E56" s="4"/>
      <c r="F56" s="19"/>
      <c r="H56" s="7"/>
      <c r="I56" s="119"/>
      <c r="K56" s="19"/>
    </row>
    <row r="57" spans="1:11" ht="15.5" x14ac:dyDescent="0.35">
      <c r="A57" s="37" t="str">
        <f>'T3- CAS Payments by LA'!A21</f>
        <v>Falkirk</v>
      </c>
      <c r="B57" s="50">
        <f>'T3- CAS Payments by LA'!L21</f>
        <v>2630</v>
      </c>
      <c r="C57" s="132">
        <f>'T3- CAS Payments by LA'!L59</f>
        <v>3.1E-2</v>
      </c>
      <c r="E57" s="4"/>
      <c r="F57" s="19"/>
      <c r="H57" s="7"/>
      <c r="I57" s="119"/>
      <c r="K57" s="19"/>
    </row>
    <row r="58" spans="1:11" ht="15.5" x14ac:dyDescent="0.35">
      <c r="A58" s="37" t="str">
        <f>'T3- CAS Payments by LA'!A17</f>
        <v>East Ayrshire</v>
      </c>
      <c r="B58" s="50">
        <f>'T3- CAS Payments by LA'!L17</f>
        <v>2560</v>
      </c>
      <c r="C58" s="132">
        <f>'T3- CAS Payments by LA'!L55</f>
        <v>0.03</v>
      </c>
      <c r="E58" s="4"/>
      <c r="F58" s="19"/>
      <c r="H58" s="7"/>
      <c r="I58" s="119"/>
      <c r="K58" s="19"/>
    </row>
    <row r="59" spans="1:11" ht="15.5" x14ac:dyDescent="0.35">
      <c r="A59" s="37" t="str">
        <f>'T3- CAS Payments by LA'!A10</f>
        <v>Aberdeenshire</v>
      </c>
      <c r="B59" s="50">
        <f>'T3- CAS Payments by LA'!L10</f>
        <v>2370</v>
      </c>
      <c r="C59" s="132">
        <f>'T3- CAS Payments by LA'!L48</f>
        <v>2.8000000000000001E-2</v>
      </c>
      <c r="E59" s="4"/>
      <c r="F59" s="19"/>
      <c r="H59" s="7"/>
      <c r="I59" s="119"/>
      <c r="K59" s="19"/>
    </row>
    <row r="60" spans="1:11" ht="15.5" x14ac:dyDescent="0.35">
      <c r="A60" s="37" t="str">
        <f>'T3- CAS Payments by LA'!A36</f>
        <v>South Ayrshire</v>
      </c>
      <c r="B60" s="50">
        <f>'T3- CAS Payments by LA'!L36</f>
        <v>1890</v>
      </c>
      <c r="C60" s="132">
        <f>'T3- CAS Payments by LA'!L74</f>
        <v>2.1999999999999999E-2</v>
      </c>
      <c r="E60" s="4"/>
      <c r="F60" s="19"/>
      <c r="H60" s="7"/>
      <c r="I60" s="119"/>
      <c r="K60" s="19"/>
    </row>
    <row r="61" spans="1:11" ht="15.5" x14ac:dyDescent="0.35">
      <c r="A61" s="37" t="str">
        <f>'T3- CAS Payments by LA'!A32</f>
        <v>Perth &amp; Kinross</v>
      </c>
      <c r="B61" s="50">
        <f>'T3- CAS Payments by LA'!L32</f>
        <v>1875</v>
      </c>
      <c r="C61" s="132">
        <f>'T3- CAS Payments by LA'!L70</f>
        <v>2.1999999999999999E-2</v>
      </c>
      <c r="E61" s="4"/>
      <c r="F61" s="19"/>
      <c r="H61" s="7"/>
      <c r="I61" s="119"/>
      <c r="K61" s="19"/>
    </row>
    <row r="62" spans="1:11" ht="15.5" x14ac:dyDescent="0.35">
      <c r="A62" s="37" t="str">
        <f>'T3- CAS Payments by LA'!A39</f>
        <v>West Dunbartionshire</v>
      </c>
      <c r="B62" s="50">
        <f>'T3- CAS Payments by LA'!L39</f>
        <v>1830</v>
      </c>
      <c r="C62" s="132">
        <f>'T3- CAS Payments by LA'!L77</f>
        <v>2.1999999999999999E-2</v>
      </c>
      <c r="E62" s="4"/>
      <c r="F62" s="19"/>
      <c r="H62" s="7"/>
      <c r="I62" s="119"/>
      <c r="K62" s="19"/>
    </row>
    <row r="63" spans="1:11" ht="15.5" x14ac:dyDescent="0.35">
      <c r="A63" s="37" t="str">
        <f>'T3- CAS Payments by LA'!A9</f>
        <v>Aberdeen City</v>
      </c>
      <c r="B63" s="50">
        <f>'T3- CAS Payments by LA'!L9</f>
        <v>1805</v>
      </c>
      <c r="C63" s="132">
        <f>'T3- CAS Payments by LA'!L47</f>
        <v>2.1000000000000001E-2</v>
      </c>
      <c r="E63" s="4"/>
      <c r="F63" s="19"/>
      <c r="H63" s="7"/>
      <c r="I63" s="119"/>
      <c r="K63" s="19"/>
    </row>
    <row r="64" spans="1:11" ht="15.5" x14ac:dyDescent="0.35">
      <c r="A64" s="37" t="str">
        <f>'T3- CAS Payments by LA'!A11</f>
        <v>Angus</v>
      </c>
      <c r="B64" s="50">
        <f>'T3- CAS Payments by LA'!L11</f>
        <v>1695</v>
      </c>
      <c r="C64" s="132">
        <f>'T3- CAS Payments by LA'!L49</f>
        <v>0.02</v>
      </c>
      <c r="E64" s="4"/>
      <c r="F64" s="19"/>
      <c r="H64" s="7"/>
      <c r="I64" s="119"/>
      <c r="K64" s="19"/>
    </row>
    <row r="65" spans="1:11" ht="15.5" x14ac:dyDescent="0.35">
      <c r="A65" s="37" t="str">
        <f>'T3- CAS Payments by LA'!A25</f>
        <v>Inverclyde</v>
      </c>
      <c r="B65" s="50">
        <f>'T3- CAS Payments by LA'!L25</f>
        <v>1585</v>
      </c>
      <c r="C65" s="132">
        <f>'T3- CAS Payments by LA'!L63</f>
        <v>1.9E-2</v>
      </c>
      <c r="E65" s="4"/>
      <c r="F65" s="19"/>
      <c r="H65" s="7"/>
      <c r="I65" s="119"/>
      <c r="K65" s="19"/>
    </row>
    <row r="66" spans="1:11" ht="15.5" x14ac:dyDescent="0.35">
      <c r="A66" s="37" t="str">
        <f>'T3- CAS Payments by LA'!A26</f>
        <v>Midlothian</v>
      </c>
      <c r="B66" s="50">
        <f>'T3- CAS Payments by LA'!L26</f>
        <v>1470</v>
      </c>
      <c r="C66" s="132">
        <f>'T3- CAS Payments by LA'!L64</f>
        <v>1.7000000000000001E-2</v>
      </c>
      <c r="E66" s="4"/>
      <c r="F66" s="19"/>
      <c r="H66" s="7"/>
      <c r="I66" s="119"/>
      <c r="K66" s="19"/>
    </row>
    <row r="67" spans="1:11" ht="15.5" x14ac:dyDescent="0.35">
      <c r="A67" s="37" t="str">
        <f>'T3- CAS Payments by LA'!A34</f>
        <v>Scottish Borders</v>
      </c>
      <c r="B67" s="50">
        <f>'T3- CAS Payments by LA'!L34</f>
        <v>1310</v>
      </c>
      <c r="C67" s="132">
        <f>'T3- CAS Payments by LA'!L72</f>
        <v>1.6E-2</v>
      </c>
      <c r="E67" s="4"/>
      <c r="F67" s="19"/>
      <c r="H67" s="7"/>
      <c r="I67" s="119"/>
      <c r="K67" s="19"/>
    </row>
    <row r="68" spans="1:11" ht="15.5" x14ac:dyDescent="0.35">
      <c r="A68" s="37" t="str">
        <f>'T3- CAS Payments by LA'!A19</f>
        <v>East Lothian</v>
      </c>
      <c r="B68" s="50">
        <f>'T3- CAS Payments by LA'!L19</f>
        <v>1310</v>
      </c>
      <c r="C68" s="132">
        <f>'T3- CAS Payments by LA'!L57</f>
        <v>1.6E-2</v>
      </c>
      <c r="E68" s="4"/>
      <c r="F68" s="19"/>
      <c r="H68" s="7"/>
      <c r="I68" s="119"/>
      <c r="K68" s="19"/>
    </row>
    <row r="69" spans="1:11" ht="18" customHeight="1" x14ac:dyDescent="0.35">
      <c r="A69" s="37" t="str">
        <f>'T3- CAS Payments by LA'!A18</f>
        <v>East Dunbartonshire</v>
      </c>
      <c r="B69" s="50">
        <f>'T3- CAS Payments by LA'!L18</f>
        <v>1155</v>
      </c>
      <c r="C69" s="132">
        <f>'T3- CAS Payments by LA'!L56</f>
        <v>1.4E-2</v>
      </c>
      <c r="E69" s="4"/>
      <c r="F69" s="19"/>
      <c r="H69" s="7"/>
      <c r="I69" s="119"/>
      <c r="K69" s="19"/>
    </row>
    <row r="70" spans="1:11" ht="15.5" x14ac:dyDescent="0.35">
      <c r="A70" s="37" t="str">
        <f>'T3- CAS Payments by LA'!A38</f>
        <v>Stirling</v>
      </c>
      <c r="B70" s="50">
        <f>'T3- CAS Payments by LA'!L38</f>
        <v>1160</v>
      </c>
      <c r="C70" s="132">
        <f>'T3- CAS Payments by LA'!L76</f>
        <v>1.4E-2</v>
      </c>
      <c r="E70" s="4"/>
      <c r="F70" s="19"/>
      <c r="H70" s="7"/>
      <c r="I70" s="119"/>
      <c r="K70" s="19"/>
    </row>
    <row r="71" spans="1:11" ht="15.5" x14ac:dyDescent="0.35">
      <c r="A71" s="37" t="str">
        <f>'T3- CAS Payments by LA'!A20</f>
        <v>East Renfrewshire</v>
      </c>
      <c r="B71" s="50">
        <f>'T3- CAS Payments by LA'!L20</f>
        <v>1055</v>
      </c>
      <c r="C71" s="132">
        <f>'T3- CAS Payments by LA'!L58</f>
        <v>1.2999999999999999E-2</v>
      </c>
      <c r="E71" s="4"/>
      <c r="F71" s="19"/>
      <c r="H71" s="7"/>
      <c r="I71" s="119"/>
      <c r="K71" s="19"/>
    </row>
    <row r="72" spans="1:11" ht="15.5" x14ac:dyDescent="0.35">
      <c r="A72" s="37" t="str">
        <f>'T3- CAS Payments by LA'!A12</f>
        <v>Argyll &amp; Bute</v>
      </c>
      <c r="B72" s="50">
        <f>'T3- CAS Payments by LA'!L12</f>
        <v>1095</v>
      </c>
      <c r="C72" s="132">
        <f>'T3- CAS Payments by LA'!L50</f>
        <v>1.2999999999999999E-2</v>
      </c>
      <c r="E72" s="4"/>
      <c r="F72" s="19"/>
      <c r="H72" s="7"/>
      <c r="I72" s="119"/>
      <c r="K72" s="19"/>
    </row>
    <row r="73" spans="1:11" ht="15.5" x14ac:dyDescent="0.35">
      <c r="A73" s="37" t="str">
        <f>'T3- CAS Payments by LA'!A27</f>
        <v>Moray</v>
      </c>
      <c r="B73" s="50">
        <f>'T3- CAS Payments by LA'!L27</f>
        <v>1070</v>
      </c>
      <c r="C73" s="132">
        <f>'T3- CAS Payments by LA'!L65</f>
        <v>1.2999999999999999E-2</v>
      </c>
      <c r="E73" s="4"/>
      <c r="F73" s="19"/>
      <c r="H73" s="7"/>
      <c r="I73" s="119"/>
      <c r="K73" s="19"/>
    </row>
    <row r="74" spans="1:11" ht="15.5" x14ac:dyDescent="0.35">
      <c r="A74" s="37" t="str">
        <f>'T3- CAS Payments by LA'!A14</f>
        <v>Clackmannanshire</v>
      </c>
      <c r="B74" s="50">
        <f>'T3- CAS Payments by LA'!L14</f>
        <v>1045</v>
      </c>
      <c r="C74" s="132">
        <f>'T3- CAS Payments by LA'!L52</f>
        <v>1.2E-2</v>
      </c>
      <c r="E74" s="4"/>
      <c r="F74" s="19"/>
      <c r="H74" s="7"/>
      <c r="I74" s="119"/>
      <c r="K74" s="19"/>
    </row>
    <row r="75" spans="1:11" ht="15.5" x14ac:dyDescent="0.35">
      <c r="A75" s="37" t="str">
        <f>'T3- CAS Payments by LA'!A28</f>
        <v>Na h-Eileanan Siar</v>
      </c>
      <c r="B75" s="50">
        <f>'T3- CAS Payments by LA'!L28</f>
        <v>230</v>
      </c>
      <c r="C75" s="132">
        <f>'T3- CAS Payments by LA'!L66</f>
        <v>3.0000000000000001E-3</v>
      </c>
      <c r="E75" s="4"/>
      <c r="F75" s="19"/>
      <c r="H75" s="7"/>
      <c r="I75" s="119"/>
      <c r="K75" s="19"/>
    </row>
    <row r="76" spans="1:11" ht="15.5" x14ac:dyDescent="0.35">
      <c r="A76" s="37" t="str">
        <f>'T3- CAS Payments by LA'!A31</f>
        <v>Orkney Islands</v>
      </c>
      <c r="B76" s="50">
        <f>'T3- CAS Payments by LA'!L31</f>
        <v>210</v>
      </c>
      <c r="C76" s="132">
        <f>'T3- CAS Payments by LA'!L69</f>
        <v>2E-3</v>
      </c>
      <c r="E76" s="4"/>
      <c r="F76" s="19"/>
      <c r="H76" s="7"/>
      <c r="I76" s="119"/>
      <c r="K76" s="19"/>
    </row>
    <row r="77" spans="1:11" ht="15.5" x14ac:dyDescent="0.35">
      <c r="A77" s="37" t="str">
        <f>'T3- CAS Payments by LA'!A35</f>
        <v>Shetland Islands</v>
      </c>
      <c r="B77" s="50">
        <f>'T3- CAS Payments by LA'!L35</f>
        <v>160</v>
      </c>
      <c r="C77" s="132">
        <f>'T3- CAS Payments by LA'!L73</f>
        <v>2E-3</v>
      </c>
      <c r="E77" s="4"/>
      <c r="F77" s="19"/>
      <c r="H77" s="7"/>
      <c r="I77" s="119"/>
      <c r="K77" s="19"/>
    </row>
    <row r="78" spans="1:11" ht="15.5" x14ac:dyDescent="0.35">
      <c r="A78" s="37" t="str">
        <f>'T3- CAS Payments by LA'!A41</f>
        <v>Unknown</v>
      </c>
      <c r="B78" s="50">
        <f>'T3- CAS Payments by LA'!L41</f>
        <v>105</v>
      </c>
      <c r="C78" s="132">
        <f>'T3- CAS Payments by LA'!L79</f>
        <v>1E-3</v>
      </c>
      <c r="E78" s="4"/>
      <c r="F78" s="19"/>
      <c r="H78" s="7"/>
      <c r="I78" s="119"/>
      <c r="K78" s="19"/>
    </row>
    <row r="79" spans="1:11" ht="14.5" customHeight="1" x14ac:dyDescent="0.35">
      <c r="A79" s="147" t="s">
        <v>166</v>
      </c>
      <c r="B79" s="147"/>
      <c r="C79" s="147"/>
      <c r="D79" s="147"/>
      <c r="E79" s="147"/>
      <c r="F79" s="147"/>
      <c r="G79" s="147"/>
      <c r="H79" s="7"/>
      <c r="I79" s="119"/>
    </row>
    <row r="80" spans="1:11" x14ac:dyDescent="0.35">
      <c r="A80" s="147"/>
      <c r="B80" s="147"/>
      <c r="C80" s="147"/>
      <c r="D80" s="147"/>
      <c r="E80" s="147"/>
      <c r="F80" s="147"/>
      <c r="G80" s="147"/>
      <c r="H80" s="7"/>
      <c r="I80" s="119"/>
    </row>
  </sheetData>
  <sortState xmlns:xlrd2="http://schemas.microsoft.com/office/spreadsheetml/2017/richdata2" ref="A44:B76">
    <sortCondition descending="1" ref="B44:B76"/>
  </sortState>
  <conditionalFormatting sqref="C45:C78">
    <cfRule type="dataBar" priority="1">
      <dataBar>
        <cfvo type="min"/>
        <cfvo type="max"/>
        <color rgb="FFB4A9D4"/>
      </dataBar>
      <extLst>
        <ext xmlns:x14="http://schemas.microsoft.com/office/spreadsheetml/2009/9/main" uri="{B025F937-C7B1-47D3-B67F-A62EFF666E3E}">
          <x14:id>{03705B53-6214-469A-BDC9-119A627A51E9}</x14:id>
        </ext>
      </extLst>
    </cfRule>
  </conditionalFormatting>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03705B53-6214-469A-BDC9-119A627A51E9}">
            <x14:dataBar minLength="0" maxLength="100" gradient="0">
              <x14:cfvo type="autoMin"/>
              <x14:cfvo type="autoMax"/>
              <x14:negativeFillColor rgb="FFFF0000"/>
              <x14:axisColor rgb="FF000000"/>
            </x14:dataBar>
          </x14:cfRule>
          <xm:sqref>C45:C78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R44"/>
  <sheetViews>
    <sheetView showGridLines="0" zoomScale="80" zoomScaleNormal="80" workbookViewId="0"/>
  </sheetViews>
  <sheetFormatPr defaultColWidth="8.81640625" defaultRowHeight="14.5" x14ac:dyDescent="0.35"/>
  <cols>
    <col min="1" max="1" width="66.1796875" customWidth="1"/>
    <col min="2" max="9" width="13.6328125" customWidth="1"/>
    <col min="10" max="10" width="14.453125" customWidth="1"/>
    <col min="11" max="12" width="14" customWidth="1"/>
    <col min="17" max="17" width="8.54296875" customWidth="1"/>
    <col min="18" max="18" width="11.453125" customWidth="1"/>
    <col min="19" max="19" width="9.54296875" customWidth="1"/>
    <col min="20" max="20" width="14.1796875" customWidth="1"/>
  </cols>
  <sheetData>
    <row r="1" spans="1:11" x14ac:dyDescent="0.35">
      <c r="A1" s="177" t="s">
        <v>189</v>
      </c>
      <c r="G1" s="2"/>
      <c r="H1" s="2"/>
    </row>
    <row r="2" spans="1:11" x14ac:dyDescent="0.35">
      <c r="A2" t="s">
        <v>107</v>
      </c>
      <c r="B2" s="95"/>
      <c r="C2" s="95"/>
      <c r="D2" s="95"/>
      <c r="E2" s="95"/>
      <c r="F2" s="95"/>
      <c r="G2" s="19"/>
      <c r="H2" s="19"/>
      <c r="I2" s="19"/>
      <c r="J2" s="19"/>
      <c r="K2" s="19"/>
    </row>
    <row r="3" spans="1:11" s="12" customFormat="1" ht="101" customHeight="1" x14ac:dyDescent="0.35">
      <c r="A3" s="105" t="s">
        <v>218</v>
      </c>
      <c r="B3" s="105"/>
      <c r="C3" s="105"/>
      <c r="D3" s="105"/>
      <c r="E3" s="105"/>
      <c r="F3" s="105"/>
      <c r="G3" s="105"/>
      <c r="H3" s="105"/>
      <c r="I3" s="105"/>
      <c r="J3" s="180"/>
      <c r="K3" s="180"/>
    </row>
    <row r="4" spans="1:11" x14ac:dyDescent="0.35">
      <c r="A4" s="146" t="s">
        <v>182</v>
      </c>
      <c r="B4" s="146"/>
      <c r="C4" s="146"/>
      <c r="D4" s="146"/>
      <c r="E4" s="146"/>
      <c r="F4" s="146"/>
      <c r="G4" s="146"/>
      <c r="H4" s="146"/>
      <c r="I4" s="146"/>
      <c r="J4" s="19"/>
      <c r="K4" s="19"/>
    </row>
    <row r="5" spans="1:11" x14ac:dyDescent="0.35">
      <c r="A5" s="146"/>
      <c r="B5" s="146"/>
      <c r="C5" s="146"/>
      <c r="D5" s="146"/>
      <c r="E5" s="146"/>
      <c r="F5" s="146"/>
      <c r="G5" s="146"/>
      <c r="H5" s="146"/>
      <c r="I5" s="146"/>
      <c r="J5" s="19"/>
      <c r="K5" s="19"/>
    </row>
    <row r="6" spans="1:11" x14ac:dyDescent="0.35">
      <c r="A6" s="146"/>
      <c r="B6" s="146"/>
      <c r="C6" s="146"/>
      <c r="D6" s="146"/>
      <c r="E6" s="146"/>
      <c r="F6" s="146"/>
      <c r="G6" s="146"/>
      <c r="H6" s="146"/>
      <c r="I6" s="146"/>
      <c r="J6" s="19"/>
      <c r="K6" s="19"/>
    </row>
    <row r="7" spans="1:11" x14ac:dyDescent="0.35">
      <c r="B7" s="95"/>
      <c r="C7" s="95"/>
      <c r="D7" s="95"/>
      <c r="E7" s="95"/>
      <c r="F7" s="95"/>
      <c r="G7" s="19"/>
      <c r="H7" s="19"/>
      <c r="I7" s="19"/>
      <c r="J7" s="19"/>
      <c r="K7" s="19"/>
    </row>
    <row r="8" spans="1:11" x14ac:dyDescent="0.35">
      <c r="B8" s="95"/>
      <c r="C8" s="95"/>
      <c r="D8" s="95"/>
      <c r="E8" s="95"/>
      <c r="F8" s="95"/>
      <c r="G8" s="19"/>
      <c r="H8" s="19"/>
      <c r="I8" s="19"/>
      <c r="J8" s="19"/>
      <c r="K8" s="19"/>
    </row>
    <row r="9" spans="1:11" x14ac:dyDescent="0.35">
      <c r="G9" s="19"/>
      <c r="H9" s="19"/>
      <c r="I9" s="19"/>
      <c r="J9" s="19"/>
      <c r="K9" s="19"/>
    </row>
    <row r="10" spans="1:11" x14ac:dyDescent="0.35">
      <c r="G10" s="19"/>
      <c r="H10" s="19"/>
      <c r="I10" s="19"/>
      <c r="J10" s="19"/>
      <c r="K10" s="19"/>
    </row>
    <row r="11" spans="1:11" x14ac:dyDescent="0.35">
      <c r="G11" s="19"/>
      <c r="H11" s="19"/>
      <c r="I11" s="19"/>
      <c r="J11" s="19"/>
      <c r="K11" s="19"/>
    </row>
    <row r="12" spans="1:11" x14ac:dyDescent="0.35">
      <c r="G12" s="19"/>
      <c r="H12" s="19"/>
      <c r="I12" s="19"/>
      <c r="J12" s="19"/>
      <c r="K12" s="19"/>
    </row>
    <row r="13" spans="1:11" x14ac:dyDescent="0.35">
      <c r="G13" s="19"/>
      <c r="H13" s="19"/>
      <c r="I13" s="19"/>
      <c r="J13" s="19"/>
      <c r="K13" s="19"/>
    </row>
    <row r="14" spans="1:11" x14ac:dyDescent="0.35">
      <c r="G14" s="19"/>
      <c r="H14" s="19"/>
      <c r="I14" s="19"/>
      <c r="J14" s="19"/>
      <c r="K14" s="19"/>
    </row>
    <row r="15" spans="1:11" x14ac:dyDescent="0.35">
      <c r="G15" s="19"/>
      <c r="H15" s="19"/>
      <c r="I15" s="19"/>
      <c r="J15" s="19"/>
      <c r="K15" s="19"/>
    </row>
    <row r="16" spans="1:11" x14ac:dyDescent="0.35">
      <c r="G16" s="19"/>
      <c r="H16" s="19"/>
      <c r="I16" s="19"/>
      <c r="J16" s="19"/>
      <c r="K16" s="19"/>
    </row>
    <row r="17" spans="2:11" x14ac:dyDescent="0.35">
      <c r="G17" s="19"/>
      <c r="H17" s="19"/>
      <c r="I17" s="19"/>
      <c r="J17" s="19"/>
      <c r="K17" s="19"/>
    </row>
    <row r="18" spans="2:11" x14ac:dyDescent="0.35">
      <c r="G18" s="19"/>
      <c r="H18" s="19"/>
      <c r="I18" s="19"/>
      <c r="J18" s="19"/>
      <c r="K18" s="19"/>
    </row>
    <row r="26" spans="2:11" x14ac:dyDescent="0.35">
      <c r="B26" s="92"/>
      <c r="C26" s="92"/>
    </row>
    <row r="27" spans="2:11" x14ac:dyDescent="0.35">
      <c r="B27" s="92"/>
      <c r="C27" s="92"/>
    </row>
    <row r="33" spans="1:18" ht="30" customHeight="1" x14ac:dyDescent="0.35">
      <c r="A33" s="68"/>
      <c r="B33" s="212" t="s">
        <v>127</v>
      </c>
      <c r="C33" s="213"/>
      <c r="D33" s="206" t="s">
        <v>128</v>
      </c>
      <c r="E33" s="206"/>
      <c r="F33" s="206" t="s">
        <v>129</v>
      </c>
      <c r="G33" s="206"/>
      <c r="H33" s="207" t="s">
        <v>130</v>
      </c>
      <c r="I33" s="208"/>
      <c r="J33" s="209" t="s">
        <v>131</v>
      </c>
      <c r="K33" s="210"/>
      <c r="L33" s="183" t="s">
        <v>208</v>
      </c>
    </row>
    <row r="34" spans="1:18" ht="30" customHeight="1" x14ac:dyDescent="0.35">
      <c r="A34" s="96" t="s">
        <v>188</v>
      </c>
      <c r="B34" s="97" t="s">
        <v>82</v>
      </c>
      <c r="C34" s="97" t="s">
        <v>83</v>
      </c>
      <c r="D34" s="98" t="s">
        <v>81</v>
      </c>
      <c r="E34" s="98" t="s">
        <v>85</v>
      </c>
      <c r="F34" s="98" t="s">
        <v>87</v>
      </c>
      <c r="G34" s="98" t="s">
        <v>88</v>
      </c>
      <c r="H34" s="98" t="s">
        <v>89</v>
      </c>
      <c r="I34" s="98" t="s">
        <v>90</v>
      </c>
      <c r="J34" s="120" t="s">
        <v>126</v>
      </c>
      <c r="K34" s="120" t="s">
        <v>144</v>
      </c>
      <c r="L34" s="120" t="s">
        <v>192</v>
      </c>
      <c r="M34" s="29"/>
      <c r="N34" s="29"/>
    </row>
    <row r="35" spans="1:18" ht="15.5" customHeight="1" x14ac:dyDescent="0.35">
      <c r="A35" s="99" t="s">
        <v>59</v>
      </c>
      <c r="B35" s="57">
        <f>'T5 - Carers by eligibility date'!B7</f>
        <v>78085</v>
      </c>
      <c r="C35" s="57">
        <f>'T5 - Carers by eligibility date'!C7</f>
        <v>80040</v>
      </c>
      <c r="D35" s="57">
        <f>'T5 - Carers by eligibility date'!D7</f>
        <v>81345</v>
      </c>
      <c r="E35" s="57">
        <f>'T5 - Carers by eligibility date'!E7</f>
        <v>82300</v>
      </c>
      <c r="F35" s="57">
        <f>'T5 - Carers by eligibility date'!F7</f>
        <v>84035</v>
      </c>
      <c r="G35" s="57">
        <f>'T5 - Carers by eligibility date'!G7</f>
        <v>85870</v>
      </c>
      <c r="H35" s="57">
        <f>'T5 - Carers by eligibility date'!H7</f>
        <v>85590</v>
      </c>
      <c r="I35" s="57">
        <f>'T5 - Carers by eligibility date'!I7</f>
        <v>85790</v>
      </c>
      <c r="J35" s="57">
        <f>'T5 - Carers by eligibility date'!J7</f>
        <v>85870</v>
      </c>
      <c r="K35" s="164">
        <f>'T5 - Carers by eligibility date'!K7</f>
        <v>87715</v>
      </c>
      <c r="L35" s="164">
        <f>'T5 - Carers by eligibility date'!L7</f>
        <v>84325</v>
      </c>
      <c r="M35" s="29"/>
      <c r="N35" s="29"/>
      <c r="O35" s="29"/>
      <c r="P35" s="29"/>
      <c r="Q35" s="29"/>
      <c r="R35" s="29"/>
    </row>
    <row r="36" spans="1:18" ht="15.5" customHeight="1" x14ac:dyDescent="0.35">
      <c r="A36" s="100" t="s">
        <v>141</v>
      </c>
      <c r="B36" s="60">
        <f>'T5 - Carers by eligibility date'!B8</f>
        <v>78085</v>
      </c>
      <c r="C36" s="60">
        <f>'T5 - Carers by eligibility date'!C8</f>
        <v>8485</v>
      </c>
      <c r="D36" s="60">
        <f>'T5 - Carers by eligibility date'!D8+'T5 - Carers by eligibility date'!D10</f>
        <v>8045</v>
      </c>
      <c r="E36" s="60">
        <f>'T5 - Carers by eligibility date'!E8+'T5 - Carers by eligibility date'!E10</f>
        <v>7920</v>
      </c>
      <c r="F36" s="60">
        <f>'T5 - Carers by eligibility date'!F8+'T5 - Carers by eligibility date'!F10</f>
        <v>8290</v>
      </c>
      <c r="G36" s="60">
        <f>'T5 - Carers by eligibility date'!G8+'T5 - Carers by eligibility date'!G10</f>
        <v>7580</v>
      </c>
      <c r="H36" s="60">
        <f>'T5 - Carers by eligibility date'!H8+'T5 - Carers by eligibility date'!H10</f>
        <v>7470</v>
      </c>
      <c r="I36" s="60">
        <f>'T5 - Carers by eligibility date'!I8+'T5 - Carers by eligibility date'!I10</f>
        <v>7990</v>
      </c>
      <c r="J36" s="60">
        <f>'T5 - Carers by eligibility date'!J8+'T5 - Carers by eligibility date'!J10</f>
        <v>8465</v>
      </c>
      <c r="K36" s="60">
        <f>'T5 - Carers by eligibility date'!K8+'T5 - Carers by eligibility date'!K10</f>
        <v>8585</v>
      </c>
      <c r="L36" s="60">
        <f>'T5 - Carers by eligibility date'!L8+'T5 - Carers by eligibility date'!L10</f>
        <v>5850</v>
      </c>
      <c r="M36" s="29"/>
      <c r="N36" s="29"/>
      <c r="O36" s="29"/>
      <c r="P36" s="29"/>
      <c r="Q36" s="29"/>
      <c r="R36" s="29"/>
    </row>
    <row r="37" spans="1:18" ht="15.5" customHeight="1" x14ac:dyDescent="0.35">
      <c r="A37" s="101" t="s">
        <v>122</v>
      </c>
      <c r="B37" s="136">
        <f>'T5 - Carers by eligibility date'!B11</f>
        <v>1</v>
      </c>
      <c r="C37" s="136">
        <f>'T5 - Carers by eligibility date'!C11</f>
        <v>0.106</v>
      </c>
      <c r="D37" s="136">
        <f>'T5 - Carers by eligibility date'!D11+'T5 - Carers by eligibility date'!D13</f>
        <v>9.9000000000000005E-2</v>
      </c>
      <c r="E37" s="136">
        <f>'T5 - Carers by eligibility date'!E11+'T5 - Carers by eligibility date'!E13</f>
        <v>9.5999999999999988E-2</v>
      </c>
      <c r="F37" s="136">
        <f>'T5 - Carers by eligibility date'!F11+'T5 - Carers by eligibility date'!F13</f>
        <v>9.8999999999999991E-2</v>
      </c>
      <c r="G37" s="136">
        <f>'T5 - Carers by eligibility date'!G11+'T5 - Carers by eligibility date'!G13</f>
        <v>8.7999999999999995E-2</v>
      </c>
      <c r="H37" s="136">
        <f>'T5 - Carers by eligibility date'!H11+'T5 - Carers by eligibility date'!H13</f>
        <v>8.6999999999999994E-2</v>
      </c>
      <c r="I37" s="136">
        <f>'T5 - Carers by eligibility date'!I11+'T5 - Carers by eligibility date'!I13</f>
        <v>9.2999999999999999E-2</v>
      </c>
      <c r="J37" s="136">
        <f>'T5 - Carers by eligibility date'!J11+'T5 - Carers by eligibility date'!J13</f>
        <v>9.8000000000000004E-2</v>
      </c>
      <c r="K37" s="136">
        <f>'T5 - Carers by eligibility date'!K11+'T5 - Carers by eligibility date'!K13</f>
        <v>9.8000000000000004E-2</v>
      </c>
      <c r="L37" s="136">
        <f>'T5 - Carers by eligibility date'!L11+'T5 - Carers by eligibility date'!L13</f>
        <v>6.8999999999999992E-2</v>
      </c>
      <c r="M37" s="19"/>
      <c r="N37" s="19"/>
      <c r="O37" s="19"/>
      <c r="P37" s="19"/>
      <c r="Q37" s="19"/>
      <c r="R37" s="19"/>
    </row>
    <row r="38" spans="1:18" ht="15.5" customHeight="1" x14ac:dyDescent="0.35">
      <c r="A38" s="102" t="s">
        <v>142</v>
      </c>
      <c r="B38" s="103" t="s">
        <v>58</v>
      </c>
      <c r="C38" s="104">
        <f>'T5 - Carers by eligibility date'!C9</f>
        <v>71550</v>
      </c>
      <c r="D38" s="104">
        <f>'T5 - Carers by eligibility date'!D9</f>
        <v>73300</v>
      </c>
      <c r="E38" s="104">
        <f>'T5 - Carers by eligibility date'!E9</f>
        <v>74380</v>
      </c>
      <c r="F38" s="104">
        <f>'T5 - Carers by eligibility date'!F9</f>
        <v>75745</v>
      </c>
      <c r="G38" s="104">
        <f>'T5 - Carers by eligibility date'!G9</f>
        <v>78290</v>
      </c>
      <c r="H38" s="104">
        <f>'T5 - Carers by eligibility date'!H9</f>
        <v>78120</v>
      </c>
      <c r="I38" s="104">
        <f>'T5 - Carers by eligibility date'!I9</f>
        <v>77805</v>
      </c>
      <c r="J38" s="104">
        <f>'T5 - Carers by eligibility date'!J9</f>
        <v>77410</v>
      </c>
      <c r="K38" s="104">
        <f>'T5 - Carers by eligibility date'!K9</f>
        <v>79130</v>
      </c>
      <c r="L38" s="104">
        <f>'T5 - Carers by eligibility date'!L9</f>
        <v>78475</v>
      </c>
    </row>
    <row r="39" spans="1:18" ht="15.5" customHeight="1" x14ac:dyDescent="0.35">
      <c r="A39" s="102" t="s">
        <v>123</v>
      </c>
      <c r="B39" s="166" t="s">
        <v>58</v>
      </c>
      <c r="C39" s="136">
        <f>'T5 - Carers by eligibility date'!C12</f>
        <v>0.89400000000000002</v>
      </c>
      <c r="D39" s="136">
        <f>'T5 - Carers by eligibility date'!D12</f>
        <v>0.90100000000000002</v>
      </c>
      <c r="E39" s="136">
        <f>'T5 - Carers by eligibility date'!E12</f>
        <v>0.90400000000000003</v>
      </c>
      <c r="F39" s="136">
        <f>'T5 - Carers by eligibility date'!F12</f>
        <v>0.90100000000000002</v>
      </c>
      <c r="G39" s="136">
        <f>'T5 - Carers by eligibility date'!G12</f>
        <v>0.91200000000000003</v>
      </c>
      <c r="H39" s="136">
        <f>'T5 - Carers by eligibility date'!H12</f>
        <v>0.91300000000000003</v>
      </c>
      <c r="I39" s="136">
        <f>'T5 - Carers by eligibility date'!I12</f>
        <v>0.90700000000000003</v>
      </c>
      <c r="J39" s="136">
        <f>'T5 - Carers by eligibility date'!J12</f>
        <v>0.90100000000000002</v>
      </c>
      <c r="K39" s="136">
        <f>'T5 - Carers by eligibility date'!K12</f>
        <v>0.90200000000000002</v>
      </c>
      <c r="L39" s="136">
        <f>'T5 - Carers by eligibility date'!L12</f>
        <v>0.93100000000000005</v>
      </c>
      <c r="M39" s="19"/>
      <c r="N39" s="19"/>
      <c r="O39" s="19"/>
      <c r="P39" s="19"/>
      <c r="Q39" s="19"/>
      <c r="R39" s="19"/>
    </row>
    <row r="40" spans="1:18" ht="15.5" customHeight="1" x14ac:dyDescent="0.35">
      <c r="A40" s="167" t="s">
        <v>143</v>
      </c>
      <c r="B40" s="67" t="s">
        <v>58</v>
      </c>
      <c r="C40" s="165">
        <f>'T5 - Carers by eligibility date'!C14</f>
        <v>6530</v>
      </c>
      <c r="D40" s="181">
        <f>'T5 - Carers by eligibility date'!D14</f>
        <v>6740</v>
      </c>
      <c r="E40" s="169">
        <f>'T5 - Carers by eligibility date'!E14</f>
        <v>6965</v>
      </c>
      <c r="F40" s="169">
        <f>'T5 - Carers by eligibility date'!F14</f>
        <v>6555</v>
      </c>
      <c r="G40" s="169">
        <f>'T5 - Carers by eligibility date'!G14</f>
        <v>5745</v>
      </c>
      <c r="H40" s="181">
        <f>'T5 - Carers by eligibility date'!H14</f>
        <v>7745</v>
      </c>
      <c r="I40" s="169">
        <f>'T5 - Carers by eligibility date'!I14</f>
        <v>7785</v>
      </c>
      <c r="J40" s="181">
        <f>'T5 - Carers by eligibility date'!J14</f>
        <v>8380</v>
      </c>
      <c r="K40" s="170">
        <f>'T5 - Carers by eligibility date'!K14</f>
        <v>6745</v>
      </c>
      <c r="L40" s="170">
        <f>'T5 - Carers by eligibility date'!L14</f>
        <v>9240</v>
      </c>
    </row>
    <row r="41" spans="1:18" ht="15.5" customHeight="1" x14ac:dyDescent="0.35">
      <c r="A41" s="168" t="s">
        <v>147</v>
      </c>
      <c r="B41" s="67" t="s">
        <v>58</v>
      </c>
      <c r="C41" s="136">
        <f>'T5 - Carers by eligibility date'!C15</f>
        <v>8.4000000000000005E-2</v>
      </c>
      <c r="D41" s="193">
        <f>'T5 - Carers by eligibility date'!D15</f>
        <v>8.4000000000000005E-2</v>
      </c>
      <c r="E41" s="192">
        <f>'T5 - Carers by eligibility date'!E15</f>
        <v>8.5999999999999993E-2</v>
      </c>
      <c r="F41" s="194">
        <f>'T5 - Carers by eligibility date'!F15</f>
        <v>0.08</v>
      </c>
      <c r="G41" s="136">
        <f>'T5 - Carers by eligibility date'!G15</f>
        <v>6.8000000000000005E-2</v>
      </c>
      <c r="H41" s="193">
        <f>'T5 - Carers by eligibility date'!H15</f>
        <v>0.09</v>
      </c>
      <c r="I41" s="192">
        <f>'T5 - Carers by eligibility date'!I15</f>
        <v>9.0999999999999998E-2</v>
      </c>
      <c r="J41" s="193">
        <f>'T5 - Carers by eligibility date'!J15</f>
        <v>9.8000000000000004E-2</v>
      </c>
      <c r="K41" s="192">
        <f>'T5 - Carers by eligibility date'!K15</f>
        <v>7.9000000000000001E-2</v>
      </c>
      <c r="L41" s="136">
        <f>'T5 - Carers by eligibility date'!L15</f>
        <v>0.105</v>
      </c>
    </row>
    <row r="42" spans="1:18" x14ac:dyDescent="0.35">
      <c r="A42" t="s">
        <v>184</v>
      </c>
      <c r="B42" s="181"/>
    </row>
    <row r="43" spans="1:18" x14ac:dyDescent="0.35">
      <c r="A43" t="s">
        <v>190</v>
      </c>
      <c r="B43" s="12"/>
      <c r="C43" s="12"/>
      <c r="D43" s="12"/>
      <c r="E43" s="12"/>
      <c r="F43" s="12"/>
    </row>
    <row r="44" spans="1:18" x14ac:dyDescent="0.35">
      <c r="A44" t="s">
        <v>176</v>
      </c>
    </row>
  </sheetData>
  <mergeCells count="5">
    <mergeCell ref="B33:C33"/>
    <mergeCell ref="D33:E33"/>
    <mergeCell ref="F33:G33"/>
    <mergeCell ref="H33:I33"/>
    <mergeCell ref="J33:K33"/>
  </mergeCells>
  <phoneticPr fontId="43" type="noConversion"/>
  <conditionalFormatting sqref="B37">
    <cfRule type="dataBar" priority="11">
      <dataBar>
        <cfvo type="min"/>
        <cfvo type="num" val="1"/>
        <color rgb="FFB4A9D4"/>
      </dataBar>
      <extLst>
        <ext xmlns:x14="http://schemas.microsoft.com/office/spreadsheetml/2009/9/main" uri="{B025F937-C7B1-47D3-B67F-A62EFF666E3E}">
          <x14:id>{7C36B19A-4395-42CB-A6EE-4A64850F6E12}</x14:id>
        </ext>
      </extLst>
    </cfRule>
  </conditionalFormatting>
  <conditionalFormatting sqref="B37:L37">
    <cfRule type="dataBar" priority="16">
      <dataBar>
        <cfvo type="min"/>
        <cfvo type="num" val="1"/>
        <color rgb="FFB4A9D4"/>
      </dataBar>
      <extLst>
        <ext xmlns:x14="http://schemas.microsoft.com/office/spreadsheetml/2009/9/main" uri="{B025F937-C7B1-47D3-B67F-A62EFF666E3E}">
          <x14:id>{7CD28AA3-D206-4A82-83A4-EEF7C09D25D7}</x14:id>
        </ext>
      </extLst>
    </cfRule>
  </conditionalFormatting>
  <conditionalFormatting sqref="C39:L39">
    <cfRule type="dataBar" priority="3">
      <dataBar>
        <cfvo type="min"/>
        <cfvo type="num" val="1"/>
        <color rgb="FFB4A9D4"/>
      </dataBar>
      <extLst>
        <ext xmlns:x14="http://schemas.microsoft.com/office/spreadsheetml/2009/9/main" uri="{B025F937-C7B1-47D3-B67F-A62EFF666E3E}">
          <x14:id>{FAC3FF6E-E905-429A-B2D3-05020771B21D}</x14:id>
        </ext>
      </extLst>
    </cfRule>
    <cfRule type="dataBar" priority="4">
      <dataBar>
        <cfvo type="min"/>
        <cfvo type="num" val="1"/>
        <color rgb="FFB4A9D4"/>
      </dataBar>
      <extLst>
        <ext xmlns:x14="http://schemas.microsoft.com/office/spreadsheetml/2009/9/main" uri="{B025F937-C7B1-47D3-B67F-A62EFF666E3E}">
          <x14:id>{1B22DDC6-B3BC-4AEE-8DA6-AF2F82CEA608}</x14:id>
        </ext>
      </extLst>
    </cfRule>
  </conditionalFormatting>
  <conditionalFormatting sqref="C41:L41">
    <cfRule type="dataBar" priority="1">
      <dataBar>
        <cfvo type="min"/>
        <cfvo type="num" val="1"/>
        <color rgb="FFB4A9D4"/>
      </dataBar>
      <extLst>
        <ext xmlns:x14="http://schemas.microsoft.com/office/spreadsheetml/2009/9/main" uri="{B025F937-C7B1-47D3-B67F-A62EFF666E3E}">
          <x14:id>{38A7499C-2C97-4A43-A30D-D199776851A9}</x14:id>
        </ext>
      </extLst>
    </cfRule>
    <cfRule type="dataBar" priority="2">
      <dataBar>
        <cfvo type="min"/>
        <cfvo type="num" val="1"/>
        <color rgb="FFB4A9D4"/>
      </dataBar>
      <extLst>
        <ext xmlns:x14="http://schemas.microsoft.com/office/spreadsheetml/2009/9/main" uri="{B025F937-C7B1-47D3-B67F-A62EFF666E3E}">
          <x14:id>{CFCBA97A-DFA9-469D-B725-3F2F7E731004}</x14:id>
        </ext>
      </extLst>
    </cfRule>
  </conditionalFormatting>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C36B19A-4395-42CB-A6EE-4A64850F6E12}">
            <x14:dataBar minLength="0" maxLength="100" gradient="0">
              <x14:cfvo type="autoMin"/>
              <x14:cfvo type="num">
                <xm:f>1</xm:f>
              </x14:cfvo>
              <x14:negativeFillColor rgb="FFFF0000"/>
              <x14:axisColor rgb="FF000000"/>
            </x14:dataBar>
          </x14:cfRule>
          <xm:sqref>B37</xm:sqref>
        </x14:conditionalFormatting>
        <x14:conditionalFormatting xmlns:xm="http://schemas.microsoft.com/office/excel/2006/main">
          <x14:cfRule type="dataBar" id="{7CD28AA3-D206-4A82-83A4-EEF7C09D25D7}">
            <x14:dataBar minLength="0" maxLength="100" gradient="0">
              <x14:cfvo type="autoMin"/>
              <x14:cfvo type="num">
                <xm:f>1</xm:f>
              </x14:cfvo>
              <x14:negativeFillColor rgb="FFFF0000"/>
              <x14:axisColor rgb="FF000000"/>
            </x14:dataBar>
          </x14:cfRule>
          <xm:sqref>B37:L37</xm:sqref>
        </x14:conditionalFormatting>
        <x14:conditionalFormatting xmlns:xm="http://schemas.microsoft.com/office/excel/2006/main">
          <x14:cfRule type="dataBar" id="{FAC3FF6E-E905-429A-B2D3-05020771B21D}">
            <x14:dataBar minLength="0" maxLength="100" gradient="0">
              <x14:cfvo type="autoMin"/>
              <x14:cfvo type="num">
                <xm:f>1</xm:f>
              </x14:cfvo>
              <x14:negativeFillColor rgb="FFFF0000"/>
              <x14:axisColor rgb="FF000000"/>
            </x14:dataBar>
          </x14:cfRule>
          <x14:cfRule type="dataBar" id="{1B22DDC6-B3BC-4AEE-8DA6-AF2F82CEA608}">
            <x14:dataBar minLength="0" maxLength="100" gradient="0">
              <x14:cfvo type="autoMin"/>
              <x14:cfvo type="num">
                <xm:f>1</xm:f>
              </x14:cfvo>
              <x14:negativeFillColor rgb="FFFF0000"/>
              <x14:axisColor rgb="FF000000"/>
            </x14:dataBar>
          </x14:cfRule>
          <xm:sqref>C39:L39</xm:sqref>
        </x14:conditionalFormatting>
        <x14:conditionalFormatting xmlns:xm="http://schemas.microsoft.com/office/excel/2006/main">
          <x14:cfRule type="dataBar" id="{38A7499C-2C97-4A43-A30D-D199776851A9}">
            <x14:dataBar minLength="0" maxLength="100" gradient="0">
              <x14:cfvo type="autoMin"/>
              <x14:cfvo type="num">
                <xm:f>1</xm:f>
              </x14:cfvo>
              <x14:negativeFillColor rgb="FFFF0000"/>
              <x14:axisColor rgb="FF000000"/>
            </x14:dataBar>
          </x14:cfRule>
          <x14:cfRule type="dataBar" id="{CFCBA97A-DFA9-469D-B725-3F2F7E731004}">
            <x14:dataBar minLength="0" maxLength="100" gradient="0">
              <x14:cfvo type="autoMin"/>
              <x14:cfvo type="num">
                <xm:f>1</xm:f>
              </x14:cfvo>
              <x14:negativeFillColor rgb="FFFF0000"/>
              <x14:axisColor rgb="FF000000"/>
            </x14:dataBar>
          </x14:cfRule>
          <xm:sqref>C41:L41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0105-F0AF-4223-AB70-FC811B969E5B}">
  <dimension ref="A1:B13"/>
  <sheetViews>
    <sheetView showGridLines="0" zoomScale="80" zoomScaleNormal="80" workbookViewId="0"/>
  </sheetViews>
  <sheetFormatPr defaultRowHeight="14.5" x14ac:dyDescent="0.35"/>
  <cols>
    <col min="2" max="2" width="205.08984375" customWidth="1"/>
  </cols>
  <sheetData>
    <row r="1" spans="1:2" x14ac:dyDescent="0.35">
      <c r="A1" s="171" t="s">
        <v>149</v>
      </c>
    </row>
    <row r="2" spans="1:2" x14ac:dyDescent="0.35">
      <c r="A2" s="172" t="s">
        <v>150</v>
      </c>
      <c r="B2" s="172" t="s">
        <v>156</v>
      </c>
    </row>
    <row r="3" spans="1:2" ht="29" x14ac:dyDescent="0.35">
      <c r="A3" s="172" t="s">
        <v>151</v>
      </c>
      <c r="B3" s="173" t="s">
        <v>157</v>
      </c>
    </row>
    <row r="4" spans="1:2" ht="29" x14ac:dyDescent="0.35">
      <c r="A4" s="174" t="s">
        <v>152</v>
      </c>
      <c r="B4" s="173" t="s">
        <v>158</v>
      </c>
    </row>
    <row r="5" spans="1:2" x14ac:dyDescent="0.35">
      <c r="A5" s="174" t="s">
        <v>153</v>
      </c>
      <c r="B5" s="175" t="s">
        <v>211</v>
      </c>
    </row>
    <row r="6" spans="1:2" ht="29" x14ac:dyDescent="0.35">
      <c r="A6" s="174" t="s">
        <v>154</v>
      </c>
      <c r="B6" s="176" t="s">
        <v>117</v>
      </c>
    </row>
    <row r="7" spans="1:2" x14ac:dyDescent="0.35">
      <c r="A7" s="174" t="s">
        <v>155</v>
      </c>
      <c r="B7" s="176" t="s">
        <v>164</v>
      </c>
    </row>
    <row r="8" spans="1:2" x14ac:dyDescent="0.35">
      <c r="A8" s="174" t="s">
        <v>168</v>
      </c>
      <c r="B8" s="178" t="s">
        <v>167</v>
      </c>
    </row>
    <row r="9" spans="1:2" x14ac:dyDescent="0.35">
      <c r="A9" s="174" t="s">
        <v>171</v>
      </c>
      <c r="B9" s="178" t="s">
        <v>183</v>
      </c>
    </row>
    <row r="10" spans="1:2" x14ac:dyDescent="0.35">
      <c r="A10" s="174" t="s">
        <v>172</v>
      </c>
      <c r="B10" s="178" t="s">
        <v>209</v>
      </c>
    </row>
    <row r="11" spans="1:2" x14ac:dyDescent="0.35">
      <c r="A11" s="174" t="s">
        <v>175</v>
      </c>
      <c r="B11" s="178" t="s">
        <v>174</v>
      </c>
    </row>
    <row r="12" spans="1:2" x14ac:dyDescent="0.35">
      <c r="A12" s="174" t="s">
        <v>187</v>
      </c>
      <c r="B12" s="179" t="s">
        <v>112</v>
      </c>
    </row>
    <row r="13" spans="1:2" x14ac:dyDescent="0.35">
      <c r="A13" s="174" t="s">
        <v>217</v>
      </c>
      <c r="B13" s="178" t="s">
        <v>216</v>
      </c>
    </row>
  </sheetData>
  <phoneticPr fontId="43"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B39"/>
  <sheetViews>
    <sheetView showGridLines="0" zoomScale="80" zoomScaleNormal="80" workbookViewId="0"/>
  </sheetViews>
  <sheetFormatPr defaultColWidth="17.6328125" defaultRowHeight="14.5" x14ac:dyDescent="0.35"/>
  <cols>
    <col min="10" max="10" width="17.6328125" customWidth="1"/>
  </cols>
  <sheetData>
    <row r="1" spans="1:28" x14ac:dyDescent="0.35">
      <c r="A1" s="177" t="s">
        <v>161</v>
      </c>
    </row>
    <row r="2" spans="1:28" x14ac:dyDescent="0.35">
      <c r="A2" t="s">
        <v>148</v>
      </c>
    </row>
    <row r="3" spans="1:28" x14ac:dyDescent="0.35">
      <c r="A3" t="s">
        <v>99</v>
      </c>
    </row>
    <row r="4" spans="1:28" x14ac:dyDescent="0.35">
      <c r="A4" t="s">
        <v>134</v>
      </c>
      <c r="J4" s="121"/>
      <c r="K4" s="121"/>
      <c r="L4" s="29"/>
    </row>
    <row r="5" spans="1:28" ht="15.5" customHeight="1" x14ac:dyDescent="0.35">
      <c r="A5" s="177" t="s">
        <v>44</v>
      </c>
      <c r="B5" s="12"/>
      <c r="C5" s="12"/>
    </row>
    <row r="6" spans="1:28" ht="30" customHeight="1" x14ac:dyDescent="0.35">
      <c r="A6" s="11"/>
      <c r="B6" s="204" t="s">
        <v>80</v>
      </c>
      <c r="C6" s="205"/>
      <c r="D6" s="206" t="s">
        <v>84</v>
      </c>
      <c r="E6" s="206"/>
      <c r="F6" s="206" t="s">
        <v>86</v>
      </c>
      <c r="G6" s="206"/>
      <c r="H6" s="207" t="s">
        <v>124</v>
      </c>
      <c r="I6" s="208"/>
      <c r="J6" s="209" t="s">
        <v>125</v>
      </c>
      <c r="K6" s="210"/>
      <c r="L6" s="183" t="s">
        <v>191</v>
      </c>
    </row>
    <row r="7" spans="1:28" ht="30" customHeight="1" x14ac:dyDescent="0.35">
      <c r="A7" s="13" t="s">
        <v>160</v>
      </c>
      <c r="B7" s="14" t="s">
        <v>82</v>
      </c>
      <c r="C7" s="14" t="s">
        <v>83</v>
      </c>
      <c r="D7" s="15" t="s">
        <v>81</v>
      </c>
      <c r="E7" s="15" t="s">
        <v>85</v>
      </c>
      <c r="F7" s="15" t="s">
        <v>87</v>
      </c>
      <c r="G7" s="15" t="s">
        <v>88</v>
      </c>
      <c r="H7" s="15" t="s">
        <v>89</v>
      </c>
      <c r="I7" s="15" t="s">
        <v>90</v>
      </c>
      <c r="J7" s="16" t="s">
        <v>126</v>
      </c>
      <c r="K7" s="15" t="s">
        <v>144</v>
      </c>
      <c r="L7" s="16" t="s">
        <v>192</v>
      </c>
      <c r="M7" s="16" t="s">
        <v>3</v>
      </c>
      <c r="Q7" s="4"/>
      <c r="R7" s="4"/>
      <c r="S7" s="4"/>
      <c r="T7" s="4"/>
      <c r="U7" s="4"/>
      <c r="V7" s="4"/>
      <c r="W7" s="4"/>
      <c r="X7" s="4"/>
      <c r="Y7" s="4"/>
      <c r="Z7" s="4"/>
      <c r="AA7" s="4"/>
      <c r="AB7" s="4"/>
    </row>
    <row r="8" spans="1:28" ht="15.5" customHeight="1" x14ac:dyDescent="0.35">
      <c r="A8" s="149" t="s">
        <v>3</v>
      </c>
      <c r="B8" s="148">
        <v>78085</v>
      </c>
      <c r="C8" s="148">
        <v>80040</v>
      </c>
      <c r="D8" s="148">
        <v>81345</v>
      </c>
      <c r="E8" s="148">
        <v>82300</v>
      </c>
      <c r="F8" s="148">
        <v>84035</v>
      </c>
      <c r="G8" s="148">
        <v>85870</v>
      </c>
      <c r="H8" s="148">
        <v>85590</v>
      </c>
      <c r="I8" s="148">
        <v>85790</v>
      </c>
      <c r="J8" s="148">
        <v>85870</v>
      </c>
      <c r="K8" s="148">
        <v>87715</v>
      </c>
      <c r="L8" s="148">
        <v>84325</v>
      </c>
      <c r="M8" s="148">
        <v>920970</v>
      </c>
      <c r="O8" s="29"/>
      <c r="V8" s="4"/>
      <c r="W8" s="4"/>
      <c r="X8" s="4"/>
      <c r="Y8" s="4"/>
      <c r="Z8" s="4"/>
      <c r="AA8" s="4"/>
      <c r="AB8" s="4"/>
    </row>
    <row r="9" spans="1:28" ht="15.5" customHeight="1" x14ac:dyDescent="0.35">
      <c r="A9" s="58" t="s">
        <v>0</v>
      </c>
      <c r="B9" s="150">
        <v>24495</v>
      </c>
      <c r="C9" s="150">
        <v>24935</v>
      </c>
      <c r="D9" s="150">
        <v>25335</v>
      </c>
      <c r="E9" s="150">
        <v>25650</v>
      </c>
      <c r="F9" s="150">
        <v>26355</v>
      </c>
      <c r="G9" s="150">
        <v>26985</v>
      </c>
      <c r="H9" s="150">
        <v>26910</v>
      </c>
      <c r="I9" s="150">
        <v>26780</v>
      </c>
      <c r="J9" s="150">
        <v>26670</v>
      </c>
      <c r="K9" s="150">
        <v>27175</v>
      </c>
      <c r="L9" s="150">
        <v>26080</v>
      </c>
      <c r="M9" s="148">
        <v>287360</v>
      </c>
      <c r="V9" s="4"/>
      <c r="W9" s="4"/>
      <c r="X9" s="4"/>
      <c r="Y9" s="4"/>
      <c r="Z9" s="4"/>
      <c r="AA9" s="4"/>
      <c r="AB9" s="4"/>
    </row>
    <row r="10" spans="1:28" ht="15.5" customHeight="1" x14ac:dyDescent="0.35">
      <c r="A10" s="37" t="s">
        <v>1</v>
      </c>
      <c r="B10" s="151">
        <v>53525</v>
      </c>
      <c r="C10" s="151">
        <v>55045</v>
      </c>
      <c r="D10" s="151">
        <v>55950</v>
      </c>
      <c r="E10" s="151">
        <v>56600</v>
      </c>
      <c r="F10" s="151">
        <v>57625</v>
      </c>
      <c r="G10" s="151">
        <v>58815</v>
      </c>
      <c r="H10" s="151">
        <v>58610</v>
      </c>
      <c r="I10" s="151">
        <v>58935</v>
      </c>
      <c r="J10" s="151">
        <v>59120</v>
      </c>
      <c r="K10" s="151">
        <v>60455</v>
      </c>
      <c r="L10" s="151">
        <v>58170</v>
      </c>
      <c r="M10" s="153">
        <v>632850</v>
      </c>
      <c r="V10" s="4"/>
      <c r="W10" s="4"/>
      <c r="X10" s="4"/>
      <c r="Y10" s="4"/>
      <c r="Z10" s="4"/>
      <c r="AA10" s="4"/>
      <c r="AB10" s="4"/>
    </row>
    <row r="11" spans="1:28" ht="15.5" customHeight="1" x14ac:dyDescent="0.35">
      <c r="A11" s="62" t="s">
        <v>2</v>
      </c>
      <c r="B11" s="152">
        <v>65</v>
      </c>
      <c r="C11" s="152">
        <v>55</v>
      </c>
      <c r="D11" s="152">
        <v>55</v>
      </c>
      <c r="E11" s="152">
        <v>55</v>
      </c>
      <c r="F11" s="152">
        <v>60</v>
      </c>
      <c r="G11" s="152">
        <v>70</v>
      </c>
      <c r="H11" s="152">
        <v>75</v>
      </c>
      <c r="I11" s="152">
        <v>80</v>
      </c>
      <c r="J11" s="152">
        <v>80</v>
      </c>
      <c r="K11" s="152">
        <v>85</v>
      </c>
      <c r="L11" s="152">
        <v>80</v>
      </c>
      <c r="M11" s="154">
        <v>755</v>
      </c>
      <c r="V11" s="4"/>
      <c r="W11" s="4"/>
      <c r="X11" s="4"/>
      <c r="Y11" s="4"/>
      <c r="Z11" s="4"/>
      <c r="AA11" s="4"/>
      <c r="AB11" s="4"/>
    </row>
    <row r="12" spans="1:28" ht="15.5" customHeight="1" x14ac:dyDescent="0.35">
      <c r="B12" s="106"/>
      <c r="C12" s="106"/>
      <c r="D12" s="106"/>
      <c r="E12" s="106"/>
      <c r="F12" s="106"/>
      <c r="G12" s="106"/>
      <c r="H12" s="106"/>
      <c r="I12" s="106"/>
      <c r="J12" s="107"/>
      <c r="U12" s="4"/>
      <c r="V12" s="4"/>
      <c r="W12" s="4"/>
      <c r="X12" s="4"/>
      <c r="Y12" s="4"/>
      <c r="Z12" s="4"/>
      <c r="AA12" s="4"/>
    </row>
    <row r="13" spans="1:28" ht="15.5" customHeight="1" x14ac:dyDescent="0.35">
      <c r="A13" s="177" t="s">
        <v>45</v>
      </c>
      <c r="C13" s="1"/>
      <c r="K13" s="19"/>
      <c r="L13" s="19"/>
      <c r="O13" s="4"/>
      <c r="P13" s="4"/>
      <c r="Q13" s="4"/>
      <c r="R13" s="4"/>
      <c r="S13" s="4"/>
      <c r="T13" s="4"/>
      <c r="U13" s="4"/>
      <c r="V13" s="4"/>
      <c r="W13" s="4"/>
      <c r="X13" s="4"/>
      <c r="Y13" s="4"/>
      <c r="Z13" s="4"/>
    </row>
    <row r="14" spans="1:28" ht="30" customHeight="1" x14ac:dyDescent="0.35">
      <c r="A14" s="11"/>
      <c r="B14" s="204" t="s">
        <v>80</v>
      </c>
      <c r="C14" s="205"/>
      <c r="D14" s="207" t="s">
        <v>84</v>
      </c>
      <c r="E14" s="208"/>
      <c r="F14" s="206" t="s">
        <v>86</v>
      </c>
      <c r="G14" s="206"/>
      <c r="H14" s="207" t="s">
        <v>124</v>
      </c>
      <c r="I14" s="208"/>
      <c r="J14" s="209" t="s">
        <v>125</v>
      </c>
      <c r="K14" s="210"/>
      <c r="L14" s="183" t="s">
        <v>191</v>
      </c>
      <c r="M14" s="19"/>
      <c r="P14" s="4"/>
      <c r="Q14" s="4"/>
      <c r="R14" s="4"/>
      <c r="S14" s="4"/>
      <c r="T14" s="4"/>
      <c r="U14" s="4"/>
      <c r="V14" s="4"/>
      <c r="W14" s="4"/>
      <c r="X14" s="4"/>
      <c r="Y14" s="4"/>
      <c r="Z14" s="4"/>
      <c r="AA14" s="4"/>
    </row>
    <row r="15" spans="1:28" ht="30" customHeight="1" x14ac:dyDescent="0.35">
      <c r="A15" s="20" t="s">
        <v>160</v>
      </c>
      <c r="B15" s="14" t="s">
        <v>82</v>
      </c>
      <c r="C15" s="14" t="s">
        <v>83</v>
      </c>
      <c r="D15" s="15" t="s">
        <v>81</v>
      </c>
      <c r="E15" s="15" t="s">
        <v>85</v>
      </c>
      <c r="F15" s="15" t="s">
        <v>87</v>
      </c>
      <c r="G15" s="15" t="s">
        <v>88</v>
      </c>
      <c r="H15" s="15" t="s">
        <v>89</v>
      </c>
      <c r="I15" s="15" t="s">
        <v>91</v>
      </c>
      <c r="J15" s="16" t="s">
        <v>126</v>
      </c>
      <c r="K15" s="15" t="s">
        <v>144</v>
      </c>
      <c r="L15" s="16" t="s">
        <v>192</v>
      </c>
      <c r="M15" s="16" t="s">
        <v>3</v>
      </c>
      <c r="N15" s="19"/>
      <c r="Q15" s="4"/>
      <c r="R15" s="4"/>
      <c r="S15" s="4"/>
      <c r="T15" s="4"/>
      <c r="U15" s="4"/>
      <c r="V15" s="4"/>
      <c r="W15" s="4"/>
      <c r="X15" s="4"/>
      <c r="Y15" s="4"/>
      <c r="Z15" s="4"/>
      <c r="AA15" s="4"/>
      <c r="AB15" s="4"/>
    </row>
    <row r="16" spans="1:28" ht="15.5" customHeight="1" x14ac:dyDescent="0.35">
      <c r="A16" s="17" t="s">
        <v>3</v>
      </c>
      <c r="B16" s="122">
        <v>1</v>
      </c>
      <c r="C16" s="122">
        <v>1</v>
      </c>
      <c r="D16" s="122">
        <v>1</v>
      </c>
      <c r="E16" s="122">
        <v>1</v>
      </c>
      <c r="F16" s="122">
        <v>1</v>
      </c>
      <c r="G16" s="122">
        <v>1</v>
      </c>
      <c r="H16" s="122">
        <v>1</v>
      </c>
      <c r="I16" s="122">
        <v>1</v>
      </c>
      <c r="J16" s="122">
        <v>1</v>
      </c>
      <c r="K16" s="122">
        <v>1</v>
      </c>
      <c r="L16" s="122">
        <v>1</v>
      </c>
      <c r="M16" s="122">
        <v>1</v>
      </c>
      <c r="N16" s="19"/>
      <c r="O16" s="19"/>
      <c r="P16" s="19"/>
      <c r="Q16" s="19"/>
      <c r="R16" s="19"/>
      <c r="S16" s="19"/>
      <c r="T16" s="19"/>
      <c r="U16" s="19"/>
      <c r="V16" s="19"/>
      <c r="W16" s="19"/>
    </row>
    <row r="17" spans="1:26" ht="15.5" customHeight="1" x14ac:dyDescent="0.35">
      <c r="A17" t="s">
        <v>0</v>
      </c>
      <c r="B17" s="131">
        <v>0.314</v>
      </c>
      <c r="C17" s="155">
        <v>0.312</v>
      </c>
      <c r="D17" s="131">
        <v>0.311</v>
      </c>
      <c r="E17" s="155">
        <v>0.312</v>
      </c>
      <c r="F17" s="131">
        <v>0.314</v>
      </c>
      <c r="G17" s="155">
        <v>0.314</v>
      </c>
      <c r="H17" s="131">
        <v>0.314</v>
      </c>
      <c r="I17" s="155">
        <v>0.312</v>
      </c>
      <c r="J17" s="131">
        <v>0.311</v>
      </c>
      <c r="K17" s="155">
        <v>0.31</v>
      </c>
      <c r="L17" s="131">
        <v>0.309</v>
      </c>
      <c r="M17" s="184">
        <v>0.312</v>
      </c>
      <c r="N17" s="19"/>
      <c r="O17" s="19"/>
      <c r="P17" s="19"/>
      <c r="Q17" s="19"/>
      <c r="R17" s="19"/>
      <c r="S17" s="19"/>
      <c r="T17" s="19"/>
      <c r="U17" s="19"/>
      <c r="V17" s="19"/>
      <c r="W17" s="19"/>
    </row>
    <row r="18" spans="1:26" ht="15.5" customHeight="1" x14ac:dyDescent="0.35">
      <c r="A18" s="52" t="s">
        <v>1</v>
      </c>
      <c r="B18" s="132">
        <v>0.68500000000000005</v>
      </c>
      <c r="C18" s="94">
        <v>0.68799999999999994</v>
      </c>
      <c r="D18" s="132">
        <v>0.68799999999999994</v>
      </c>
      <c r="E18" s="94">
        <v>0.68799999999999994</v>
      </c>
      <c r="F18" s="132">
        <v>0.68600000000000005</v>
      </c>
      <c r="G18" s="94">
        <v>0.68500000000000005</v>
      </c>
      <c r="H18" s="132">
        <v>0.68500000000000005</v>
      </c>
      <c r="I18" s="94">
        <v>0.68700000000000006</v>
      </c>
      <c r="J18" s="132">
        <v>0.68799999999999994</v>
      </c>
      <c r="K18" s="94">
        <v>0.68899999999999995</v>
      </c>
      <c r="L18" s="132">
        <v>0.69</v>
      </c>
      <c r="M18" s="108">
        <v>0.68700000000000006</v>
      </c>
      <c r="N18" s="19"/>
      <c r="O18" s="19"/>
      <c r="P18" s="19"/>
      <c r="Q18" s="19"/>
      <c r="R18" s="19"/>
      <c r="S18" s="19"/>
      <c r="T18" s="19"/>
      <c r="U18" s="19"/>
      <c r="V18" s="19"/>
      <c r="W18" s="19"/>
    </row>
    <row r="19" spans="1:26" ht="15.5" customHeight="1" x14ac:dyDescent="0.35">
      <c r="A19" t="s">
        <v>2</v>
      </c>
      <c r="B19" s="133">
        <v>1E-3</v>
      </c>
      <c r="C19" s="156">
        <v>1E-3</v>
      </c>
      <c r="D19" s="133">
        <v>1E-3</v>
      </c>
      <c r="E19" s="156">
        <v>1E-3</v>
      </c>
      <c r="F19" s="133">
        <v>1E-3</v>
      </c>
      <c r="G19" s="156">
        <v>1E-3</v>
      </c>
      <c r="H19" s="133">
        <v>1E-3</v>
      </c>
      <c r="I19" s="156">
        <v>1E-3</v>
      </c>
      <c r="J19" s="133">
        <v>1E-3</v>
      </c>
      <c r="K19" s="156">
        <v>1E-3</v>
      </c>
      <c r="L19" s="133">
        <v>1E-3</v>
      </c>
      <c r="M19" s="185">
        <v>1E-3</v>
      </c>
      <c r="N19" s="19"/>
      <c r="O19" s="19"/>
      <c r="P19" s="19"/>
      <c r="Q19" s="19"/>
      <c r="R19" s="19"/>
      <c r="S19" s="19"/>
      <c r="T19" s="19"/>
      <c r="U19" s="19"/>
      <c r="V19" s="19"/>
      <c r="W19" s="19"/>
    </row>
    <row r="20" spans="1:26" ht="15.5" customHeight="1" x14ac:dyDescent="0.35">
      <c r="B20" s="94"/>
      <c r="C20" s="94"/>
      <c r="D20" s="94"/>
      <c r="E20" s="94"/>
      <c r="F20" s="94"/>
      <c r="G20" s="94"/>
      <c r="H20" s="94"/>
      <c r="I20" s="94"/>
      <c r="J20" s="108"/>
      <c r="L20" s="19"/>
      <c r="M20" s="19"/>
      <c r="N20" s="19"/>
      <c r="O20" s="19"/>
      <c r="P20" s="19"/>
      <c r="Q20" s="19"/>
      <c r="R20" s="19"/>
      <c r="S20" s="19"/>
      <c r="T20" s="19"/>
      <c r="U20" s="19"/>
      <c r="V20" s="19"/>
    </row>
    <row r="21" spans="1:26" ht="15.5" customHeight="1" x14ac:dyDescent="0.35">
      <c r="A21" s="177" t="s">
        <v>136</v>
      </c>
      <c r="J21" s="22"/>
    </row>
    <row r="22" spans="1:26" ht="30" customHeight="1" x14ac:dyDescent="0.35">
      <c r="A22" s="11"/>
      <c r="B22" s="204" t="s">
        <v>80</v>
      </c>
      <c r="C22" s="205"/>
      <c r="D22" s="206" t="s">
        <v>84</v>
      </c>
      <c r="E22" s="206"/>
      <c r="F22" s="206" t="s">
        <v>86</v>
      </c>
      <c r="G22" s="206"/>
      <c r="H22" s="207" t="s">
        <v>124</v>
      </c>
      <c r="I22" s="208"/>
      <c r="J22" s="209" t="s">
        <v>125</v>
      </c>
      <c r="K22" s="210"/>
      <c r="L22" s="183" t="s">
        <v>191</v>
      </c>
    </row>
    <row r="23" spans="1:26" ht="30" customHeight="1" x14ac:dyDescent="0.35">
      <c r="A23" s="20" t="s">
        <v>160</v>
      </c>
      <c r="B23" s="14" t="s">
        <v>82</v>
      </c>
      <c r="C23" s="14" t="s">
        <v>83</v>
      </c>
      <c r="D23" s="15" t="s">
        <v>81</v>
      </c>
      <c r="E23" s="15" t="s">
        <v>85</v>
      </c>
      <c r="F23" s="15" t="s">
        <v>87</v>
      </c>
      <c r="G23" s="15" t="s">
        <v>88</v>
      </c>
      <c r="H23" s="15" t="s">
        <v>89</v>
      </c>
      <c r="I23" s="15" t="s">
        <v>90</v>
      </c>
      <c r="J23" s="16" t="s">
        <v>126</v>
      </c>
      <c r="K23" s="15" t="s">
        <v>144</v>
      </c>
      <c r="L23" s="16" t="s">
        <v>192</v>
      </c>
      <c r="M23" s="16" t="s">
        <v>3</v>
      </c>
    </row>
    <row r="24" spans="1:26" ht="15.5" customHeight="1" x14ac:dyDescent="0.35">
      <c r="A24" s="17" t="s">
        <v>3</v>
      </c>
      <c r="B24" s="113">
        <v>17257000</v>
      </c>
      <c r="C24" s="113">
        <v>17688000</v>
      </c>
      <c r="D24" s="113">
        <v>18400000</v>
      </c>
      <c r="E24" s="113">
        <v>18617000</v>
      </c>
      <c r="F24" s="113">
        <v>38673000</v>
      </c>
      <c r="G24" s="113">
        <v>19758000</v>
      </c>
      <c r="H24" s="113">
        <v>19806000</v>
      </c>
      <c r="I24" s="113">
        <v>39704000</v>
      </c>
      <c r="J24" s="113">
        <v>21099000</v>
      </c>
      <c r="K24" s="113">
        <v>21551000</v>
      </c>
      <c r="L24" s="113">
        <v>22810000</v>
      </c>
      <c r="M24" s="113">
        <v>255364000</v>
      </c>
    </row>
    <row r="25" spans="1:26" ht="15.5" customHeight="1" x14ac:dyDescent="0.35">
      <c r="A25" t="s">
        <v>0</v>
      </c>
      <c r="B25" s="24">
        <v>5414000</v>
      </c>
      <c r="C25" s="24">
        <v>5510000</v>
      </c>
      <c r="D25" s="24">
        <v>5731000</v>
      </c>
      <c r="E25" s="24">
        <v>5802000</v>
      </c>
      <c r="F25" s="24">
        <v>12129000</v>
      </c>
      <c r="G25" s="24">
        <v>6209000</v>
      </c>
      <c r="H25" s="24">
        <v>6227000</v>
      </c>
      <c r="I25" s="24">
        <v>12393000</v>
      </c>
      <c r="J25" s="24">
        <v>6553000</v>
      </c>
      <c r="K25" s="24">
        <v>6677000</v>
      </c>
      <c r="L25" s="24">
        <v>7055000</v>
      </c>
      <c r="M25" s="186">
        <v>79697000</v>
      </c>
    </row>
    <row r="26" spans="1:26" ht="15.5" customHeight="1" x14ac:dyDescent="0.35">
      <c r="A26" s="52" t="s">
        <v>1</v>
      </c>
      <c r="B26" s="114">
        <v>11829000</v>
      </c>
      <c r="C26" s="114">
        <v>12165000</v>
      </c>
      <c r="D26" s="114">
        <v>12656000</v>
      </c>
      <c r="E26" s="114">
        <v>12802000</v>
      </c>
      <c r="F26" s="114">
        <v>26518000</v>
      </c>
      <c r="G26" s="114">
        <v>13533000</v>
      </c>
      <c r="H26" s="114">
        <v>13562000</v>
      </c>
      <c r="I26" s="114">
        <v>27275000</v>
      </c>
      <c r="J26" s="114">
        <v>14526000</v>
      </c>
      <c r="K26" s="114">
        <v>14854000</v>
      </c>
      <c r="L26" s="114">
        <v>15735000</v>
      </c>
      <c r="M26" s="187">
        <v>175456000</v>
      </c>
    </row>
    <row r="27" spans="1:26" ht="15.5" customHeight="1" x14ac:dyDescent="0.35">
      <c r="A27" t="s">
        <v>2</v>
      </c>
      <c r="B27" s="115">
        <v>14000</v>
      </c>
      <c r="C27" s="115">
        <v>13000</v>
      </c>
      <c r="D27" s="115">
        <v>13000</v>
      </c>
      <c r="E27" s="115">
        <v>13000</v>
      </c>
      <c r="F27" s="115">
        <v>27000</v>
      </c>
      <c r="G27" s="115">
        <v>16000</v>
      </c>
      <c r="H27" s="115">
        <v>18000</v>
      </c>
      <c r="I27" s="115">
        <v>36000</v>
      </c>
      <c r="J27" s="115">
        <v>20000</v>
      </c>
      <c r="K27" s="115">
        <v>21000</v>
      </c>
      <c r="L27" s="115">
        <v>21000</v>
      </c>
      <c r="M27" s="188">
        <v>210000</v>
      </c>
    </row>
    <row r="28" spans="1:26" ht="15.5" customHeight="1" x14ac:dyDescent="0.35">
      <c r="A28" t="s">
        <v>92</v>
      </c>
      <c r="B28" s="23"/>
      <c r="C28" s="23"/>
      <c r="D28" s="23"/>
      <c r="E28" s="23"/>
      <c r="F28" s="23"/>
      <c r="G28" s="114"/>
      <c r="H28" s="25"/>
      <c r="I28" s="25"/>
      <c r="J28" s="26"/>
      <c r="K28" s="19"/>
      <c r="L28" s="19"/>
      <c r="O28" s="4"/>
      <c r="P28" s="4"/>
      <c r="Q28" s="4"/>
      <c r="R28" s="4"/>
      <c r="S28" s="4"/>
      <c r="T28" s="4"/>
      <c r="U28" s="4"/>
      <c r="V28" s="4"/>
      <c r="W28" s="4"/>
      <c r="X28" s="4"/>
      <c r="Y28" s="4"/>
      <c r="Z28" s="4"/>
    </row>
    <row r="29" spans="1:26" ht="14.5" customHeight="1" x14ac:dyDescent="0.35">
      <c r="A29" s="140" t="s">
        <v>93</v>
      </c>
      <c r="B29" s="140"/>
      <c r="C29" s="140"/>
      <c r="D29" s="140"/>
      <c r="E29" s="140"/>
      <c r="F29" s="140"/>
      <c r="G29" s="140"/>
      <c r="H29" s="140"/>
      <c r="I29" s="27"/>
      <c r="J29" s="28"/>
      <c r="K29" s="19"/>
      <c r="L29" s="19"/>
      <c r="O29" s="4"/>
      <c r="P29" s="4"/>
      <c r="Q29" s="4"/>
      <c r="R29" s="4"/>
      <c r="S29" s="4"/>
      <c r="T29" s="4"/>
      <c r="U29" s="4"/>
      <c r="V29" s="4"/>
      <c r="W29" s="4"/>
      <c r="X29" s="4"/>
      <c r="Y29" s="4"/>
      <c r="Z29" s="4"/>
    </row>
    <row r="30" spans="1:26" ht="15" customHeight="1" x14ac:dyDescent="0.35">
      <c r="A30" s="140" t="s">
        <v>94</v>
      </c>
      <c r="B30" s="140"/>
      <c r="C30" s="140"/>
      <c r="D30" s="140"/>
      <c r="E30" s="140"/>
      <c r="F30" s="140"/>
      <c r="G30" s="140"/>
      <c r="H30" s="140"/>
      <c r="I30" s="27"/>
      <c r="J30" s="28"/>
      <c r="K30" s="19"/>
      <c r="L30" s="19"/>
      <c r="O30" s="4"/>
      <c r="P30" s="4"/>
      <c r="Q30" s="4"/>
      <c r="R30" s="4"/>
      <c r="S30" s="4"/>
      <c r="T30" s="4"/>
      <c r="U30" s="4"/>
      <c r="V30" s="4"/>
      <c r="W30" s="4"/>
      <c r="X30" s="4"/>
      <c r="Y30" s="4"/>
      <c r="Z30" s="4"/>
    </row>
    <row r="31" spans="1:26" ht="15.5" customHeight="1" x14ac:dyDescent="0.35">
      <c r="A31" s="198" t="s">
        <v>212</v>
      </c>
      <c r="C31" s="28"/>
      <c r="D31" s="28"/>
      <c r="E31" s="28"/>
      <c r="F31" s="28"/>
      <c r="G31" s="28"/>
      <c r="H31" s="28"/>
      <c r="I31" s="28"/>
      <c r="J31" s="28"/>
      <c r="K31" s="19"/>
      <c r="L31" s="19"/>
      <c r="O31" s="4"/>
      <c r="P31" s="4"/>
      <c r="Q31" s="4"/>
      <c r="R31" s="4"/>
      <c r="S31" s="4"/>
      <c r="T31" s="4"/>
      <c r="U31" s="4"/>
      <c r="V31" s="4"/>
      <c r="W31" s="4"/>
      <c r="X31" s="4"/>
      <c r="Y31" s="4"/>
      <c r="Z31" s="4"/>
    </row>
    <row r="32" spans="1:26" ht="15.5" customHeight="1" x14ac:dyDescent="0.35">
      <c r="A32" t="s">
        <v>178</v>
      </c>
      <c r="C32" s="28"/>
      <c r="D32" s="28"/>
      <c r="E32" s="28"/>
      <c r="F32" s="28"/>
      <c r="G32" s="28"/>
      <c r="H32" s="28"/>
      <c r="I32" s="28"/>
      <c r="J32" s="28"/>
      <c r="K32" s="19"/>
      <c r="L32" s="19"/>
      <c r="O32" s="4"/>
      <c r="P32" s="4"/>
      <c r="Q32" s="4"/>
      <c r="R32" s="4"/>
      <c r="S32" s="4"/>
      <c r="T32" s="4"/>
      <c r="U32" s="4"/>
      <c r="V32" s="4"/>
      <c r="W32" s="4"/>
      <c r="X32" s="4"/>
      <c r="Y32" s="4"/>
      <c r="Z32" s="4"/>
    </row>
    <row r="33" spans="1:18" ht="15.5" customHeight="1" x14ac:dyDescent="0.35">
      <c r="I33" s="29"/>
      <c r="J33" s="29"/>
      <c r="K33" s="29"/>
      <c r="L33" s="29"/>
      <c r="M33" s="29"/>
      <c r="N33" s="29"/>
      <c r="O33" s="29"/>
      <c r="P33" s="29"/>
      <c r="Q33" s="29"/>
      <c r="R33" s="29"/>
    </row>
    <row r="34" spans="1:18" x14ac:dyDescent="0.35">
      <c r="A34" s="197"/>
      <c r="I34" s="29"/>
      <c r="J34" s="29"/>
      <c r="K34" s="29"/>
      <c r="L34" s="29"/>
      <c r="M34" s="29"/>
      <c r="N34" s="29"/>
      <c r="O34" s="29"/>
      <c r="P34" s="29"/>
      <c r="Q34" s="29"/>
      <c r="R34" s="29"/>
    </row>
    <row r="35" spans="1:18" x14ac:dyDescent="0.35">
      <c r="B35" s="137"/>
      <c r="C35" s="137"/>
      <c r="G35" s="19"/>
      <c r="H35" s="19"/>
      <c r="I35" s="19"/>
      <c r="J35" s="19"/>
      <c r="K35" s="19"/>
      <c r="L35" s="19"/>
      <c r="M35" s="19"/>
      <c r="N35" s="19"/>
      <c r="O35" s="19"/>
      <c r="P35" s="19"/>
      <c r="Q35" s="29"/>
      <c r="R35" s="29"/>
    </row>
    <row r="36" spans="1:18" x14ac:dyDescent="0.35">
      <c r="B36" s="137"/>
      <c r="G36" s="19"/>
      <c r="H36" s="19"/>
      <c r="I36" s="19"/>
      <c r="J36" s="19"/>
      <c r="K36" s="19"/>
      <c r="L36" s="19"/>
      <c r="M36" s="19"/>
      <c r="N36" s="19"/>
      <c r="O36" s="19"/>
      <c r="P36" s="19"/>
      <c r="Q36" s="29"/>
      <c r="R36" s="29"/>
    </row>
    <row r="37" spans="1:18" x14ac:dyDescent="0.35">
      <c r="B37" s="137"/>
      <c r="G37" s="19"/>
      <c r="H37" s="19"/>
      <c r="I37" s="19"/>
      <c r="J37" s="19"/>
      <c r="K37" s="19"/>
      <c r="L37" s="19"/>
      <c r="M37" s="19"/>
      <c r="N37" s="19"/>
      <c r="O37" s="19"/>
      <c r="P37" s="19"/>
      <c r="Q37" s="29"/>
    </row>
    <row r="38" spans="1:18" x14ac:dyDescent="0.35">
      <c r="B38" s="137"/>
      <c r="D38" s="138"/>
      <c r="G38" s="19"/>
      <c r="H38" s="19"/>
      <c r="I38" s="19"/>
      <c r="J38" s="19"/>
      <c r="K38" s="19"/>
      <c r="L38" s="19"/>
      <c r="M38" s="19"/>
      <c r="N38" s="19"/>
      <c r="O38" s="19"/>
      <c r="P38" s="19"/>
    </row>
    <row r="39" spans="1:18" x14ac:dyDescent="0.35">
      <c r="D39" s="138"/>
    </row>
  </sheetData>
  <mergeCells count="15">
    <mergeCell ref="J6:K6"/>
    <mergeCell ref="J14:K14"/>
    <mergeCell ref="J22:K22"/>
    <mergeCell ref="F6:G6"/>
    <mergeCell ref="F14:G14"/>
    <mergeCell ref="F22:G22"/>
    <mergeCell ref="H14:I14"/>
    <mergeCell ref="H22:I22"/>
    <mergeCell ref="H6:I6"/>
    <mergeCell ref="B6:C6"/>
    <mergeCell ref="B14:C14"/>
    <mergeCell ref="B22:C22"/>
    <mergeCell ref="D6:E6"/>
    <mergeCell ref="D14:E14"/>
    <mergeCell ref="D22:E22"/>
  </mergeCells>
  <phoneticPr fontId="43" type="noConversion"/>
  <conditionalFormatting sqref="B20:J20 B16:M19">
    <cfRule type="dataBar" priority="1">
      <dataBar>
        <cfvo type="min"/>
        <cfvo type="max"/>
        <color rgb="FFB4A9D4"/>
      </dataBar>
      <extLst>
        <ext xmlns:x14="http://schemas.microsoft.com/office/spreadsheetml/2009/9/main" uri="{B025F937-C7B1-47D3-B67F-A62EFF666E3E}">
          <x14:id>{3D66A51A-4EA6-42B3-9FAE-DDEAA13A8627}</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3D66A51A-4EA6-42B3-9FAE-DDEAA13A8627}">
            <x14:dataBar minLength="0" maxLength="100" gradient="0">
              <x14:cfvo type="autoMin"/>
              <x14:cfvo type="autoMax"/>
              <x14:negativeFillColor rgb="FFFF0000"/>
              <x14:axisColor rgb="FF000000"/>
            </x14:dataBar>
          </x14:cfRule>
          <xm:sqref>B20:J20 B16:M19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61"/>
  <sheetViews>
    <sheetView showGridLines="0" zoomScale="80" zoomScaleNormal="80" workbookViewId="0"/>
  </sheetViews>
  <sheetFormatPr defaultColWidth="17.6328125" defaultRowHeight="14.5" x14ac:dyDescent="0.35"/>
  <cols>
    <col min="9" max="9" width="17.6328125" customWidth="1"/>
  </cols>
  <sheetData>
    <row r="1" spans="1:13" x14ac:dyDescent="0.35">
      <c r="A1" s="177" t="s">
        <v>165</v>
      </c>
    </row>
    <row r="2" spans="1:13" x14ac:dyDescent="0.35">
      <c r="A2" t="s">
        <v>102</v>
      </c>
    </row>
    <row r="3" spans="1:13" x14ac:dyDescent="0.35">
      <c r="A3" t="s">
        <v>99</v>
      </c>
    </row>
    <row r="4" spans="1:13" x14ac:dyDescent="0.35">
      <c r="A4" t="s">
        <v>101</v>
      </c>
    </row>
    <row r="5" spans="1:13" ht="15.5" customHeight="1" x14ac:dyDescent="0.35">
      <c r="A5" s="177" t="s">
        <v>95</v>
      </c>
    </row>
    <row r="6" spans="1:13" ht="30" customHeight="1" x14ac:dyDescent="0.35">
      <c r="A6" s="11"/>
      <c r="B6" s="204" t="s">
        <v>80</v>
      </c>
      <c r="C6" s="205"/>
      <c r="D6" s="206" t="s">
        <v>84</v>
      </c>
      <c r="E6" s="206"/>
      <c r="F6" s="206" t="s">
        <v>86</v>
      </c>
      <c r="G6" s="206"/>
      <c r="H6" s="207" t="s">
        <v>124</v>
      </c>
      <c r="I6" s="208"/>
      <c r="J6" s="209" t="s">
        <v>125</v>
      </c>
      <c r="K6" s="210"/>
      <c r="L6" s="182" t="s">
        <v>191</v>
      </c>
    </row>
    <row r="7" spans="1:13" ht="30" customHeight="1" x14ac:dyDescent="0.35">
      <c r="A7" s="30" t="s">
        <v>159</v>
      </c>
      <c r="B7" s="14" t="s">
        <v>82</v>
      </c>
      <c r="C7" s="14" t="s">
        <v>83</v>
      </c>
      <c r="D7" s="15" t="s">
        <v>81</v>
      </c>
      <c r="E7" s="15" t="s">
        <v>85</v>
      </c>
      <c r="F7" s="15" t="s">
        <v>87</v>
      </c>
      <c r="G7" s="15" t="s">
        <v>88</v>
      </c>
      <c r="H7" s="15" t="s">
        <v>89</v>
      </c>
      <c r="I7" s="15" t="s">
        <v>90</v>
      </c>
      <c r="J7" s="16" t="s">
        <v>126</v>
      </c>
      <c r="K7" s="15" t="s">
        <v>145</v>
      </c>
      <c r="L7" s="55" t="s">
        <v>192</v>
      </c>
      <c r="M7" s="55" t="s">
        <v>3</v>
      </c>
    </row>
    <row r="8" spans="1:13" ht="15.5" customHeight="1" x14ac:dyDescent="0.35">
      <c r="A8" s="31" t="s">
        <v>3</v>
      </c>
      <c r="B8" s="32">
        <v>78085</v>
      </c>
      <c r="C8" s="32">
        <v>80040</v>
      </c>
      <c r="D8" s="32">
        <v>81345</v>
      </c>
      <c r="E8" s="32">
        <v>82300</v>
      </c>
      <c r="F8" s="32">
        <v>84035</v>
      </c>
      <c r="G8" s="32">
        <v>85870</v>
      </c>
      <c r="H8" s="32">
        <v>85590</v>
      </c>
      <c r="I8" s="32">
        <v>85790</v>
      </c>
      <c r="J8" s="32">
        <v>85870</v>
      </c>
      <c r="K8" s="32">
        <v>87715</v>
      </c>
      <c r="L8" s="32">
        <v>84325</v>
      </c>
      <c r="M8" s="32">
        <v>920970</v>
      </c>
    </row>
    <row r="9" spans="1:13" ht="15.5" customHeight="1" x14ac:dyDescent="0.35">
      <c r="A9" s="34" t="s">
        <v>13</v>
      </c>
      <c r="B9" s="35">
        <v>300</v>
      </c>
      <c r="C9" s="35">
        <v>355</v>
      </c>
      <c r="D9" s="35">
        <v>355</v>
      </c>
      <c r="E9" s="35">
        <v>400</v>
      </c>
      <c r="F9" s="35">
        <v>480</v>
      </c>
      <c r="G9" s="35">
        <v>550</v>
      </c>
      <c r="H9" s="35">
        <v>490</v>
      </c>
      <c r="I9" s="35">
        <v>470</v>
      </c>
      <c r="J9" s="35">
        <v>430</v>
      </c>
      <c r="K9" s="35">
        <v>555</v>
      </c>
      <c r="L9" s="35">
        <v>450</v>
      </c>
      <c r="M9" s="33">
        <v>4830</v>
      </c>
    </row>
    <row r="10" spans="1:13" ht="15.5" customHeight="1" x14ac:dyDescent="0.35">
      <c r="A10" s="37" t="s">
        <v>14</v>
      </c>
      <c r="B10" s="38">
        <v>3960</v>
      </c>
      <c r="C10" s="38">
        <v>3940</v>
      </c>
      <c r="D10" s="38">
        <v>3965</v>
      </c>
      <c r="E10" s="38">
        <v>3870</v>
      </c>
      <c r="F10" s="38">
        <v>3940</v>
      </c>
      <c r="G10" s="38">
        <v>4135</v>
      </c>
      <c r="H10" s="38">
        <v>4080</v>
      </c>
      <c r="I10" s="38">
        <v>4040</v>
      </c>
      <c r="J10" s="38">
        <v>3835</v>
      </c>
      <c r="K10" s="38">
        <v>3950</v>
      </c>
      <c r="L10" s="38">
        <v>3595</v>
      </c>
      <c r="M10" s="189">
        <v>43310</v>
      </c>
    </row>
    <row r="11" spans="1:13" ht="15.5" customHeight="1" x14ac:dyDescent="0.35">
      <c r="A11" s="37" t="s">
        <v>4</v>
      </c>
      <c r="B11" s="38">
        <v>5245</v>
      </c>
      <c r="C11" s="38">
        <v>5335</v>
      </c>
      <c r="D11" s="38">
        <v>5380</v>
      </c>
      <c r="E11" s="38">
        <v>5365</v>
      </c>
      <c r="F11" s="38">
        <v>5385</v>
      </c>
      <c r="G11" s="38">
        <v>5360</v>
      </c>
      <c r="H11" s="38">
        <v>5215</v>
      </c>
      <c r="I11" s="38">
        <v>5105</v>
      </c>
      <c r="J11" s="38">
        <v>5090</v>
      </c>
      <c r="K11" s="38">
        <v>5205</v>
      </c>
      <c r="L11" s="38">
        <v>4740</v>
      </c>
      <c r="M11" s="189">
        <v>57430</v>
      </c>
    </row>
    <row r="12" spans="1:13" ht="15.5" customHeight="1" x14ac:dyDescent="0.35">
      <c r="A12" s="37" t="s">
        <v>5</v>
      </c>
      <c r="B12" s="38">
        <v>7485</v>
      </c>
      <c r="C12" s="38">
        <v>7770</v>
      </c>
      <c r="D12" s="38">
        <v>7885</v>
      </c>
      <c r="E12" s="38">
        <v>8025</v>
      </c>
      <c r="F12" s="38">
        <v>8190</v>
      </c>
      <c r="G12" s="38">
        <v>8300</v>
      </c>
      <c r="H12" s="38">
        <v>8295</v>
      </c>
      <c r="I12" s="38">
        <v>8325</v>
      </c>
      <c r="J12" s="38">
        <v>8465</v>
      </c>
      <c r="K12" s="38">
        <v>8655</v>
      </c>
      <c r="L12" s="38">
        <v>8110</v>
      </c>
      <c r="M12" s="189">
        <v>89510</v>
      </c>
    </row>
    <row r="13" spans="1:13" ht="15.5" customHeight="1" x14ac:dyDescent="0.35">
      <c r="A13" s="37" t="s">
        <v>6</v>
      </c>
      <c r="B13" s="38">
        <v>8635</v>
      </c>
      <c r="C13" s="38">
        <v>8870</v>
      </c>
      <c r="D13" s="38">
        <v>8950</v>
      </c>
      <c r="E13" s="38">
        <v>9045</v>
      </c>
      <c r="F13" s="38">
        <v>9295</v>
      </c>
      <c r="G13" s="38">
        <v>9595</v>
      </c>
      <c r="H13" s="38">
        <v>9590</v>
      </c>
      <c r="I13" s="38">
        <v>9715</v>
      </c>
      <c r="J13" s="38">
        <v>9835</v>
      </c>
      <c r="K13" s="38">
        <v>10185</v>
      </c>
      <c r="L13" s="38">
        <v>9995</v>
      </c>
      <c r="M13" s="189">
        <v>103710</v>
      </c>
    </row>
    <row r="14" spans="1:13" ht="15.5" customHeight="1" x14ac:dyDescent="0.35">
      <c r="A14" s="37" t="s">
        <v>7</v>
      </c>
      <c r="B14" s="38">
        <v>8400</v>
      </c>
      <c r="C14" s="38">
        <v>8450</v>
      </c>
      <c r="D14" s="38">
        <v>8540</v>
      </c>
      <c r="E14" s="38">
        <v>8615</v>
      </c>
      <c r="F14" s="38">
        <v>8750</v>
      </c>
      <c r="G14" s="38">
        <v>9000</v>
      </c>
      <c r="H14" s="38">
        <v>9030</v>
      </c>
      <c r="I14" s="38">
        <v>9315</v>
      </c>
      <c r="J14" s="38">
        <v>9570</v>
      </c>
      <c r="K14" s="38">
        <v>9955</v>
      </c>
      <c r="L14" s="38">
        <v>9890</v>
      </c>
      <c r="M14" s="189">
        <v>99515</v>
      </c>
    </row>
    <row r="15" spans="1:13" ht="15.5" customHeight="1" x14ac:dyDescent="0.35">
      <c r="A15" s="37" t="s">
        <v>8</v>
      </c>
      <c r="B15" s="38">
        <v>10195</v>
      </c>
      <c r="C15" s="38">
        <v>10140</v>
      </c>
      <c r="D15" s="38">
        <v>9960</v>
      </c>
      <c r="E15" s="38">
        <v>9825</v>
      </c>
      <c r="F15" s="38">
        <v>9725</v>
      </c>
      <c r="G15" s="38">
        <v>9725</v>
      </c>
      <c r="H15" s="38">
        <v>9645</v>
      </c>
      <c r="I15" s="38">
        <v>9410</v>
      </c>
      <c r="J15" s="38">
        <v>9195</v>
      </c>
      <c r="K15" s="38">
        <v>9165</v>
      </c>
      <c r="L15" s="38">
        <v>8745</v>
      </c>
      <c r="M15" s="189">
        <v>105730</v>
      </c>
    </row>
    <row r="16" spans="1:13" ht="15.5" customHeight="1" x14ac:dyDescent="0.35">
      <c r="A16" s="37" t="s">
        <v>9</v>
      </c>
      <c r="B16" s="38">
        <v>10995</v>
      </c>
      <c r="C16" s="38">
        <v>11075</v>
      </c>
      <c r="D16" s="38">
        <v>11115</v>
      </c>
      <c r="E16" s="38">
        <v>11025</v>
      </c>
      <c r="F16" s="38">
        <v>10975</v>
      </c>
      <c r="G16" s="38">
        <v>11050</v>
      </c>
      <c r="H16" s="38">
        <v>10875</v>
      </c>
      <c r="I16" s="38">
        <v>10920</v>
      </c>
      <c r="J16" s="38">
        <v>10725</v>
      </c>
      <c r="K16" s="38">
        <v>10775</v>
      </c>
      <c r="L16" s="38">
        <v>10355</v>
      </c>
      <c r="M16" s="189">
        <v>119880</v>
      </c>
    </row>
    <row r="17" spans="1:21" ht="15.5" customHeight="1" x14ac:dyDescent="0.35">
      <c r="A17" s="37" t="s">
        <v>10</v>
      </c>
      <c r="B17" s="38">
        <v>11230</v>
      </c>
      <c r="C17" s="38">
        <v>11475</v>
      </c>
      <c r="D17" s="38">
        <v>11525</v>
      </c>
      <c r="E17" s="38">
        <v>11620</v>
      </c>
      <c r="F17" s="38">
        <v>11860</v>
      </c>
      <c r="G17" s="38">
        <v>11990</v>
      </c>
      <c r="H17" s="38">
        <v>11940</v>
      </c>
      <c r="I17" s="38">
        <v>11910</v>
      </c>
      <c r="J17" s="38">
        <v>11970</v>
      </c>
      <c r="K17" s="38">
        <v>12145</v>
      </c>
      <c r="L17" s="38">
        <v>11780</v>
      </c>
      <c r="M17" s="189">
        <v>129445</v>
      </c>
    </row>
    <row r="18" spans="1:21" ht="15.5" customHeight="1" x14ac:dyDescent="0.35">
      <c r="A18" s="37" t="s">
        <v>11</v>
      </c>
      <c r="B18" s="38">
        <v>10845</v>
      </c>
      <c r="C18" s="38">
        <v>11830</v>
      </c>
      <c r="D18" s="38">
        <v>12225</v>
      </c>
      <c r="E18" s="38">
        <v>12425</v>
      </c>
      <c r="F18" s="38">
        <v>12745</v>
      </c>
      <c r="G18" s="38">
        <v>12920</v>
      </c>
      <c r="H18" s="38">
        <v>13040</v>
      </c>
      <c r="I18" s="38">
        <v>13150</v>
      </c>
      <c r="J18" s="38">
        <v>13285</v>
      </c>
      <c r="K18" s="38">
        <v>13575</v>
      </c>
      <c r="L18" s="38">
        <v>13185</v>
      </c>
      <c r="M18" s="189">
        <v>139225</v>
      </c>
    </row>
    <row r="19" spans="1:21" ht="15.5" customHeight="1" x14ac:dyDescent="0.35">
      <c r="A19" s="37" t="s">
        <v>12</v>
      </c>
      <c r="B19" s="38">
        <v>795</v>
      </c>
      <c r="C19" s="38">
        <v>800</v>
      </c>
      <c r="D19" s="38">
        <v>1440</v>
      </c>
      <c r="E19" s="38">
        <v>2080</v>
      </c>
      <c r="F19" s="38">
        <v>2690</v>
      </c>
      <c r="G19" s="38">
        <v>3250</v>
      </c>
      <c r="H19" s="38">
        <v>3390</v>
      </c>
      <c r="I19" s="38">
        <v>3430</v>
      </c>
      <c r="J19" s="38">
        <v>3470</v>
      </c>
      <c r="K19" s="38">
        <v>3555</v>
      </c>
      <c r="L19" s="38">
        <v>3480</v>
      </c>
      <c r="M19" s="189">
        <v>28380</v>
      </c>
    </row>
    <row r="20" spans="1:21" ht="15.5" customHeight="1" x14ac:dyDescent="0.35">
      <c r="A20" s="40" t="s">
        <v>2</v>
      </c>
      <c r="B20" s="195">
        <v>0</v>
      </c>
      <c r="C20" s="38">
        <v>0</v>
      </c>
      <c r="D20" s="38">
        <v>0</v>
      </c>
      <c r="E20" s="38">
        <v>0</v>
      </c>
      <c r="F20" s="38">
        <v>0</v>
      </c>
      <c r="G20" s="38">
        <v>0</v>
      </c>
      <c r="H20" s="38">
        <v>0</v>
      </c>
      <c r="I20" s="38">
        <v>0</v>
      </c>
      <c r="J20" s="38">
        <v>0</v>
      </c>
      <c r="K20" s="38">
        <v>0</v>
      </c>
      <c r="L20" s="195">
        <v>0</v>
      </c>
      <c r="M20" s="196">
        <v>0</v>
      </c>
    </row>
    <row r="21" spans="1:21" ht="15.5" customHeight="1" x14ac:dyDescent="0.35">
      <c r="A21" s="52"/>
      <c r="B21" s="109"/>
      <c r="C21" s="110"/>
      <c r="D21" s="110"/>
      <c r="E21" s="110"/>
      <c r="F21" s="110"/>
      <c r="G21" s="110"/>
      <c r="H21" s="110"/>
      <c r="I21" s="110"/>
      <c r="J21" s="111"/>
      <c r="K21" s="38"/>
    </row>
    <row r="22" spans="1:21" ht="15.5" customHeight="1" x14ac:dyDescent="0.35">
      <c r="A22" s="177" t="s">
        <v>96</v>
      </c>
      <c r="K22" s="38"/>
    </row>
    <row r="23" spans="1:21" ht="30" customHeight="1" x14ac:dyDescent="0.35">
      <c r="A23" s="11"/>
      <c r="B23" s="204" t="s">
        <v>80</v>
      </c>
      <c r="C23" s="205"/>
      <c r="D23" s="206" t="s">
        <v>84</v>
      </c>
      <c r="E23" s="206"/>
      <c r="F23" s="206" t="s">
        <v>86</v>
      </c>
      <c r="G23" s="206"/>
      <c r="H23" s="207" t="s">
        <v>124</v>
      </c>
      <c r="I23" s="208"/>
      <c r="J23" s="209" t="s">
        <v>125</v>
      </c>
      <c r="K23" s="210"/>
      <c r="L23" s="182" t="s">
        <v>191</v>
      </c>
    </row>
    <row r="24" spans="1:21" ht="30" customHeight="1" x14ac:dyDescent="0.35">
      <c r="A24" s="30" t="s">
        <v>159</v>
      </c>
      <c r="B24" s="14" t="s">
        <v>82</v>
      </c>
      <c r="C24" s="14" t="s">
        <v>83</v>
      </c>
      <c r="D24" s="15" t="s">
        <v>81</v>
      </c>
      <c r="E24" s="15" t="s">
        <v>85</v>
      </c>
      <c r="F24" s="15" t="s">
        <v>87</v>
      </c>
      <c r="G24" s="15" t="s">
        <v>88</v>
      </c>
      <c r="H24" s="15" t="s">
        <v>89</v>
      </c>
      <c r="I24" s="15" t="s">
        <v>90</v>
      </c>
      <c r="J24" s="16" t="s">
        <v>126</v>
      </c>
      <c r="K24" s="16" t="s">
        <v>144</v>
      </c>
      <c r="L24" s="55" t="s">
        <v>192</v>
      </c>
      <c r="M24" s="55" t="s">
        <v>3</v>
      </c>
      <c r="N24" s="19"/>
      <c r="O24" s="19"/>
      <c r="P24" s="19"/>
      <c r="Q24" s="19"/>
    </row>
    <row r="25" spans="1:21" ht="15.5" customHeight="1" x14ac:dyDescent="0.35">
      <c r="A25" s="31" t="s">
        <v>3</v>
      </c>
      <c r="B25" s="125">
        <v>1</v>
      </c>
      <c r="C25" s="125">
        <v>1</v>
      </c>
      <c r="D25" s="125">
        <v>1</v>
      </c>
      <c r="E25" s="125">
        <v>1</v>
      </c>
      <c r="F25" s="125">
        <v>1</v>
      </c>
      <c r="G25" s="125">
        <v>1</v>
      </c>
      <c r="H25" s="125">
        <v>1</v>
      </c>
      <c r="I25" s="125">
        <v>1</v>
      </c>
      <c r="J25" s="125">
        <v>1</v>
      </c>
      <c r="K25" s="125">
        <v>1</v>
      </c>
      <c r="L25" s="125">
        <v>1</v>
      </c>
      <c r="M25" s="125">
        <v>1</v>
      </c>
      <c r="N25" s="19"/>
      <c r="O25" s="19"/>
      <c r="P25" s="19"/>
      <c r="Q25" s="19"/>
    </row>
    <row r="26" spans="1:21" ht="15.5" customHeight="1" x14ac:dyDescent="0.35">
      <c r="A26" s="34" t="s">
        <v>13</v>
      </c>
      <c r="B26" s="126">
        <v>4.0000000000000001E-3</v>
      </c>
      <c r="C26" s="126">
        <v>4.0000000000000001E-3</v>
      </c>
      <c r="D26" s="126">
        <v>4.0000000000000001E-3</v>
      </c>
      <c r="E26" s="126">
        <v>5.0000000000000001E-3</v>
      </c>
      <c r="F26" s="126">
        <v>6.0000000000000001E-3</v>
      </c>
      <c r="G26" s="126">
        <v>6.0000000000000001E-3</v>
      </c>
      <c r="H26" s="126">
        <v>6.0000000000000001E-3</v>
      </c>
      <c r="I26" s="126">
        <v>6.0000000000000001E-3</v>
      </c>
      <c r="J26" s="126">
        <v>5.0000000000000001E-3</v>
      </c>
      <c r="K26" s="126">
        <v>6.0000000000000001E-3</v>
      </c>
      <c r="L26" s="126">
        <v>5.0000000000000001E-3</v>
      </c>
      <c r="M26" s="135">
        <v>5.0000000000000001E-3</v>
      </c>
      <c r="N26" s="19"/>
      <c r="O26" s="19"/>
      <c r="P26" s="19"/>
      <c r="Q26" s="19"/>
      <c r="R26" s="19"/>
      <c r="S26" s="19"/>
      <c r="T26" s="19"/>
      <c r="U26" s="19"/>
    </row>
    <row r="27" spans="1:21" ht="15.5" customHeight="1" x14ac:dyDescent="0.35">
      <c r="A27" s="37" t="s">
        <v>14</v>
      </c>
      <c r="B27" s="128">
        <v>5.0999999999999997E-2</v>
      </c>
      <c r="C27" s="128">
        <v>4.9000000000000002E-2</v>
      </c>
      <c r="D27" s="128">
        <v>4.9000000000000002E-2</v>
      </c>
      <c r="E27" s="128">
        <v>4.7E-2</v>
      </c>
      <c r="F27" s="128">
        <v>4.7E-2</v>
      </c>
      <c r="G27" s="128">
        <v>4.8000000000000001E-2</v>
      </c>
      <c r="H27" s="128">
        <v>4.8000000000000001E-2</v>
      </c>
      <c r="I27" s="128">
        <v>4.7E-2</v>
      </c>
      <c r="J27" s="128">
        <v>4.4999999999999998E-2</v>
      </c>
      <c r="K27" s="128">
        <v>4.4999999999999998E-2</v>
      </c>
      <c r="L27" s="128">
        <v>4.2999999999999997E-2</v>
      </c>
      <c r="M27" s="157">
        <v>4.7E-2</v>
      </c>
      <c r="N27" s="19"/>
      <c r="O27" s="19"/>
      <c r="P27" s="19"/>
      <c r="Q27" s="19"/>
      <c r="R27" s="19"/>
      <c r="S27" s="19"/>
      <c r="T27" s="19"/>
      <c r="U27" s="19"/>
    </row>
    <row r="28" spans="1:21" ht="15.5" customHeight="1" x14ac:dyDescent="0.35">
      <c r="A28" s="37" t="s">
        <v>4</v>
      </c>
      <c r="B28" s="128">
        <v>6.7000000000000004E-2</v>
      </c>
      <c r="C28" s="128">
        <v>6.7000000000000004E-2</v>
      </c>
      <c r="D28" s="128">
        <v>6.6000000000000003E-2</v>
      </c>
      <c r="E28" s="128">
        <v>6.5000000000000002E-2</v>
      </c>
      <c r="F28" s="128">
        <v>6.4000000000000001E-2</v>
      </c>
      <c r="G28" s="128">
        <v>6.2E-2</v>
      </c>
      <c r="H28" s="128">
        <v>6.0999999999999999E-2</v>
      </c>
      <c r="I28" s="128">
        <v>5.8999999999999997E-2</v>
      </c>
      <c r="J28" s="128">
        <v>5.8999999999999997E-2</v>
      </c>
      <c r="K28" s="128">
        <v>5.8999999999999997E-2</v>
      </c>
      <c r="L28" s="128">
        <v>5.6000000000000001E-2</v>
      </c>
      <c r="M28" s="157">
        <v>6.2E-2</v>
      </c>
      <c r="N28" s="19"/>
      <c r="O28" s="19"/>
      <c r="P28" s="19"/>
      <c r="Q28" s="19"/>
      <c r="R28" s="19"/>
      <c r="S28" s="19"/>
      <c r="T28" s="19"/>
      <c r="U28" s="19"/>
    </row>
    <row r="29" spans="1:21" ht="15.5" customHeight="1" x14ac:dyDescent="0.35">
      <c r="A29" s="37" t="s">
        <v>5</v>
      </c>
      <c r="B29" s="128">
        <v>9.6000000000000002E-2</v>
      </c>
      <c r="C29" s="128">
        <v>9.7000000000000003E-2</v>
      </c>
      <c r="D29" s="128">
        <v>9.7000000000000003E-2</v>
      </c>
      <c r="E29" s="128">
        <v>9.7000000000000003E-2</v>
      </c>
      <c r="F29" s="128">
        <v>9.7000000000000003E-2</v>
      </c>
      <c r="G29" s="128">
        <v>9.7000000000000003E-2</v>
      </c>
      <c r="H29" s="128">
        <v>9.7000000000000003E-2</v>
      </c>
      <c r="I29" s="128">
        <v>9.7000000000000003E-2</v>
      </c>
      <c r="J29" s="128">
        <v>9.9000000000000005E-2</v>
      </c>
      <c r="K29" s="128">
        <v>9.9000000000000005E-2</v>
      </c>
      <c r="L29" s="128">
        <v>9.6000000000000002E-2</v>
      </c>
      <c r="M29" s="157">
        <v>9.7000000000000003E-2</v>
      </c>
      <c r="N29" s="19"/>
      <c r="O29" s="19"/>
      <c r="P29" s="19"/>
      <c r="Q29" s="19"/>
      <c r="R29" s="19"/>
      <c r="S29" s="19"/>
      <c r="T29" s="19"/>
      <c r="U29" s="19"/>
    </row>
    <row r="30" spans="1:21" ht="15.5" customHeight="1" x14ac:dyDescent="0.35">
      <c r="A30" s="37" t="s">
        <v>6</v>
      </c>
      <c r="B30" s="128">
        <v>0.111</v>
      </c>
      <c r="C30" s="128">
        <v>0.111</v>
      </c>
      <c r="D30" s="128">
        <v>0.11</v>
      </c>
      <c r="E30" s="128">
        <v>0.11</v>
      </c>
      <c r="F30" s="128">
        <v>0.111</v>
      </c>
      <c r="G30" s="128">
        <v>0.112</v>
      </c>
      <c r="H30" s="128">
        <v>0.112</v>
      </c>
      <c r="I30" s="128">
        <v>0.113</v>
      </c>
      <c r="J30" s="128">
        <v>0.115</v>
      </c>
      <c r="K30" s="128">
        <v>0.11600000000000001</v>
      </c>
      <c r="L30" s="128">
        <v>0.11899999999999999</v>
      </c>
      <c r="M30" s="157">
        <v>0.113</v>
      </c>
      <c r="N30" s="19"/>
      <c r="O30" s="19"/>
      <c r="P30" s="19"/>
      <c r="Q30" s="19"/>
      <c r="R30" s="19"/>
      <c r="S30" s="19"/>
      <c r="T30" s="19"/>
      <c r="U30" s="19"/>
    </row>
    <row r="31" spans="1:21" ht="15.5" customHeight="1" x14ac:dyDescent="0.35">
      <c r="A31" s="37" t="s">
        <v>7</v>
      </c>
      <c r="B31" s="128">
        <v>0.108</v>
      </c>
      <c r="C31" s="128">
        <v>0.106</v>
      </c>
      <c r="D31" s="128">
        <v>0.105</v>
      </c>
      <c r="E31" s="128">
        <v>0.105</v>
      </c>
      <c r="F31" s="128">
        <v>0.104</v>
      </c>
      <c r="G31" s="128">
        <v>0.105</v>
      </c>
      <c r="H31" s="128">
        <v>0.106</v>
      </c>
      <c r="I31" s="128">
        <v>0.109</v>
      </c>
      <c r="J31" s="128">
        <v>0.111</v>
      </c>
      <c r="K31" s="128">
        <v>0.113</v>
      </c>
      <c r="L31" s="128">
        <v>0.11700000000000001</v>
      </c>
      <c r="M31" s="157">
        <v>0.108</v>
      </c>
      <c r="N31" s="19"/>
      <c r="O31" s="19"/>
      <c r="P31" s="19"/>
      <c r="Q31" s="19"/>
      <c r="R31" s="19"/>
      <c r="S31" s="19"/>
      <c r="T31" s="19"/>
      <c r="U31" s="19"/>
    </row>
    <row r="32" spans="1:21" ht="15.5" customHeight="1" x14ac:dyDescent="0.35">
      <c r="A32" s="37" t="s">
        <v>8</v>
      </c>
      <c r="B32" s="128">
        <v>0.13100000000000001</v>
      </c>
      <c r="C32" s="128">
        <v>0.127</v>
      </c>
      <c r="D32" s="128">
        <v>0.122</v>
      </c>
      <c r="E32" s="128">
        <v>0.11899999999999999</v>
      </c>
      <c r="F32" s="128">
        <v>0.11600000000000001</v>
      </c>
      <c r="G32" s="128">
        <v>0.113</v>
      </c>
      <c r="H32" s="128">
        <v>0.113</v>
      </c>
      <c r="I32" s="128">
        <v>0.11</v>
      </c>
      <c r="J32" s="128">
        <v>0.107</v>
      </c>
      <c r="K32" s="128">
        <v>0.104</v>
      </c>
      <c r="L32" s="128">
        <v>0.104</v>
      </c>
      <c r="M32" s="157">
        <v>0.115</v>
      </c>
      <c r="N32" s="19"/>
      <c r="O32" s="19"/>
      <c r="P32" s="19"/>
      <c r="Q32" s="19"/>
      <c r="R32" s="19"/>
      <c r="S32" s="19"/>
      <c r="T32" s="19"/>
      <c r="U32" s="19"/>
    </row>
    <row r="33" spans="1:21" ht="15.5" customHeight="1" x14ac:dyDescent="0.35">
      <c r="A33" s="37" t="s">
        <v>9</v>
      </c>
      <c r="B33" s="128">
        <v>0.14099999999999999</v>
      </c>
      <c r="C33" s="128">
        <v>0.13800000000000001</v>
      </c>
      <c r="D33" s="128">
        <v>0.13700000000000001</v>
      </c>
      <c r="E33" s="128">
        <v>0.13400000000000001</v>
      </c>
      <c r="F33" s="128">
        <v>0.13100000000000001</v>
      </c>
      <c r="G33" s="128">
        <v>0.129</v>
      </c>
      <c r="H33" s="128">
        <v>0.127</v>
      </c>
      <c r="I33" s="128">
        <v>0.127</v>
      </c>
      <c r="J33" s="128">
        <v>0.125</v>
      </c>
      <c r="K33" s="128">
        <v>0.123</v>
      </c>
      <c r="L33" s="128">
        <v>0.123</v>
      </c>
      <c r="M33" s="157">
        <v>0.13</v>
      </c>
      <c r="N33" s="19"/>
      <c r="O33" s="19"/>
      <c r="P33" s="19"/>
      <c r="Q33" s="19"/>
      <c r="R33" s="19"/>
      <c r="S33" s="19"/>
      <c r="T33" s="19"/>
      <c r="U33" s="19"/>
    </row>
    <row r="34" spans="1:21" ht="15.5" customHeight="1" x14ac:dyDescent="0.35">
      <c r="A34" s="37" t="s">
        <v>10</v>
      </c>
      <c r="B34" s="128">
        <v>0.14399999999999999</v>
      </c>
      <c r="C34" s="128">
        <v>0.14299999999999999</v>
      </c>
      <c r="D34" s="128">
        <v>0.14199999999999999</v>
      </c>
      <c r="E34" s="128">
        <v>0.14099999999999999</v>
      </c>
      <c r="F34" s="128">
        <v>0.14099999999999999</v>
      </c>
      <c r="G34" s="128">
        <v>0.14000000000000001</v>
      </c>
      <c r="H34" s="128">
        <v>0.13900000000000001</v>
      </c>
      <c r="I34" s="128">
        <v>0.13900000000000001</v>
      </c>
      <c r="J34" s="128">
        <v>0.13900000000000001</v>
      </c>
      <c r="K34" s="128">
        <v>0.13800000000000001</v>
      </c>
      <c r="L34" s="128">
        <v>0.14000000000000001</v>
      </c>
      <c r="M34" s="157">
        <v>0.14099999999999999</v>
      </c>
      <c r="N34" s="19"/>
      <c r="O34" s="19"/>
      <c r="P34" s="19"/>
      <c r="Q34" s="19"/>
      <c r="R34" s="19"/>
      <c r="S34" s="19"/>
      <c r="T34" s="19"/>
      <c r="U34" s="19"/>
    </row>
    <row r="35" spans="1:21" ht="15.5" customHeight="1" x14ac:dyDescent="0.35">
      <c r="A35" s="37" t="s">
        <v>11</v>
      </c>
      <c r="B35" s="128">
        <v>0.13900000000000001</v>
      </c>
      <c r="C35" s="128">
        <v>0.14799999999999999</v>
      </c>
      <c r="D35" s="128">
        <v>0.15</v>
      </c>
      <c r="E35" s="128">
        <v>0.151</v>
      </c>
      <c r="F35" s="128">
        <v>0.152</v>
      </c>
      <c r="G35" s="128">
        <v>0.15</v>
      </c>
      <c r="H35" s="128">
        <v>0.152</v>
      </c>
      <c r="I35" s="128">
        <v>0.153</v>
      </c>
      <c r="J35" s="128">
        <v>0.155</v>
      </c>
      <c r="K35" s="128">
        <v>0.155</v>
      </c>
      <c r="L35" s="128">
        <v>0.156</v>
      </c>
      <c r="M35" s="157">
        <v>0.151</v>
      </c>
      <c r="N35" s="19"/>
      <c r="O35" s="19"/>
      <c r="P35" s="19"/>
      <c r="Q35" s="19"/>
      <c r="R35" s="19"/>
      <c r="S35" s="19"/>
      <c r="T35" s="19"/>
      <c r="U35" s="19"/>
    </row>
    <row r="36" spans="1:21" ht="15.5" customHeight="1" x14ac:dyDescent="0.35">
      <c r="A36" s="37" t="s">
        <v>12</v>
      </c>
      <c r="B36" s="128">
        <v>0.01</v>
      </c>
      <c r="C36" s="128">
        <v>0.01</v>
      </c>
      <c r="D36" s="128">
        <v>1.7999999999999999E-2</v>
      </c>
      <c r="E36" s="128">
        <v>2.5000000000000001E-2</v>
      </c>
      <c r="F36" s="128">
        <v>3.2000000000000001E-2</v>
      </c>
      <c r="G36" s="128">
        <v>3.7999999999999999E-2</v>
      </c>
      <c r="H36" s="128">
        <v>0.04</v>
      </c>
      <c r="I36" s="128">
        <v>0.04</v>
      </c>
      <c r="J36" s="128">
        <v>0.04</v>
      </c>
      <c r="K36" s="128">
        <v>4.1000000000000002E-2</v>
      </c>
      <c r="L36" s="128">
        <v>4.1000000000000002E-2</v>
      </c>
      <c r="M36" s="157">
        <v>3.1E-2</v>
      </c>
      <c r="N36" s="19"/>
      <c r="O36" s="19"/>
      <c r="P36" s="19"/>
      <c r="Q36" s="19"/>
      <c r="R36" s="19"/>
      <c r="S36" s="19"/>
      <c r="T36" s="19"/>
      <c r="U36" s="19"/>
    </row>
    <row r="37" spans="1:21" ht="15.5" customHeight="1" x14ac:dyDescent="0.35">
      <c r="A37" s="40" t="s">
        <v>2</v>
      </c>
      <c r="B37" s="128">
        <v>0</v>
      </c>
      <c r="C37" s="128">
        <v>0</v>
      </c>
      <c r="D37" s="128">
        <v>0</v>
      </c>
      <c r="E37" s="128">
        <v>0</v>
      </c>
      <c r="F37" s="128">
        <v>0</v>
      </c>
      <c r="G37" s="128">
        <v>0</v>
      </c>
      <c r="H37" s="128">
        <v>0</v>
      </c>
      <c r="I37" s="128">
        <v>0</v>
      </c>
      <c r="J37" s="128">
        <v>0</v>
      </c>
      <c r="K37" s="128">
        <v>0</v>
      </c>
      <c r="L37" s="128">
        <v>0</v>
      </c>
      <c r="M37" s="128">
        <v>0</v>
      </c>
      <c r="N37" s="19"/>
      <c r="O37" s="19"/>
      <c r="P37" s="19"/>
      <c r="Q37" s="19"/>
      <c r="R37" s="19"/>
      <c r="S37" s="19"/>
      <c r="T37" s="19"/>
      <c r="U37" s="19"/>
    </row>
    <row r="38" spans="1:21" ht="15.5" customHeight="1" x14ac:dyDescent="0.35">
      <c r="A38" s="52"/>
      <c r="B38" s="90"/>
      <c r="C38" s="90"/>
      <c r="D38" s="90"/>
      <c r="E38" s="90"/>
      <c r="F38" s="90"/>
      <c r="G38" s="90"/>
      <c r="H38" s="90"/>
      <c r="I38" s="90"/>
      <c r="J38" s="90"/>
      <c r="K38" s="19"/>
      <c r="L38" s="19"/>
      <c r="M38" s="19"/>
      <c r="N38" s="19"/>
      <c r="O38" s="19"/>
      <c r="P38" s="19"/>
      <c r="Q38" s="19"/>
      <c r="R38" s="19"/>
      <c r="S38" s="19"/>
      <c r="T38" s="19"/>
    </row>
    <row r="39" spans="1:21" ht="15.5" customHeight="1" x14ac:dyDescent="0.35">
      <c r="A39" s="177" t="s">
        <v>97</v>
      </c>
    </row>
    <row r="40" spans="1:21" ht="30" customHeight="1" x14ac:dyDescent="0.35">
      <c r="A40" s="11"/>
      <c r="B40" s="204" t="s">
        <v>80</v>
      </c>
      <c r="C40" s="205"/>
      <c r="D40" s="206" t="s">
        <v>84</v>
      </c>
      <c r="E40" s="206"/>
      <c r="F40" s="206" t="s">
        <v>86</v>
      </c>
      <c r="G40" s="206"/>
      <c r="H40" s="207" t="s">
        <v>124</v>
      </c>
      <c r="I40" s="208"/>
      <c r="J40" s="209" t="s">
        <v>125</v>
      </c>
      <c r="K40" s="210"/>
      <c r="L40" s="182" t="s">
        <v>191</v>
      </c>
    </row>
    <row r="41" spans="1:21" ht="30" customHeight="1" x14ac:dyDescent="0.35">
      <c r="A41" s="30" t="s">
        <v>159</v>
      </c>
      <c r="B41" s="14" t="s">
        <v>82</v>
      </c>
      <c r="C41" s="14" t="s">
        <v>83</v>
      </c>
      <c r="D41" s="15" t="s">
        <v>81</v>
      </c>
      <c r="E41" s="15" t="s">
        <v>85</v>
      </c>
      <c r="F41" s="15" t="s">
        <v>87</v>
      </c>
      <c r="G41" s="15" t="s">
        <v>88</v>
      </c>
      <c r="H41" s="15" t="s">
        <v>89</v>
      </c>
      <c r="I41" s="15" t="s">
        <v>90</v>
      </c>
      <c r="J41" s="16" t="s">
        <v>126</v>
      </c>
      <c r="K41" s="21" t="s">
        <v>144</v>
      </c>
      <c r="L41" s="55" t="s">
        <v>192</v>
      </c>
      <c r="M41" s="55" t="s">
        <v>3</v>
      </c>
    </row>
    <row r="42" spans="1:21" ht="15.5" customHeight="1" x14ac:dyDescent="0.35">
      <c r="A42" s="31" t="s">
        <v>3</v>
      </c>
      <c r="B42" s="41">
        <v>17257000</v>
      </c>
      <c r="C42" s="41">
        <v>17688000</v>
      </c>
      <c r="D42" s="41">
        <v>18400000</v>
      </c>
      <c r="E42" s="41">
        <v>18617000</v>
      </c>
      <c r="F42" s="41">
        <v>38673000</v>
      </c>
      <c r="G42" s="41">
        <v>19758000</v>
      </c>
      <c r="H42" s="41">
        <v>19806000</v>
      </c>
      <c r="I42" s="41">
        <v>39704000</v>
      </c>
      <c r="J42" s="41">
        <v>21099000</v>
      </c>
      <c r="K42" s="41">
        <v>21551000</v>
      </c>
      <c r="L42" s="41">
        <v>22810000</v>
      </c>
      <c r="M42" s="41">
        <v>255364000</v>
      </c>
      <c r="N42" s="22"/>
      <c r="O42" s="22"/>
      <c r="P42" s="22"/>
      <c r="Q42" s="22"/>
      <c r="R42" s="22"/>
      <c r="S42" s="22"/>
      <c r="T42" s="22"/>
      <c r="U42" s="22"/>
    </row>
    <row r="43" spans="1:21" ht="15.5" customHeight="1" x14ac:dyDescent="0.35">
      <c r="A43" s="34" t="s">
        <v>13</v>
      </c>
      <c r="B43" s="45">
        <v>67000</v>
      </c>
      <c r="C43" s="45">
        <v>78000</v>
      </c>
      <c r="D43" s="45">
        <v>80000</v>
      </c>
      <c r="E43" s="45">
        <v>90000</v>
      </c>
      <c r="F43" s="45">
        <v>220000</v>
      </c>
      <c r="G43" s="45">
        <v>126000</v>
      </c>
      <c r="H43" s="45">
        <v>113000</v>
      </c>
      <c r="I43" s="45">
        <v>218000</v>
      </c>
      <c r="J43" s="45">
        <v>105000</v>
      </c>
      <c r="K43" s="45">
        <v>136000</v>
      </c>
      <c r="L43" s="45">
        <v>122000</v>
      </c>
      <c r="M43" s="41">
        <v>1357000</v>
      </c>
      <c r="N43" s="22"/>
      <c r="O43" s="22"/>
      <c r="P43" s="22"/>
      <c r="Q43" s="22"/>
      <c r="R43" s="22"/>
      <c r="S43" s="22"/>
      <c r="T43" s="22"/>
      <c r="U43" s="22"/>
    </row>
    <row r="44" spans="1:21" ht="15.5" customHeight="1" x14ac:dyDescent="0.35">
      <c r="A44" s="37" t="s">
        <v>14</v>
      </c>
      <c r="B44" s="116">
        <v>875000</v>
      </c>
      <c r="C44" s="116">
        <v>870000</v>
      </c>
      <c r="D44" s="116">
        <v>897000</v>
      </c>
      <c r="E44" s="116">
        <v>876000</v>
      </c>
      <c r="F44" s="116">
        <v>1813000</v>
      </c>
      <c r="G44" s="116">
        <v>951000</v>
      </c>
      <c r="H44" s="116">
        <v>944000</v>
      </c>
      <c r="I44" s="116">
        <v>1871000</v>
      </c>
      <c r="J44" s="116">
        <v>943000</v>
      </c>
      <c r="K44" s="116">
        <v>971000</v>
      </c>
      <c r="L44" s="116">
        <v>972000</v>
      </c>
      <c r="M44" s="190">
        <v>11983000</v>
      </c>
      <c r="N44" s="22"/>
      <c r="O44" s="22"/>
      <c r="P44" s="22"/>
      <c r="Q44" s="22"/>
      <c r="R44" s="22"/>
      <c r="S44" s="22"/>
      <c r="T44" s="22"/>
      <c r="U44" s="22"/>
    </row>
    <row r="45" spans="1:21" ht="15.5" customHeight="1" x14ac:dyDescent="0.35">
      <c r="A45" s="37" t="s">
        <v>4</v>
      </c>
      <c r="B45" s="116">
        <v>1159000</v>
      </c>
      <c r="C45" s="116">
        <v>1179000</v>
      </c>
      <c r="D45" s="116">
        <v>1217000</v>
      </c>
      <c r="E45" s="116">
        <v>1214000</v>
      </c>
      <c r="F45" s="116">
        <v>2479000</v>
      </c>
      <c r="G45" s="116">
        <v>1233000</v>
      </c>
      <c r="H45" s="116">
        <v>1207000</v>
      </c>
      <c r="I45" s="116">
        <v>2362000</v>
      </c>
      <c r="J45" s="116">
        <v>1251000</v>
      </c>
      <c r="K45" s="116">
        <v>1279000</v>
      </c>
      <c r="L45" s="116">
        <v>1283000</v>
      </c>
      <c r="M45" s="190">
        <v>15862000</v>
      </c>
      <c r="N45" s="22"/>
      <c r="O45" s="22"/>
      <c r="P45" s="22"/>
      <c r="Q45" s="22"/>
      <c r="R45" s="22"/>
      <c r="S45" s="22"/>
      <c r="T45" s="22"/>
      <c r="U45" s="22"/>
    </row>
    <row r="46" spans="1:21" ht="15.5" customHeight="1" x14ac:dyDescent="0.35">
      <c r="A46" s="37" t="s">
        <v>5</v>
      </c>
      <c r="B46" s="116">
        <v>1654000</v>
      </c>
      <c r="C46" s="116">
        <v>1718000</v>
      </c>
      <c r="D46" s="116">
        <v>1784000</v>
      </c>
      <c r="E46" s="116">
        <v>1815000</v>
      </c>
      <c r="F46" s="116">
        <v>3769000</v>
      </c>
      <c r="G46" s="116">
        <v>1910000</v>
      </c>
      <c r="H46" s="116">
        <v>1919000</v>
      </c>
      <c r="I46" s="116">
        <v>3853000</v>
      </c>
      <c r="J46" s="116">
        <v>2080000</v>
      </c>
      <c r="K46" s="116">
        <v>2127000</v>
      </c>
      <c r="L46" s="116">
        <v>2193000</v>
      </c>
      <c r="M46" s="190">
        <v>24823000</v>
      </c>
      <c r="N46" s="22"/>
      <c r="O46" s="22"/>
      <c r="P46" s="22"/>
      <c r="Q46" s="22"/>
      <c r="R46" s="22"/>
      <c r="S46" s="22"/>
      <c r="T46" s="22"/>
      <c r="U46" s="22"/>
    </row>
    <row r="47" spans="1:21" ht="15.5" customHeight="1" x14ac:dyDescent="0.35">
      <c r="A47" s="37" t="s">
        <v>6</v>
      </c>
      <c r="B47" s="116">
        <v>1908000</v>
      </c>
      <c r="C47" s="116">
        <v>1961000</v>
      </c>
      <c r="D47" s="116">
        <v>2025000</v>
      </c>
      <c r="E47" s="116">
        <v>2046000</v>
      </c>
      <c r="F47" s="116">
        <v>4278000</v>
      </c>
      <c r="G47" s="116">
        <v>2208000</v>
      </c>
      <c r="H47" s="116">
        <v>2219000</v>
      </c>
      <c r="I47" s="116">
        <v>4496000</v>
      </c>
      <c r="J47" s="116">
        <v>2416000</v>
      </c>
      <c r="K47" s="116">
        <v>2502000</v>
      </c>
      <c r="L47" s="116">
        <v>2704000</v>
      </c>
      <c r="M47" s="190">
        <v>28763000</v>
      </c>
      <c r="N47" s="22"/>
      <c r="O47" s="22"/>
      <c r="P47" s="22"/>
      <c r="Q47" s="22"/>
      <c r="R47" s="22"/>
      <c r="S47" s="22"/>
      <c r="T47" s="22"/>
      <c r="U47" s="22"/>
    </row>
    <row r="48" spans="1:21" ht="15.5" customHeight="1" x14ac:dyDescent="0.35">
      <c r="A48" s="37" t="s">
        <v>7</v>
      </c>
      <c r="B48" s="116">
        <v>1856000</v>
      </c>
      <c r="C48" s="116">
        <v>1867000</v>
      </c>
      <c r="D48" s="116">
        <v>1932000</v>
      </c>
      <c r="E48" s="116">
        <v>1949000</v>
      </c>
      <c r="F48" s="116">
        <v>4027000</v>
      </c>
      <c r="G48" s="116">
        <v>2071000</v>
      </c>
      <c r="H48" s="116">
        <v>2090000</v>
      </c>
      <c r="I48" s="116">
        <v>4311000</v>
      </c>
      <c r="J48" s="116">
        <v>2351000</v>
      </c>
      <c r="K48" s="116">
        <v>2446000</v>
      </c>
      <c r="L48" s="116">
        <v>2675000</v>
      </c>
      <c r="M48" s="190">
        <v>27575000</v>
      </c>
      <c r="N48" s="22"/>
      <c r="O48" s="22"/>
      <c r="P48" s="22"/>
      <c r="Q48" s="22"/>
      <c r="R48" s="22"/>
      <c r="S48" s="22"/>
      <c r="T48" s="22"/>
      <c r="U48" s="22"/>
    </row>
    <row r="49" spans="1:26" ht="15.5" customHeight="1" x14ac:dyDescent="0.35">
      <c r="A49" s="37" t="s">
        <v>8</v>
      </c>
      <c r="B49" s="116">
        <v>2253000</v>
      </c>
      <c r="C49" s="116">
        <v>2241000</v>
      </c>
      <c r="D49" s="116">
        <v>2253000</v>
      </c>
      <c r="E49" s="116">
        <v>2222000</v>
      </c>
      <c r="F49" s="116">
        <v>4475000</v>
      </c>
      <c r="G49" s="116">
        <v>2237000</v>
      </c>
      <c r="H49" s="116">
        <v>2231000</v>
      </c>
      <c r="I49" s="116">
        <v>4355000</v>
      </c>
      <c r="J49" s="116">
        <v>2260000</v>
      </c>
      <c r="K49" s="116">
        <v>2252000</v>
      </c>
      <c r="L49" s="116">
        <v>2366000</v>
      </c>
      <c r="M49" s="190">
        <v>29145000</v>
      </c>
      <c r="N49" s="22"/>
      <c r="O49" s="22"/>
      <c r="P49" s="22"/>
      <c r="Q49" s="22"/>
      <c r="R49" s="22"/>
      <c r="S49" s="22"/>
      <c r="T49" s="22"/>
      <c r="U49" s="22"/>
    </row>
    <row r="50" spans="1:26" ht="15.5" customHeight="1" x14ac:dyDescent="0.35">
      <c r="A50" s="37" t="s">
        <v>9</v>
      </c>
      <c r="B50" s="116">
        <v>2430000</v>
      </c>
      <c r="C50" s="116">
        <v>2448000</v>
      </c>
      <c r="D50" s="116">
        <v>2514000</v>
      </c>
      <c r="E50" s="116">
        <v>2494000</v>
      </c>
      <c r="F50" s="116">
        <v>5051000</v>
      </c>
      <c r="G50" s="116">
        <v>2542000</v>
      </c>
      <c r="H50" s="116">
        <v>2516000</v>
      </c>
      <c r="I50" s="116">
        <v>5053000</v>
      </c>
      <c r="J50" s="116">
        <v>2636000</v>
      </c>
      <c r="K50" s="116">
        <v>2648000</v>
      </c>
      <c r="L50" s="116">
        <v>2801000</v>
      </c>
      <c r="M50" s="190">
        <v>33132000</v>
      </c>
      <c r="N50" s="22"/>
      <c r="O50" s="22"/>
      <c r="P50" s="22"/>
      <c r="Q50" s="22"/>
      <c r="R50" s="22"/>
      <c r="S50" s="22"/>
      <c r="T50" s="22"/>
      <c r="U50" s="22"/>
    </row>
    <row r="51" spans="1:26" ht="15.5" customHeight="1" x14ac:dyDescent="0.35">
      <c r="A51" s="37" t="s">
        <v>10</v>
      </c>
      <c r="B51" s="116">
        <v>2482000</v>
      </c>
      <c r="C51" s="116">
        <v>2536000</v>
      </c>
      <c r="D51" s="116">
        <v>2607000</v>
      </c>
      <c r="E51" s="116">
        <v>2629000</v>
      </c>
      <c r="F51" s="116">
        <v>5458000</v>
      </c>
      <c r="G51" s="116">
        <v>2759000</v>
      </c>
      <c r="H51" s="116">
        <v>2762000</v>
      </c>
      <c r="I51" s="116">
        <v>5512000</v>
      </c>
      <c r="J51" s="116">
        <v>2941000</v>
      </c>
      <c r="K51" s="116">
        <v>2985000</v>
      </c>
      <c r="L51" s="116">
        <v>3187000</v>
      </c>
      <c r="M51" s="190">
        <v>35856000</v>
      </c>
      <c r="N51" s="22"/>
      <c r="O51" s="22"/>
      <c r="P51" s="22"/>
      <c r="Q51" s="22"/>
      <c r="R51" s="22"/>
      <c r="S51" s="22"/>
      <c r="T51" s="22"/>
      <c r="U51" s="22"/>
    </row>
    <row r="52" spans="1:26" ht="15.5" customHeight="1" x14ac:dyDescent="0.35">
      <c r="A52" s="37" t="s">
        <v>11</v>
      </c>
      <c r="B52" s="116">
        <v>2397000</v>
      </c>
      <c r="C52" s="116">
        <v>2614000</v>
      </c>
      <c r="D52" s="116">
        <v>2766000</v>
      </c>
      <c r="E52" s="116">
        <v>2811000</v>
      </c>
      <c r="F52" s="116">
        <v>5866000</v>
      </c>
      <c r="G52" s="116">
        <v>2973000</v>
      </c>
      <c r="H52" s="116">
        <v>3018000</v>
      </c>
      <c r="I52" s="116">
        <v>6085000</v>
      </c>
      <c r="J52" s="116">
        <v>3264000</v>
      </c>
      <c r="K52" s="116">
        <v>3335000</v>
      </c>
      <c r="L52" s="116">
        <v>3567000</v>
      </c>
      <c r="M52" s="190">
        <v>38695000</v>
      </c>
      <c r="N52" s="22"/>
      <c r="O52" s="22"/>
      <c r="P52" s="22"/>
      <c r="Q52" s="22"/>
      <c r="R52" s="22"/>
      <c r="S52" s="22"/>
      <c r="T52" s="22"/>
      <c r="U52" s="22"/>
    </row>
    <row r="53" spans="1:26" ht="15.5" customHeight="1" x14ac:dyDescent="0.35">
      <c r="A53" s="37" t="s">
        <v>12</v>
      </c>
      <c r="B53" s="116">
        <v>176000</v>
      </c>
      <c r="C53" s="116">
        <v>177000</v>
      </c>
      <c r="D53" s="116">
        <v>326000</v>
      </c>
      <c r="E53" s="116">
        <v>471000</v>
      </c>
      <c r="F53" s="116">
        <v>1237000</v>
      </c>
      <c r="G53" s="116">
        <v>748000</v>
      </c>
      <c r="H53" s="116">
        <v>785000</v>
      </c>
      <c r="I53" s="116">
        <v>1587000</v>
      </c>
      <c r="J53" s="116">
        <v>852000</v>
      </c>
      <c r="K53" s="116">
        <v>873000</v>
      </c>
      <c r="L53" s="116">
        <v>941000</v>
      </c>
      <c r="M53" s="190">
        <v>8173000</v>
      </c>
      <c r="N53" s="22"/>
      <c r="O53" s="22"/>
      <c r="P53" s="22"/>
      <c r="Q53" s="22"/>
      <c r="R53" s="22"/>
      <c r="S53" s="22"/>
      <c r="T53" s="22"/>
      <c r="U53" s="22"/>
    </row>
    <row r="54" spans="1:26" ht="15.5" customHeight="1" x14ac:dyDescent="0.35">
      <c r="A54" s="40" t="s">
        <v>2</v>
      </c>
      <c r="B54" s="116">
        <v>0</v>
      </c>
      <c r="C54" s="158">
        <v>0</v>
      </c>
      <c r="D54" s="158">
        <v>0</v>
      </c>
      <c r="E54" s="158">
        <v>0</v>
      </c>
      <c r="F54" s="158">
        <v>0</v>
      </c>
      <c r="G54" s="158">
        <v>0</v>
      </c>
      <c r="H54" s="158">
        <v>0</v>
      </c>
      <c r="I54" s="158">
        <v>0</v>
      </c>
      <c r="J54" s="158">
        <v>0</v>
      </c>
      <c r="K54" s="158">
        <v>0</v>
      </c>
      <c r="L54" s="116">
        <v>0</v>
      </c>
      <c r="M54" s="190">
        <v>0</v>
      </c>
      <c r="N54" s="22"/>
      <c r="O54" s="22"/>
      <c r="P54" s="22"/>
      <c r="Q54" s="22"/>
      <c r="R54" s="22"/>
      <c r="S54" s="22"/>
      <c r="T54" s="22"/>
      <c r="U54" s="22"/>
    </row>
    <row r="55" spans="1:26" x14ac:dyDescent="0.35">
      <c r="A55" s="140" t="s">
        <v>93</v>
      </c>
      <c r="B55" s="116"/>
      <c r="C55" s="44"/>
      <c r="D55" s="46"/>
      <c r="E55" s="46"/>
      <c r="F55" s="46"/>
      <c r="G55" s="46"/>
      <c r="H55" s="46"/>
      <c r="I55" s="46"/>
      <c r="J55" s="47"/>
      <c r="L55" s="47"/>
    </row>
    <row r="56" spans="1:26" ht="14.5" customHeight="1" x14ac:dyDescent="0.35">
      <c r="A56" s="140" t="s">
        <v>94</v>
      </c>
      <c r="B56" s="140"/>
      <c r="C56" s="140"/>
      <c r="D56" s="140"/>
      <c r="E56" s="140"/>
      <c r="F56" s="140"/>
      <c r="G56" s="140"/>
      <c r="H56" s="140"/>
      <c r="I56" s="27"/>
      <c r="J56" s="28"/>
      <c r="K56" s="19"/>
      <c r="L56" s="19"/>
      <c r="O56" s="4"/>
      <c r="P56" s="4"/>
      <c r="Q56" s="4"/>
      <c r="R56" s="4"/>
      <c r="S56" s="4"/>
      <c r="T56" s="4"/>
      <c r="U56" s="4"/>
      <c r="V56" s="4"/>
      <c r="W56" s="4"/>
      <c r="X56" s="4"/>
      <c r="Y56" s="4"/>
      <c r="Z56" s="4"/>
    </row>
    <row r="57" spans="1:26" ht="14.5" customHeight="1" x14ac:dyDescent="0.35">
      <c r="A57" t="s">
        <v>213</v>
      </c>
      <c r="B57" s="140"/>
      <c r="C57" s="140"/>
      <c r="D57" s="140"/>
      <c r="E57" s="140"/>
      <c r="F57" s="140"/>
      <c r="G57" s="140"/>
      <c r="H57" s="140"/>
      <c r="I57" s="27"/>
      <c r="J57" s="28"/>
      <c r="K57" s="19"/>
      <c r="L57" s="19"/>
      <c r="O57" s="4"/>
      <c r="P57" s="4"/>
      <c r="Q57" s="4"/>
      <c r="R57" s="4"/>
      <c r="S57" s="4"/>
      <c r="T57" s="4"/>
      <c r="U57" s="4"/>
      <c r="V57" s="4"/>
      <c r="W57" s="4"/>
      <c r="X57" s="4"/>
      <c r="Y57" s="4"/>
      <c r="Z57" s="4"/>
    </row>
    <row r="58" spans="1:26" ht="14.5" customHeight="1" x14ac:dyDescent="0.35">
      <c r="A58" t="s">
        <v>178</v>
      </c>
    </row>
    <row r="59" spans="1:26" ht="14.5" customHeight="1" x14ac:dyDescent="0.35">
      <c r="A59" s="64" t="s">
        <v>163</v>
      </c>
    </row>
    <row r="60" spans="1:26" ht="14.5" customHeight="1" x14ac:dyDescent="0.35"/>
    <row r="61" spans="1:26" ht="14.5" customHeight="1" x14ac:dyDescent="0.35">
      <c r="A61" s="197"/>
    </row>
  </sheetData>
  <mergeCells count="15">
    <mergeCell ref="B6:C6"/>
    <mergeCell ref="B23:C23"/>
    <mergeCell ref="B40:C40"/>
    <mergeCell ref="F6:G6"/>
    <mergeCell ref="F23:G23"/>
    <mergeCell ref="F40:G40"/>
    <mergeCell ref="J6:K6"/>
    <mergeCell ref="J23:K23"/>
    <mergeCell ref="J40:K40"/>
    <mergeCell ref="D6:E6"/>
    <mergeCell ref="D23:E23"/>
    <mergeCell ref="D40:E40"/>
    <mergeCell ref="H6:I6"/>
    <mergeCell ref="H23:I23"/>
    <mergeCell ref="H40:I40"/>
  </mergeCells>
  <phoneticPr fontId="43" type="noConversion"/>
  <conditionalFormatting sqref="B38:J38 B25:M37">
    <cfRule type="dataBar" priority="3">
      <dataBar>
        <cfvo type="min"/>
        <cfvo type="max"/>
        <color rgb="FFB4A9D4"/>
      </dataBar>
      <extLst>
        <ext xmlns:x14="http://schemas.microsoft.com/office/spreadsheetml/2009/9/main" uri="{B025F937-C7B1-47D3-B67F-A62EFF666E3E}">
          <x14:id>{0E3884C5-B497-4AA7-8FBA-AEF40B0747CC}</x14:id>
        </ext>
      </extLst>
    </cfRule>
  </conditionalFormatting>
  <conditionalFormatting sqref="K38">
    <cfRule type="colorScale" priority="6">
      <colorScale>
        <cfvo type="min"/>
        <cfvo type="percentile" val="50"/>
        <cfvo type="max"/>
        <color rgb="FFF8696B"/>
        <color rgb="FFFFEB84"/>
        <color rgb="FF63BE7B"/>
      </colorScale>
    </cfRule>
  </conditionalFormatting>
  <conditionalFormatting sqref="L38:T38 N24:P25 N26:U37">
    <cfRule type="dataBar" priority="4">
      <dataBar>
        <cfvo type="min"/>
        <cfvo type="max"/>
        <color rgb="FF638EC6"/>
      </dataBar>
      <extLst>
        <ext xmlns:x14="http://schemas.microsoft.com/office/spreadsheetml/2009/9/main" uri="{B025F937-C7B1-47D3-B67F-A62EFF666E3E}">
          <x14:id>{58EFF6B1-A98B-43BA-A4C8-89311EC782EE}</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0E3884C5-B497-4AA7-8FBA-AEF40B0747CC}">
            <x14:dataBar minLength="0" maxLength="100" gradient="0">
              <x14:cfvo type="autoMin"/>
              <x14:cfvo type="autoMax"/>
              <x14:negativeFillColor rgb="FFFF0000"/>
              <x14:axisColor rgb="FF000000"/>
            </x14:dataBar>
          </x14:cfRule>
          <xm:sqref>B38:J38 B25:M37</xm:sqref>
        </x14:conditionalFormatting>
        <x14:conditionalFormatting xmlns:xm="http://schemas.microsoft.com/office/excel/2006/main">
          <x14:cfRule type="dataBar" id="{58EFF6B1-A98B-43BA-A4C8-89311EC782EE}">
            <x14:dataBar minLength="0" maxLength="100" border="1" negativeBarBorderColorSameAsPositive="0">
              <x14:cfvo type="autoMin"/>
              <x14:cfvo type="autoMax"/>
              <x14:borderColor rgb="FF638EC6"/>
              <x14:negativeFillColor rgb="FFFF0000"/>
              <x14:negativeBorderColor rgb="FFFF0000"/>
              <x14:axisColor rgb="FF000000"/>
            </x14:dataBar>
          </x14:cfRule>
          <xm:sqref>L38:T38 N24:P25 N26:U37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Z158"/>
  <sheetViews>
    <sheetView showGridLines="0" zoomScale="80" zoomScaleNormal="80" workbookViewId="0"/>
  </sheetViews>
  <sheetFormatPr defaultColWidth="8.81640625" defaultRowHeight="14.5" x14ac:dyDescent="0.35"/>
  <cols>
    <col min="1" max="1" width="23.36328125" customWidth="1"/>
    <col min="2" max="23" width="17.6328125" customWidth="1"/>
  </cols>
  <sheetData>
    <row r="1" spans="1:15" x14ac:dyDescent="0.35">
      <c r="A1" s="177" t="s">
        <v>169</v>
      </c>
    </row>
    <row r="2" spans="1:15" x14ac:dyDescent="0.35">
      <c r="A2" t="s">
        <v>103</v>
      </c>
    </row>
    <row r="3" spans="1:15" x14ac:dyDescent="0.35">
      <c r="A3" t="s">
        <v>99</v>
      </c>
    </row>
    <row r="4" spans="1:15" x14ac:dyDescent="0.35">
      <c r="A4" t="s">
        <v>135</v>
      </c>
    </row>
    <row r="5" spans="1:15" x14ac:dyDescent="0.35">
      <c r="A5" s="177" t="s">
        <v>51</v>
      </c>
      <c r="F5" s="36"/>
      <c r="G5" s="36"/>
    </row>
    <row r="6" spans="1:15" ht="30" customHeight="1" x14ac:dyDescent="0.35">
      <c r="A6" s="11"/>
      <c r="B6" s="204" t="s">
        <v>80</v>
      </c>
      <c r="C6" s="205"/>
      <c r="D6" s="206" t="s">
        <v>84</v>
      </c>
      <c r="E6" s="206"/>
      <c r="F6" s="206" t="s">
        <v>86</v>
      </c>
      <c r="G6" s="206"/>
      <c r="H6" s="207" t="s">
        <v>124</v>
      </c>
      <c r="I6" s="208"/>
      <c r="J6" s="209" t="s">
        <v>125</v>
      </c>
      <c r="K6" s="210"/>
      <c r="L6" s="182" t="s">
        <v>191</v>
      </c>
      <c r="M6" s="191"/>
    </row>
    <row r="7" spans="1:15" ht="30" customHeight="1" x14ac:dyDescent="0.35">
      <c r="A7" s="20" t="s">
        <v>170</v>
      </c>
      <c r="B7" s="14" t="s">
        <v>82</v>
      </c>
      <c r="C7" s="14" t="s">
        <v>83</v>
      </c>
      <c r="D7" s="15" t="s">
        <v>81</v>
      </c>
      <c r="E7" s="15" t="s">
        <v>85</v>
      </c>
      <c r="F7" s="15" t="s">
        <v>87</v>
      </c>
      <c r="G7" s="15" t="s">
        <v>88</v>
      </c>
      <c r="H7" s="15" t="s">
        <v>89</v>
      </c>
      <c r="I7" s="15" t="s">
        <v>90</v>
      </c>
      <c r="J7" s="16" t="s">
        <v>126</v>
      </c>
      <c r="K7" s="16" t="s">
        <v>144</v>
      </c>
      <c r="L7" s="16" t="s">
        <v>192</v>
      </c>
      <c r="M7" s="55" t="s">
        <v>3</v>
      </c>
    </row>
    <row r="8" spans="1:15" x14ac:dyDescent="0.35">
      <c r="A8" s="48" t="s">
        <v>49</v>
      </c>
      <c r="B8" s="49">
        <v>78085</v>
      </c>
      <c r="C8" s="49">
        <v>80040</v>
      </c>
      <c r="D8" s="49">
        <v>81345</v>
      </c>
      <c r="E8" s="49">
        <v>82300</v>
      </c>
      <c r="F8" s="49">
        <v>84035</v>
      </c>
      <c r="G8" s="49">
        <v>85870</v>
      </c>
      <c r="H8" s="49">
        <v>85590</v>
      </c>
      <c r="I8" s="49">
        <v>85790</v>
      </c>
      <c r="J8" s="49">
        <v>85870</v>
      </c>
      <c r="K8" s="49">
        <v>87715</v>
      </c>
      <c r="L8" s="49">
        <v>84325</v>
      </c>
      <c r="M8" s="49">
        <v>920970</v>
      </c>
      <c r="O8" s="36"/>
    </row>
    <row r="9" spans="1:15" x14ac:dyDescent="0.35">
      <c r="A9" s="34" t="s">
        <v>15</v>
      </c>
      <c r="B9" s="35">
        <v>1545</v>
      </c>
      <c r="C9" s="35">
        <v>1590</v>
      </c>
      <c r="D9" s="35">
        <v>1645</v>
      </c>
      <c r="E9" s="35">
        <v>1680</v>
      </c>
      <c r="F9" s="35">
        <v>1710</v>
      </c>
      <c r="G9" s="35">
        <v>1755</v>
      </c>
      <c r="H9" s="35">
        <v>1795</v>
      </c>
      <c r="I9" s="35">
        <v>1785</v>
      </c>
      <c r="J9" s="35">
        <v>1820</v>
      </c>
      <c r="K9" s="35">
        <v>1860</v>
      </c>
      <c r="L9" s="35">
        <v>1805</v>
      </c>
      <c r="M9" s="33">
        <v>19000</v>
      </c>
      <c r="O9" s="36"/>
    </row>
    <row r="10" spans="1:15" ht="15" customHeight="1" x14ac:dyDescent="0.35">
      <c r="A10" s="37" t="s">
        <v>16</v>
      </c>
      <c r="B10" s="50">
        <v>2090</v>
      </c>
      <c r="C10" s="50">
        <v>2170</v>
      </c>
      <c r="D10" s="50">
        <v>2180</v>
      </c>
      <c r="E10" s="50">
        <v>2215</v>
      </c>
      <c r="F10" s="50">
        <v>2270</v>
      </c>
      <c r="G10" s="50">
        <v>2340</v>
      </c>
      <c r="H10" s="50">
        <v>2365</v>
      </c>
      <c r="I10" s="50">
        <v>2380</v>
      </c>
      <c r="J10" s="50">
        <v>2420</v>
      </c>
      <c r="K10" s="50">
        <v>2490</v>
      </c>
      <c r="L10" s="50">
        <v>2370</v>
      </c>
      <c r="M10" s="159">
        <v>25280</v>
      </c>
      <c r="O10" s="36"/>
    </row>
    <row r="11" spans="1:15" x14ac:dyDescent="0.35">
      <c r="A11" s="37" t="s">
        <v>17</v>
      </c>
      <c r="B11" s="50">
        <v>1500</v>
      </c>
      <c r="C11" s="50">
        <v>1545</v>
      </c>
      <c r="D11" s="50">
        <v>1585</v>
      </c>
      <c r="E11" s="50">
        <v>1590</v>
      </c>
      <c r="F11" s="50">
        <v>1620</v>
      </c>
      <c r="G11" s="50">
        <v>1655</v>
      </c>
      <c r="H11" s="50">
        <v>1690</v>
      </c>
      <c r="I11" s="50">
        <v>1710</v>
      </c>
      <c r="J11" s="50">
        <v>1705</v>
      </c>
      <c r="K11" s="50">
        <v>1765</v>
      </c>
      <c r="L11" s="50">
        <v>1695</v>
      </c>
      <c r="M11" s="159">
        <v>18065</v>
      </c>
      <c r="O11" s="36"/>
    </row>
    <row r="12" spans="1:15" ht="15" customHeight="1" x14ac:dyDescent="0.35">
      <c r="A12" s="37" t="s">
        <v>46</v>
      </c>
      <c r="B12" s="50">
        <v>1035</v>
      </c>
      <c r="C12" s="50">
        <v>1070</v>
      </c>
      <c r="D12" s="50">
        <v>1080</v>
      </c>
      <c r="E12" s="50">
        <v>1070</v>
      </c>
      <c r="F12" s="50">
        <v>1095</v>
      </c>
      <c r="G12" s="50">
        <v>1125</v>
      </c>
      <c r="H12" s="50">
        <v>1100</v>
      </c>
      <c r="I12" s="50">
        <v>1075</v>
      </c>
      <c r="J12" s="50">
        <v>1095</v>
      </c>
      <c r="K12" s="50">
        <v>1135</v>
      </c>
      <c r="L12" s="50">
        <v>1095</v>
      </c>
      <c r="M12" s="159">
        <v>11975</v>
      </c>
      <c r="O12" s="36"/>
    </row>
    <row r="13" spans="1:15" ht="15" customHeight="1" x14ac:dyDescent="0.35">
      <c r="A13" s="37" t="s">
        <v>18</v>
      </c>
      <c r="B13" s="50">
        <v>4560</v>
      </c>
      <c r="C13" s="50">
        <v>4665</v>
      </c>
      <c r="D13" s="50">
        <v>4680</v>
      </c>
      <c r="E13" s="50">
        <v>4700</v>
      </c>
      <c r="F13" s="50">
        <v>4720</v>
      </c>
      <c r="G13" s="50">
        <v>4825</v>
      </c>
      <c r="H13" s="50">
        <v>4835</v>
      </c>
      <c r="I13" s="50">
        <v>4845</v>
      </c>
      <c r="J13" s="50">
        <v>4835</v>
      </c>
      <c r="K13" s="50">
        <v>4865</v>
      </c>
      <c r="L13" s="50">
        <v>4675</v>
      </c>
      <c r="M13" s="159">
        <v>52205</v>
      </c>
      <c r="O13" s="36"/>
    </row>
    <row r="14" spans="1:15" ht="15" customHeight="1" x14ac:dyDescent="0.35">
      <c r="A14" s="37" t="s">
        <v>19</v>
      </c>
      <c r="B14" s="50">
        <v>860</v>
      </c>
      <c r="C14" s="50">
        <v>895</v>
      </c>
      <c r="D14" s="50">
        <v>930</v>
      </c>
      <c r="E14" s="50">
        <v>940</v>
      </c>
      <c r="F14" s="50">
        <v>970</v>
      </c>
      <c r="G14" s="50">
        <v>1000</v>
      </c>
      <c r="H14" s="50">
        <v>1015</v>
      </c>
      <c r="I14" s="50">
        <v>1015</v>
      </c>
      <c r="J14" s="50">
        <v>1030</v>
      </c>
      <c r="K14" s="50">
        <v>1070</v>
      </c>
      <c r="L14" s="50">
        <v>1045</v>
      </c>
      <c r="M14" s="159">
        <v>10765</v>
      </c>
      <c r="O14" s="36"/>
    </row>
    <row r="15" spans="1:15" ht="15" customHeight="1" x14ac:dyDescent="0.35">
      <c r="A15" s="37" t="s">
        <v>47</v>
      </c>
      <c r="B15" s="50">
        <v>2425</v>
      </c>
      <c r="C15" s="50">
        <v>2475</v>
      </c>
      <c r="D15" s="50">
        <v>2525</v>
      </c>
      <c r="E15" s="50">
        <v>2575</v>
      </c>
      <c r="F15" s="50">
        <v>2690</v>
      </c>
      <c r="G15" s="50">
        <v>2735</v>
      </c>
      <c r="H15" s="50">
        <v>2700</v>
      </c>
      <c r="I15" s="50">
        <v>2715</v>
      </c>
      <c r="J15" s="50">
        <v>2705</v>
      </c>
      <c r="K15" s="50">
        <v>2800</v>
      </c>
      <c r="L15" s="50">
        <v>2700</v>
      </c>
      <c r="M15" s="159">
        <v>29050</v>
      </c>
      <c r="O15" s="36"/>
    </row>
    <row r="16" spans="1:15" ht="15" customHeight="1" x14ac:dyDescent="0.35">
      <c r="A16" s="37" t="s">
        <v>20</v>
      </c>
      <c r="B16" s="50">
        <v>2525</v>
      </c>
      <c r="C16" s="50">
        <v>2540</v>
      </c>
      <c r="D16" s="50">
        <v>2600</v>
      </c>
      <c r="E16" s="50">
        <v>2665</v>
      </c>
      <c r="F16" s="50">
        <v>2720</v>
      </c>
      <c r="G16" s="50">
        <v>2795</v>
      </c>
      <c r="H16" s="50">
        <v>2790</v>
      </c>
      <c r="I16" s="50">
        <v>2835</v>
      </c>
      <c r="J16" s="50">
        <v>2865</v>
      </c>
      <c r="K16" s="50">
        <v>3000</v>
      </c>
      <c r="L16" s="50">
        <v>2910</v>
      </c>
      <c r="M16" s="159">
        <v>30240</v>
      </c>
      <c r="O16" s="36"/>
    </row>
    <row r="17" spans="1:15" ht="15" customHeight="1" x14ac:dyDescent="0.35">
      <c r="A17" s="37" t="s">
        <v>21</v>
      </c>
      <c r="B17" s="50">
        <v>2365</v>
      </c>
      <c r="C17" s="50">
        <v>2450</v>
      </c>
      <c r="D17" s="50">
        <v>2485</v>
      </c>
      <c r="E17" s="50">
        <v>2520</v>
      </c>
      <c r="F17" s="50">
        <v>2575</v>
      </c>
      <c r="G17" s="50">
        <v>2605</v>
      </c>
      <c r="H17" s="50">
        <v>2640</v>
      </c>
      <c r="I17" s="50">
        <v>2650</v>
      </c>
      <c r="J17" s="50">
        <v>2625</v>
      </c>
      <c r="K17" s="50">
        <v>2660</v>
      </c>
      <c r="L17" s="50">
        <v>2560</v>
      </c>
      <c r="M17" s="159">
        <v>28135</v>
      </c>
      <c r="O17" s="36"/>
    </row>
    <row r="18" spans="1:15" ht="15" customHeight="1" x14ac:dyDescent="0.35">
      <c r="A18" s="37" t="s">
        <v>22</v>
      </c>
      <c r="B18" s="50">
        <v>1040</v>
      </c>
      <c r="C18" s="50">
        <v>1055</v>
      </c>
      <c r="D18" s="50">
        <v>1085</v>
      </c>
      <c r="E18" s="50">
        <v>1120</v>
      </c>
      <c r="F18" s="50">
        <v>1180</v>
      </c>
      <c r="G18" s="50">
        <v>1205</v>
      </c>
      <c r="H18" s="50">
        <v>1180</v>
      </c>
      <c r="I18" s="50">
        <v>1170</v>
      </c>
      <c r="J18" s="50">
        <v>1155</v>
      </c>
      <c r="K18" s="50">
        <v>1210</v>
      </c>
      <c r="L18" s="50">
        <v>1155</v>
      </c>
      <c r="M18" s="159">
        <v>12545</v>
      </c>
      <c r="O18" s="36"/>
    </row>
    <row r="19" spans="1:15" x14ac:dyDescent="0.35">
      <c r="A19" s="37" t="s">
        <v>23</v>
      </c>
      <c r="B19" s="50">
        <v>1160</v>
      </c>
      <c r="C19" s="50">
        <v>1225</v>
      </c>
      <c r="D19" s="50">
        <v>1265</v>
      </c>
      <c r="E19" s="50">
        <v>1255</v>
      </c>
      <c r="F19" s="50">
        <v>1290</v>
      </c>
      <c r="G19" s="50">
        <v>1335</v>
      </c>
      <c r="H19" s="50">
        <v>1360</v>
      </c>
      <c r="I19" s="50">
        <v>1355</v>
      </c>
      <c r="J19" s="50">
        <v>1365</v>
      </c>
      <c r="K19" s="50">
        <v>1380</v>
      </c>
      <c r="L19" s="50">
        <v>1310</v>
      </c>
      <c r="M19" s="159">
        <v>14295</v>
      </c>
      <c r="O19" s="36"/>
    </row>
    <row r="20" spans="1:15" ht="15" customHeight="1" x14ac:dyDescent="0.35">
      <c r="A20" s="37" t="s">
        <v>24</v>
      </c>
      <c r="B20" s="50">
        <v>945</v>
      </c>
      <c r="C20" s="50">
        <v>980</v>
      </c>
      <c r="D20" s="50">
        <v>1015</v>
      </c>
      <c r="E20" s="50">
        <v>1035</v>
      </c>
      <c r="F20" s="50">
        <v>1060</v>
      </c>
      <c r="G20" s="50">
        <v>1085</v>
      </c>
      <c r="H20" s="50">
        <v>1065</v>
      </c>
      <c r="I20" s="50">
        <v>1060</v>
      </c>
      <c r="J20" s="50">
        <v>1105</v>
      </c>
      <c r="K20" s="50">
        <v>1135</v>
      </c>
      <c r="L20" s="50">
        <v>1055</v>
      </c>
      <c r="M20" s="159">
        <v>11545</v>
      </c>
      <c r="O20" s="36"/>
    </row>
    <row r="21" spans="1:15" x14ac:dyDescent="0.35">
      <c r="A21" s="37" t="s">
        <v>25</v>
      </c>
      <c r="B21" s="50">
        <v>2430</v>
      </c>
      <c r="C21" s="50">
        <v>2495</v>
      </c>
      <c r="D21" s="50">
        <v>2560</v>
      </c>
      <c r="E21" s="50">
        <v>2595</v>
      </c>
      <c r="F21" s="50">
        <v>2625</v>
      </c>
      <c r="G21" s="50">
        <v>2755</v>
      </c>
      <c r="H21" s="50">
        <v>2700</v>
      </c>
      <c r="I21" s="50">
        <v>2720</v>
      </c>
      <c r="J21" s="50">
        <v>2695</v>
      </c>
      <c r="K21" s="50">
        <v>2750</v>
      </c>
      <c r="L21" s="50">
        <v>2630</v>
      </c>
      <c r="M21" s="159">
        <v>28955</v>
      </c>
      <c r="O21" s="36"/>
    </row>
    <row r="22" spans="1:15" x14ac:dyDescent="0.35">
      <c r="A22" s="37" t="s">
        <v>26</v>
      </c>
      <c r="B22" s="50">
        <v>5885</v>
      </c>
      <c r="C22" s="50">
        <v>5985</v>
      </c>
      <c r="D22" s="50">
        <v>6120</v>
      </c>
      <c r="E22" s="50">
        <v>6275</v>
      </c>
      <c r="F22" s="50">
        <v>6420</v>
      </c>
      <c r="G22" s="50">
        <v>6540</v>
      </c>
      <c r="H22" s="50">
        <v>6495</v>
      </c>
      <c r="I22" s="50">
        <v>6560</v>
      </c>
      <c r="J22" s="50">
        <v>6590</v>
      </c>
      <c r="K22" s="50">
        <v>6735</v>
      </c>
      <c r="L22" s="50">
        <v>6535</v>
      </c>
      <c r="M22" s="159">
        <v>70140</v>
      </c>
      <c r="O22" s="36"/>
    </row>
    <row r="23" spans="1:15" ht="15" customHeight="1" x14ac:dyDescent="0.35">
      <c r="A23" s="37" t="s">
        <v>27</v>
      </c>
      <c r="B23" s="50">
        <v>12670</v>
      </c>
      <c r="C23" s="50">
        <v>12965</v>
      </c>
      <c r="D23" s="50">
        <v>13150</v>
      </c>
      <c r="E23" s="50">
        <v>13165</v>
      </c>
      <c r="F23" s="50">
        <v>13310</v>
      </c>
      <c r="G23" s="50">
        <v>13515</v>
      </c>
      <c r="H23" s="50">
        <v>13410</v>
      </c>
      <c r="I23" s="50">
        <v>13435</v>
      </c>
      <c r="J23" s="50">
        <v>13485</v>
      </c>
      <c r="K23" s="50">
        <v>13725</v>
      </c>
      <c r="L23" s="50">
        <v>13345</v>
      </c>
      <c r="M23" s="159">
        <v>146170</v>
      </c>
      <c r="O23" s="36"/>
    </row>
    <row r="24" spans="1:15" x14ac:dyDescent="0.35">
      <c r="A24" s="37" t="s">
        <v>28</v>
      </c>
      <c r="B24" s="50">
        <v>2775</v>
      </c>
      <c r="C24" s="50">
        <v>2835</v>
      </c>
      <c r="D24" s="50">
        <v>2905</v>
      </c>
      <c r="E24" s="50">
        <v>2930</v>
      </c>
      <c r="F24" s="50">
        <v>2985</v>
      </c>
      <c r="G24" s="50">
        <v>3040</v>
      </c>
      <c r="H24" s="50">
        <v>3015</v>
      </c>
      <c r="I24" s="50">
        <v>3010</v>
      </c>
      <c r="J24" s="50">
        <v>3015</v>
      </c>
      <c r="K24" s="50">
        <v>3070</v>
      </c>
      <c r="L24" s="50">
        <v>2905</v>
      </c>
      <c r="M24" s="159">
        <v>32475</v>
      </c>
      <c r="O24" s="36"/>
    </row>
    <row r="25" spans="1:15" ht="15" customHeight="1" x14ac:dyDescent="0.35">
      <c r="A25" s="37" t="s">
        <v>29</v>
      </c>
      <c r="B25" s="50">
        <v>1505</v>
      </c>
      <c r="C25" s="50">
        <v>1525</v>
      </c>
      <c r="D25" s="50">
        <v>1585</v>
      </c>
      <c r="E25" s="50">
        <v>1625</v>
      </c>
      <c r="F25" s="50">
        <v>1650</v>
      </c>
      <c r="G25" s="50">
        <v>1655</v>
      </c>
      <c r="H25" s="50">
        <v>1665</v>
      </c>
      <c r="I25" s="50">
        <v>1670</v>
      </c>
      <c r="J25" s="50">
        <v>1670</v>
      </c>
      <c r="K25" s="50">
        <v>1680</v>
      </c>
      <c r="L25" s="50">
        <v>1585</v>
      </c>
      <c r="M25" s="159">
        <v>17815</v>
      </c>
      <c r="O25" s="36"/>
    </row>
    <row r="26" spans="1:15" ht="15" customHeight="1" x14ac:dyDescent="0.35">
      <c r="A26" s="37" t="s">
        <v>30</v>
      </c>
      <c r="B26" s="50">
        <v>1285</v>
      </c>
      <c r="C26" s="50">
        <v>1330</v>
      </c>
      <c r="D26" s="50">
        <v>1375</v>
      </c>
      <c r="E26" s="50">
        <v>1400</v>
      </c>
      <c r="F26" s="50">
        <v>1445</v>
      </c>
      <c r="G26" s="50">
        <v>1490</v>
      </c>
      <c r="H26" s="50">
        <v>1500</v>
      </c>
      <c r="I26" s="50">
        <v>1520</v>
      </c>
      <c r="J26" s="50">
        <v>1515</v>
      </c>
      <c r="K26" s="50">
        <v>1530</v>
      </c>
      <c r="L26" s="50">
        <v>1470</v>
      </c>
      <c r="M26" s="159">
        <v>15860</v>
      </c>
      <c r="O26" s="36"/>
    </row>
    <row r="27" spans="1:15" x14ac:dyDescent="0.35">
      <c r="A27" s="37" t="s">
        <v>31</v>
      </c>
      <c r="B27" s="50">
        <v>985</v>
      </c>
      <c r="C27" s="50">
        <v>985</v>
      </c>
      <c r="D27" s="50">
        <v>995</v>
      </c>
      <c r="E27" s="50">
        <v>1015</v>
      </c>
      <c r="F27" s="50">
        <v>1060</v>
      </c>
      <c r="G27" s="50">
        <v>1105</v>
      </c>
      <c r="H27" s="50">
        <v>1115</v>
      </c>
      <c r="I27" s="50">
        <v>1120</v>
      </c>
      <c r="J27" s="50">
        <v>1105</v>
      </c>
      <c r="K27" s="50">
        <v>1120</v>
      </c>
      <c r="L27" s="50">
        <v>1070</v>
      </c>
      <c r="M27" s="159">
        <v>11675</v>
      </c>
      <c r="O27" s="36"/>
    </row>
    <row r="28" spans="1:15" ht="15" customHeight="1" x14ac:dyDescent="0.35">
      <c r="A28" s="37" t="s">
        <v>32</v>
      </c>
      <c r="B28" s="50">
        <v>230</v>
      </c>
      <c r="C28" s="50">
        <v>235</v>
      </c>
      <c r="D28" s="50">
        <v>250</v>
      </c>
      <c r="E28" s="50">
        <v>240</v>
      </c>
      <c r="F28" s="50">
        <v>265</v>
      </c>
      <c r="G28" s="50">
        <v>260</v>
      </c>
      <c r="H28" s="50">
        <v>250</v>
      </c>
      <c r="I28" s="50">
        <v>250</v>
      </c>
      <c r="J28" s="50">
        <v>245</v>
      </c>
      <c r="K28" s="50">
        <v>250</v>
      </c>
      <c r="L28" s="50">
        <v>230</v>
      </c>
      <c r="M28" s="159">
        <v>2710</v>
      </c>
      <c r="O28" s="36"/>
    </row>
    <row r="29" spans="1:15" ht="15" customHeight="1" x14ac:dyDescent="0.35">
      <c r="A29" s="37" t="s">
        <v>33</v>
      </c>
      <c r="B29" s="50">
        <v>2690</v>
      </c>
      <c r="C29" s="50">
        <v>2775</v>
      </c>
      <c r="D29" s="50">
        <v>2815</v>
      </c>
      <c r="E29" s="50">
        <v>2850</v>
      </c>
      <c r="F29" s="50">
        <v>2940</v>
      </c>
      <c r="G29" s="50">
        <v>2995</v>
      </c>
      <c r="H29" s="50">
        <v>2990</v>
      </c>
      <c r="I29" s="50">
        <v>2985</v>
      </c>
      <c r="J29" s="50">
        <v>2970</v>
      </c>
      <c r="K29" s="50">
        <v>3040</v>
      </c>
      <c r="L29" s="50">
        <v>2955</v>
      </c>
      <c r="M29" s="159">
        <v>31995</v>
      </c>
      <c r="O29" s="36"/>
    </row>
    <row r="30" spans="1:15" ht="15" customHeight="1" x14ac:dyDescent="0.35">
      <c r="A30" s="37" t="s">
        <v>34</v>
      </c>
      <c r="B30" s="50">
        <v>6615</v>
      </c>
      <c r="C30" s="50">
        <v>6790</v>
      </c>
      <c r="D30" s="50">
        <v>6875</v>
      </c>
      <c r="E30" s="50">
        <v>6995</v>
      </c>
      <c r="F30" s="50">
        <v>7135</v>
      </c>
      <c r="G30" s="50">
        <v>7265</v>
      </c>
      <c r="H30" s="50">
        <v>7210</v>
      </c>
      <c r="I30" s="50">
        <v>7210</v>
      </c>
      <c r="J30" s="50">
        <v>7195</v>
      </c>
      <c r="K30" s="50">
        <v>7325</v>
      </c>
      <c r="L30" s="50">
        <v>7020</v>
      </c>
      <c r="M30" s="159">
        <v>77640</v>
      </c>
      <c r="O30" s="36"/>
    </row>
    <row r="31" spans="1:15" ht="15" customHeight="1" x14ac:dyDescent="0.35">
      <c r="A31" s="37" t="s">
        <v>35</v>
      </c>
      <c r="B31" s="50">
        <v>200</v>
      </c>
      <c r="C31" s="50">
        <v>200</v>
      </c>
      <c r="D31" s="50">
        <v>210</v>
      </c>
      <c r="E31" s="50">
        <v>220</v>
      </c>
      <c r="F31" s="50">
        <v>205</v>
      </c>
      <c r="G31" s="50">
        <v>220</v>
      </c>
      <c r="H31" s="50">
        <v>210</v>
      </c>
      <c r="I31" s="50">
        <v>220</v>
      </c>
      <c r="J31" s="50">
        <v>215</v>
      </c>
      <c r="K31" s="50">
        <v>215</v>
      </c>
      <c r="L31" s="50">
        <v>210</v>
      </c>
      <c r="M31" s="159">
        <v>2320</v>
      </c>
      <c r="O31" s="36"/>
    </row>
    <row r="32" spans="1:15" ht="15" customHeight="1" x14ac:dyDescent="0.35">
      <c r="A32" s="37" t="s">
        <v>48</v>
      </c>
      <c r="B32" s="50">
        <v>1630</v>
      </c>
      <c r="C32" s="50">
        <v>1695</v>
      </c>
      <c r="D32" s="50">
        <v>1725</v>
      </c>
      <c r="E32" s="50">
        <v>1750</v>
      </c>
      <c r="F32" s="50">
        <v>1815</v>
      </c>
      <c r="G32" s="50">
        <v>1880</v>
      </c>
      <c r="H32" s="50">
        <v>1880</v>
      </c>
      <c r="I32" s="50">
        <v>1860</v>
      </c>
      <c r="J32" s="50">
        <v>1880</v>
      </c>
      <c r="K32" s="50">
        <v>1935</v>
      </c>
      <c r="L32" s="50">
        <v>1875</v>
      </c>
      <c r="M32" s="159">
        <v>19930</v>
      </c>
      <c r="O32" s="36"/>
    </row>
    <row r="33" spans="1:23" ht="15" customHeight="1" x14ac:dyDescent="0.35">
      <c r="A33" s="37" t="s">
        <v>36</v>
      </c>
      <c r="B33" s="50">
        <v>2570</v>
      </c>
      <c r="C33" s="50">
        <v>2660</v>
      </c>
      <c r="D33" s="50">
        <v>2680</v>
      </c>
      <c r="E33" s="50">
        <v>2710</v>
      </c>
      <c r="F33" s="50">
        <v>2765</v>
      </c>
      <c r="G33" s="50">
        <v>2830</v>
      </c>
      <c r="H33" s="50">
        <v>2815</v>
      </c>
      <c r="I33" s="50">
        <v>2815</v>
      </c>
      <c r="J33" s="50">
        <v>2795</v>
      </c>
      <c r="K33" s="50">
        <v>2830</v>
      </c>
      <c r="L33" s="50">
        <v>2700</v>
      </c>
      <c r="M33" s="159">
        <v>30155</v>
      </c>
      <c r="O33" s="36"/>
    </row>
    <row r="34" spans="1:23" ht="15" customHeight="1" x14ac:dyDescent="0.35">
      <c r="A34" s="37" t="s">
        <v>37</v>
      </c>
      <c r="B34" s="50">
        <v>1240</v>
      </c>
      <c r="C34" s="50">
        <v>1260</v>
      </c>
      <c r="D34" s="50">
        <v>1270</v>
      </c>
      <c r="E34" s="50">
        <v>1305</v>
      </c>
      <c r="F34" s="50">
        <v>1320</v>
      </c>
      <c r="G34" s="50">
        <v>1335</v>
      </c>
      <c r="H34" s="50">
        <v>1350</v>
      </c>
      <c r="I34" s="50">
        <v>1365</v>
      </c>
      <c r="J34" s="50">
        <v>1350</v>
      </c>
      <c r="K34" s="50">
        <v>1375</v>
      </c>
      <c r="L34" s="50">
        <v>1310</v>
      </c>
      <c r="M34" s="159">
        <v>14480</v>
      </c>
      <c r="O34" s="36"/>
    </row>
    <row r="35" spans="1:23" ht="15" customHeight="1" x14ac:dyDescent="0.35">
      <c r="A35" s="37" t="s">
        <v>38</v>
      </c>
      <c r="B35" s="50">
        <v>145</v>
      </c>
      <c r="C35" s="50">
        <v>155</v>
      </c>
      <c r="D35" s="50">
        <v>150</v>
      </c>
      <c r="E35" s="50">
        <v>155</v>
      </c>
      <c r="F35" s="50">
        <v>160</v>
      </c>
      <c r="G35" s="50">
        <v>170</v>
      </c>
      <c r="H35" s="50">
        <v>165</v>
      </c>
      <c r="I35" s="50">
        <v>165</v>
      </c>
      <c r="J35" s="50">
        <v>165</v>
      </c>
      <c r="K35" s="50">
        <v>170</v>
      </c>
      <c r="L35" s="50">
        <v>160</v>
      </c>
      <c r="M35" s="159">
        <v>1760</v>
      </c>
      <c r="O35" s="36"/>
    </row>
    <row r="36" spans="1:23" ht="15" customHeight="1" x14ac:dyDescent="0.35">
      <c r="A36" s="37" t="s">
        <v>39</v>
      </c>
      <c r="B36" s="50">
        <v>1800</v>
      </c>
      <c r="C36" s="50">
        <v>1830</v>
      </c>
      <c r="D36" s="50">
        <v>1830</v>
      </c>
      <c r="E36" s="50">
        <v>1870</v>
      </c>
      <c r="F36" s="50">
        <v>1875</v>
      </c>
      <c r="G36" s="50">
        <v>1925</v>
      </c>
      <c r="H36" s="50">
        <v>1910</v>
      </c>
      <c r="I36" s="50">
        <v>1915</v>
      </c>
      <c r="J36" s="50">
        <v>1945</v>
      </c>
      <c r="K36" s="50">
        <v>1965</v>
      </c>
      <c r="L36" s="50">
        <v>1890</v>
      </c>
      <c r="M36" s="159">
        <v>20750</v>
      </c>
      <c r="O36" s="36"/>
    </row>
    <row r="37" spans="1:23" ht="15" customHeight="1" x14ac:dyDescent="0.35">
      <c r="A37" s="37" t="s">
        <v>40</v>
      </c>
      <c r="B37" s="50">
        <v>5650</v>
      </c>
      <c r="C37" s="50">
        <v>5775</v>
      </c>
      <c r="D37" s="50">
        <v>5800</v>
      </c>
      <c r="E37" s="50">
        <v>5855</v>
      </c>
      <c r="F37" s="50">
        <v>5985</v>
      </c>
      <c r="G37" s="50">
        <v>6120</v>
      </c>
      <c r="H37" s="50">
        <v>6030</v>
      </c>
      <c r="I37" s="50">
        <v>6020</v>
      </c>
      <c r="J37" s="50">
        <v>5990</v>
      </c>
      <c r="K37" s="50">
        <v>6145</v>
      </c>
      <c r="L37" s="50">
        <v>5835</v>
      </c>
      <c r="M37" s="159">
        <v>65200</v>
      </c>
      <c r="O37" s="36"/>
    </row>
    <row r="38" spans="1:23" x14ac:dyDescent="0.35">
      <c r="A38" s="37" t="s">
        <v>41</v>
      </c>
      <c r="B38" s="50">
        <v>1035</v>
      </c>
      <c r="C38" s="50">
        <v>1060</v>
      </c>
      <c r="D38" s="50">
        <v>1090</v>
      </c>
      <c r="E38" s="50">
        <v>1070</v>
      </c>
      <c r="F38" s="50">
        <v>1115</v>
      </c>
      <c r="G38" s="50">
        <v>1150</v>
      </c>
      <c r="H38" s="50">
        <v>1155</v>
      </c>
      <c r="I38" s="50">
        <v>1145</v>
      </c>
      <c r="J38" s="50">
        <v>1150</v>
      </c>
      <c r="K38" s="50">
        <v>1195</v>
      </c>
      <c r="L38" s="50">
        <v>1160</v>
      </c>
      <c r="M38" s="159">
        <v>12325</v>
      </c>
      <c r="O38" s="36"/>
    </row>
    <row r="39" spans="1:23" ht="15" customHeight="1" x14ac:dyDescent="0.35">
      <c r="A39" s="37" t="s">
        <v>63</v>
      </c>
      <c r="B39" s="50">
        <v>1735</v>
      </c>
      <c r="C39" s="50">
        <v>1800</v>
      </c>
      <c r="D39" s="50">
        <v>1810</v>
      </c>
      <c r="E39" s="50">
        <v>1775</v>
      </c>
      <c r="F39" s="50">
        <v>1805</v>
      </c>
      <c r="G39" s="50">
        <v>1830</v>
      </c>
      <c r="H39" s="50">
        <v>1855</v>
      </c>
      <c r="I39" s="50">
        <v>1865</v>
      </c>
      <c r="J39" s="50">
        <v>1835</v>
      </c>
      <c r="K39" s="50">
        <v>1890</v>
      </c>
      <c r="L39" s="50">
        <v>1830</v>
      </c>
      <c r="M39" s="159">
        <v>20030</v>
      </c>
      <c r="O39" s="36"/>
    </row>
    <row r="40" spans="1:23" ht="15" customHeight="1" x14ac:dyDescent="0.35">
      <c r="A40" s="37" t="s">
        <v>43</v>
      </c>
      <c r="B40" s="50">
        <v>2690</v>
      </c>
      <c r="C40" s="50">
        <v>2800</v>
      </c>
      <c r="D40" s="50">
        <v>2865</v>
      </c>
      <c r="E40" s="50">
        <v>2930</v>
      </c>
      <c r="F40" s="50">
        <v>3060</v>
      </c>
      <c r="G40" s="50">
        <v>3145</v>
      </c>
      <c r="H40" s="50">
        <v>3150</v>
      </c>
      <c r="I40" s="50">
        <v>3200</v>
      </c>
      <c r="J40" s="50">
        <v>3200</v>
      </c>
      <c r="K40" s="50">
        <v>3265</v>
      </c>
      <c r="L40" s="50">
        <v>3140</v>
      </c>
      <c r="M40" s="159">
        <v>33450</v>
      </c>
      <c r="O40" s="36"/>
    </row>
    <row r="41" spans="1:23" ht="14.25" customHeight="1" x14ac:dyDescent="0.35">
      <c r="A41" s="40" t="s">
        <v>2</v>
      </c>
      <c r="B41" s="50">
        <v>280</v>
      </c>
      <c r="C41" s="50">
        <v>225</v>
      </c>
      <c r="D41" s="50">
        <v>215</v>
      </c>
      <c r="E41" s="50">
        <v>205</v>
      </c>
      <c r="F41" s="50">
        <v>200</v>
      </c>
      <c r="G41" s="50">
        <v>185</v>
      </c>
      <c r="H41" s="50">
        <v>175</v>
      </c>
      <c r="I41" s="50">
        <v>160</v>
      </c>
      <c r="J41" s="50">
        <v>140</v>
      </c>
      <c r="K41" s="50">
        <v>140</v>
      </c>
      <c r="L41" s="50">
        <v>105</v>
      </c>
      <c r="M41" s="159">
        <v>2025</v>
      </c>
      <c r="O41" s="36"/>
    </row>
    <row r="42" spans="1:23" ht="14.25" customHeight="1" x14ac:dyDescent="0.35">
      <c r="A42" s="52"/>
      <c r="B42" s="53"/>
      <c r="C42" s="53"/>
      <c r="D42" s="53"/>
      <c r="E42" s="53"/>
      <c r="F42" s="53"/>
      <c r="G42" s="53"/>
      <c r="H42" s="53"/>
      <c r="I42" s="53"/>
      <c r="J42" s="111"/>
    </row>
    <row r="43" spans="1:23" x14ac:dyDescent="0.35">
      <c r="A43" s="177" t="s">
        <v>52</v>
      </c>
    </row>
    <row r="44" spans="1:23" ht="30" customHeight="1" x14ac:dyDescent="0.35">
      <c r="A44" s="11"/>
      <c r="B44" s="204" t="s">
        <v>80</v>
      </c>
      <c r="C44" s="205"/>
      <c r="D44" s="206" t="s">
        <v>84</v>
      </c>
      <c r="E44" s="206"/>
      <c r="F44" s="206" t="s">
        <v>86</v>
      </c>
      <c r="G44" s="206"/>
      <c r="H44" s="207" t="s">
        <v>124</v>
      </c>
      <c r="I44" s="208"/>
      <c r="J44" s="209" t="s">
        <v>125</v>
      </c>
      <c r="K44" s="210"/>
      <c r="L44" s="182" t="s">
        <v>191</v>
      </c>
      <c r="M44" s="191"/>
    </row>
    <row r="45" spans="1:23" ht="30" customHeight="1" x14ac:dyDescent="0.35">
      <c r="A45" s="20" t="s">
        <v>170</v>
      </c>
      <c r="B45" s="14" t="s">
        <v>82</v>
      </c>
      <c r="C45" s="14" t="s">
        <v>83</v>
      </c>
      <c r="D45" s="15" t="s">
        <v>81</v>
      </c>
      <c r="E45" s="15" t="s">
        <v>85</v>
      </c>
      <c r="F45" s="15" t="s">
        <v>87</v>
      </c>
      <c r="G45" s="15" t="s">
        <v>88</v>
      </c>
      <c r="H45" s="15" t="s">
        <v>89</v>
      </c>
      <c r="I45" s="15" t="s">
        <v>90</v>
      </c>
      <c r="J45" s="16" t="s">
        <v>126</v>
      </c>
      <c r="K45" s="16" t="s">
        <v>144</v>
      </c>
      <c r="L45" s="16" t="s">
        <v>192</v>
      </c>
      <c r="M45" s="55" t="s">
        <v>3</v>
      </c>
    </row>
    <row r="46" spans="1:23" x14ac:dyDescent="0.35">
      <c r="A46" s="48" t="s">
        <v>49</v>
      </c>
      <c r="B46" s="122">
        <v>1</v>
      </c>
      <c r="C46" s="122">
        <v>1</v>
      </c>
      <c r="D46" s="122">
        <v>1</v>
      </c>
      <c r="E46" s="122">
        <v>1</v>
      </c>
      <c r="F46" s="122">
        <v>1</v>
      </c>
      <c r="G46" s="122">
        <v>1</v>
      </c>
      <c r="H46" s="122">
        <v>1</v>
      </c>
      <c r="I46" s="122">
        <v>1</v>
      </c>
      <c r="J46" s="122">
        <v>1</v>
      </c>
      <c r="K46" s="122">
        <v>1</v>
      </c>
      <c r="L46" s="122">
        <v>1</v>
      </c>
      <c r="M46" s="122">
        <v>1</v>
      </c>
      <c r="N46" s="3"/>
      <c r="O46" s="3"/>
      <c r="P46" s="3"/>
      <c r="Q46" s="1"/>
      <c r="R46" s="1"/>
      <c r="S46" s="1"/>
      <c r="T46" s="1"/>
      <c r="U46" s="1"/>
      <c r="V46" s="1"/>
      <c r="W46" s="1"/>
    </row>
    <row r="47" spans="1:23" x14ac:dyDescent="0.35">
      <c r="A47" s="34" t="s">
        <v>15</v>
      </c>
      <c r="B47" s="123">
        <v>0.02</v>
      </c>
      <c r="C47" s="123">
        <v>0.02</v>
      </c>
      <c r="D47" s="123">
        <v>0.02</v>
      </c>
      <c r="E47" s="123">
        <v>0.02</v>
      </c>
      <c r="F47" s="123">
        <v>0.02</v>
      </c>
      <c r="G47" s="123">
        <v>0.02</v>
      </c>
      <c r="H47" s="123">
        <v>2.1000000000000001E-2</v>
      </c>
      <c r="I47" s="123">
        <v>2.1000000000000001E-2</v>
      </c>
      <c r="J47" s="123">
        <v>2.1000000000000001E-2</v>
      </c>
      <c r="K47" s="123">
        <v>2.1000000000000001E-2</v>
      </c>
      <c r="L47" s="123">
        <v>2.1000000000000001E-2</v>
      </c>
      <c r="M47" s="130">
        <v>2.1000000000000001E-2</v>
      </c>
      <c r="N47" s="3"/>
      <c r="O47" s="3"/>
      <c r="P47" s="3"/>
      <c r="Q47" s="3"/>
      <c r="R47" s="3"/>
      <c r="S47" s="3"/>
      <c r="T47" s="3"/>
      <c r="U47" s="3"/>
    </row>
    <row r="48" spans="1:23" x14ac:dyDescent="0.35">
      <c r="A48" s="37" t="s">
        <v>16</v>
      </c>
      <c r="B48" s="124">
        <v>2.7E-2</v>
      </c>
      <c r="C48" s="124">
        <v>2.7E-2</v>
      </c>
      <c r="D48" s="124">
        <v>2.7E-2</v>
      </c>
      <c r="E48" s="124">
        <v>2.7E-2</v>
      </c>
      <c r="F48" s="124">
        <v>2.7E-2</v>
      </c>
      <c r="G48" s="124">
        <v>2.7E-2</v>
      </c>
      <c r="H48" s="124">
        <v>2.8000000000000001E-2</v>
      </c>
      <c r="I48" s="124">
        <v>2.8000000000000001E-2</v>
      </c>
      <c r="J48" s="124">
        <v>2.8000000000000001E-2</v>
      </c>
      <c r="K48" s="124">
        <v>2.8000000000000001E-2</v>
      </c>
      <c r="L48" s="124">
        <v>2.8000000000000001E-2</v>
      </c>
      <c r="M48" s="160">
        <v>2.7E-2</v>
      </c>
      <c r="N48" s="3"/>
      <c r="O48" s="3"/>
      <c r="P48" s="3"/>
      <c r="Q48" s="3"/>
      <c r="R48" s="3"/>
      <c r="S48" s="3"/>
      <c r="T48" s="3"/>
      <c r="U48" s="3"/>
    </row>
    <row r="49" spans="1:21" x14ac:dyDescent="0.35">
      <c r="A49" s="37" t="s">
        <v>17</v>
      </c>
      <c r="B49" s="124">
        <v>1.9E-2</v>
      </c>
      <c r="C49" s="124">
        <v>1.9E-2</v>
      </c>
      <c r="D49" s="124">
        <v>1.9E-2</v>
      </c>
      <c r="E49" s="124">
        <v>1.9E-2</v>
      </c>
      <c r="F49" s="124">
        <v>1.9E-2</v>
      </c>
      <c r="G49" s="124">
        <v>1.9E-2</v>
      </c>
      <c r="H49" s="124">
        <v>0.02</v>
      </c>
      <c r="I49" s="124">
        <v>0.02</v>
      </c>
      <c r="J49" s="124">
        <v>0.02</v>
      </c>
      <c r="K49" s="124">
        <v>0.02</v>
      </c>
      <c r="L49" s="124">
        <v>0.02</v>
      </c>
      <c r="M49" s="160">
        <v>0.02</v>
      </c>
      <c r="N49" s="3"/>
      <c r="O49" s="3"/>
      <c r="P49" s="3"/>
      <c r="Q49" s="3"/>
      <c r="R49" s="3"/>
      <c r="S49" s="3"/>
      <c r="T49" s="3"/>
      <c r="U49" s="3"/>
    </row>
    <row r="50" spans="1:21" x14ac:dyDescent="0.35">
      <c r="A50" s="37" t="s">
        <v>46</v>
      </c>
      <c r="B50" s="124">
        <v>1.2999999999999999E-2</v>
      </c>
      <c r="C50" s="124">
        <v>1.2999999999999999E-2</v>
      </c>
      <c r="D50" s="124">
        <v>1.2999999999999999E-2</v>
      </c>
      <c r="E50" s="124">
        <v>1.2999999999999999E-2</v>
      </c>
      <c r="F50" s="124">
        <v>1.2999999999999999E-2</v>
      </c>
      <c r="G50" s="124">
        <v>1.2999999999999999E-2</v>
      </c>
      <c r="H50" s="124">
        <v>1.2999999999999999E-2</v>
      </c>
      <c r="I50" s="124">
        <v>1.2999999999999999E-2</v>
      </c>
      <c r="J50" s="124">
        <v>1.2999999999999999E-2</v>
      </c>
      <c r="K50" s="124">
        <v>1.2999999999999999E-2</v>
      </c>
      <c r="L50" s="124">
        <v>1.2999999999999999E-2</v>
      </c>
      <c r="M50" s="160">
        <v>1.2999999999999999E-2</v>
      </c>
      <c r="N50" s="3"/>
      <c r="O50" s="3"/>
      <c r="P50" s="3"/>
      <c r="Q50" s="3"/>
      <c r="R50" s="3"/>
      <c r="S50" s="3"/>
      <c r="T50" s="3"/>
      <c r="U50" s="3"/>
    </row>
    <row r="51" spans="1:21" x14ac:dyDescent="0.35">
      <c r="A51" s="37" t="s">
        <v>18</v>
      </c>
      <c r="B51" s="124">
        <v>5.8000000000000003E-2</v>
      </c>
      <c r="C51" s="124">
        <v>5.8000000000000003E-2</v>
      </c>
      <c r="D51" s="124">
        <v>5.8000000000000003E-2</v>
      </c>
      <c r="E51" s="124">
        <v>5.7000000000000002E-2</v>
      </c>
      <c r="F51" s="124">
        <v>5.6000000000000001E-2</v>
      </c>
      <c r="G51" s="124">
        <v>5.6000000000000001E-2</v>
      </c>
      <c r="H51" s="124">
        <v>5.7000000000000002E-2</v>
      </c>
      <c r="I51" s="124">
        <v>5.6000000000000001E-2</v>
      </c>
      <c r="J51" s="124">
        <v>5.6000000000000001E-2</v>
      </c>
      <c r="K51" s="124">
        <v>5.5E-2</v>
      </c>
      <c r="L51" s="124">
        <v>5.5E-2</v>
      </c>
      <c r="M51" s="160">
        <v>5.7000000000000002E-2</v>
      </c>
      <c r="N51" s="3"/>
      <c r="O51" s="3"/>
      <c r="P51" s="3"/>
      <c r="Q51" s="3"/>
      <c r="R51" s="3"/>
      <c r="S51" s="3"/>
      <c r="T51" s="3"/>
      <c r="U51" s="3"/>
    </row>
    <row r="52" spans="1:21" x14ac:dyDescent="0.35">
      <c r="A52" s="37" t="s">
        <v>19</v>
      </c>
      <c r="B52" s="124">
        <v>1.0999999999999999E-2</v>
      </c>
      <c r="C52" s="124">
        <v>1.0999999999999999E-2</v>
      </c>
      <c r="D52" s="124">
        <v>1.0999999999999999E-2</v>
      </c>
      <c r="E52" s="124">
        <v>1.0999999999999999E-2</v>
      </c>
      <c r="F52" s="124">
        <v>1.2E-2</v>
      </c>
      <c r="G52" s="124">
        <v>1.2E-2</v>
      </c>
      <c r="H52" s="124">
        <v>1.2E-2</v>
      </c>
      <c r="I52" s="124">
        <v>1.2E-2</v>
      </c>
      <c r="J52" s="124">
        <v>1.2E-2</v>
      </c>
      <c r="K52" s="124">
        <v>1.2E-2</v>
      </c>
      <c r="L52" s="124">
        <v>1.2E-2</v>
      </c>
      <c r="M52" s="160">
        <v>1.2E-2</v>
      </c>
      <c r="N52" s="3"/>
      <c r="O52" s="3"/>
      <c r="P52" s="3"/>
      <c r="Q52" s="3"/>
      <c r="R52" s="3"/>
      <c r="S52" s="3"/>
      <c r="T52" s="3"/>
      <c r="U52" s="3"/>
    </row>
    <row r="53" spans="1:21" x14ac:dyDescent="0.35">
      <c r="A53" s="37" t="s">
        <v>47</v>
      </c>
      <c r="B53" s="124">
        <v>3.1E-2</v>
      </c>
      <c r="C53" s="124">
        <v>3.1E-2</v>
      </c>
      <c r="D53" s="124">
        <v>3.1E-2</v>
      </c>
      <c r="E53" s="124">
        <v>3.1E-2</v>
      </c>
      <c r="F53" s="124">
        <v>3.2000000000000001E-2</v>
      </c>
      <c r="G53" s="124">
        <v>3.2000000000000001E-2</v>
      </c>
      <c r="H53" s="124">
        <v>3.2000000000000001E-2</v>
      </c>
      <c r="I53" s="124">
        <v>3.2000000000000001E-2</v>
      </c>
      <c r="J53" s="124">
        <v>3.2000000000000001E-2</v>
      </c>
      <c r="K53" s="124">
        <v>3.2000000000000001E-2</v>
      </c>
      <c r="L53" s="124">
        <v>3.2000000000000001E-2</v>
      </c>
      <c r="M53" s="160">
        <v>3.2000000000000001E-2</v>
      </c>
      <c r="N53" s="3"/>
      <c r="O53" s="3"/>
      <c r="P53" s="3"/>
      <c r="Q53" s="3"/>
      <c r="R53" s="3"/>
      <c r="S53" s="3"/>
      <c r="T53" s="3"/>
      <c r="U53" s="3"/>
    </row>
    <row r="54" spans="1:21" x14ac:dyDescent="0.35">
      <c r="A54" s="37" t="s">
        <v>20</v>
      </c>
      <c r="B54" s="124">
        <v>3.2000000000000001E-2</v>
      </c>
      <c r="C54" s="124">
        <v>3.2000000000000001E-2</v>
      </c>
      <c r="D54" s="124">
        <v>3.2000000000000001E-2</v>
      </c>
      <c r="E54" s="124">
        <v>3.2000000000000001E-2</v>
      </c>
      <c r="F54" s="124">
        <v>3.2000000000000001E-2</v>
      </c>
      <c r="G54" s="124">
        <v>3.3000000000000002E-2</v>
      </c>
      <c r="H54" s="124">
        <v>3.3000000000000002E-2</v>
      </c>
      <c r="I54" s="124">
        <v>3.3000000000000002E-2</v>
      </c>
      <c r="J54" s="124">
        <v>3.3000000000000002E-2</v>
      </c>
      <c r="K54" s="124">
        <v>3.4000000000000002E-2</v>
      </c>
      <c r="L54" s="124">
        <v>3.5000000000000003E-2</v>
      </c>
      <c r="M54" s="160">
        <v>3.3000000000000002E-2</v>
      </c>
      <c r="N54" s="3"/>
      <c r="O54" s="3"/>
      <c r="P54" s="3"/>
      <c r="Q54" s="3"/>
      <c r="R54" s="3"/>
      <c r="S54" s="3"/>
      <c r="T54" s="3"/>
      <c r="U54" s="3"/>
    </row>
    <row r="55" spans="1:21" x14ac:dyDescent="0.35">
      <c r="A55" s="37" t="s">
        <v>21</v>
      </c>
      <c r="B55" s="124">
        <v>0.03</v>
      </c>
      <c r="C55" s="124">
        <v>3.1E-2</v>
      </c>
      <c r="D55" s="124">
        <v>3.1E-2</v>
      </c>
      <c r="E55" s="124">
        <v>3.1E-2</v>
      </c>
      <c r="F55" s="124">
        <v>3.1E-2</v>
      </c>
      <c r="G55" s="124">
        <v>0.03</v>
      </c>
      <c r="H55" s="124">
        <v>3.1E-2</v>
      </c>
      <c r="I55" s="124">
        <v>3.1E-2</v>
      </c>
      <c r="J55" s="124">
        <v>3.1E-2</v>
      </c>
      <c r="K55" s="124">
        <v>0.03</v>
      </c>
      <c r="L55" s="124">
        <v>0.03</v>
      </c>
      <c r="M55" s="160">
        <v>3.1E-2</v>
      </c>
      <c r="N55" s="3"/>
      <c r="O55" s="3"/>
      <c r="P55" s="3"/>
      <c r="Q55" s="3"/>
      <c r="R55" s="3"/>
      <c r="S55" s="3"/>
      <c r="T55" s="3"/>
      <c r="U55" s="3"/>
    </row>
    <row r="56" spans="1:21" x14ac:dyDescent="0.35">
      <c r="A56" s="37" t="s">
        <v>22</v>
      </c>
      <c r="B56" s="124">
        <v>1.2999999999999999E-2</v>
      </c>
      <c r="C56" s="124">
        <v>1.2999999999999999E-2</v>
      </c>
      <c r="D56" s="124">
        <v>1.2999999999999999E-2</v>
      </c>
      <c r="E56" s="124">
        <v>1.4E-2</v>
      </c>
      <c r="F56" s="124">
        <v>1.4E-2</v>
      </c>
      <c r="G56" s="124">
        <v>1.4E-2</v>
      </c>
      <c r="H56" s="124">
        <v>1.4E-2</v>
      </c>
      <c r="I56" s="124">
        <v>1.4E-2</v>
      </c>
      <c r="J56" s="124">
        <v>1.2999999999999999E-2</v>
      </c>
      <c r="K56" s="124">
        <v>1.4E-2</v>
      </c>
      <c r="L56" s="124">
        <v>1.4E-2</v>
      </c>
      <c r="M56" s="160">
        <v>1.4E-2</v>
      </c>
      <c r="N56" s="3"/>
      <c r="O56" s="3"/>
      <c r="P56" s="3"/>
      <c r="Q56" s="3"/>
      <c r="R56" s="3"/>
      <c r="S56" s="3"/>
      <c r="T56" s="3"/>
      <c r="U56" s="3"/>
    </row>
    <row r="57" spans="1:21" x14ac:dyDescent="0.35">
      <c r="A57" s="37" t="s">
        <v>23</v>
      </c>
      <c r="B57" s="124">
        <v>1.4999999999999999E-2</v>
      </c>
      <c r="C57" s="124">
        <v>1.4999999999999999E-2</v>
      </c>
      <c r="D57" s="124">
        <v>1.6E-2</v>
      </c>
      <c r="E57" s="124">
        <v>1.4999999999999999E-2</v>
      </c>
      <c r="F57" s="124">
        <v>1.4999999999999999E-2</v>
      </c>
      <c r="G57" s="124">
        <v>1.6E-2</v>
      </c>
      <c r="H57" s="124">
        <v>1.6E-2</v>
      </c>
      <c r="I57" s="124">
        <v>1.6E-2</v>
      </c>
      <c r="J57" s="124">
        <v>1.6E-2</v>
      </c>
      <c r="K57" s="124">
        <v>1.6E-2</v>
      </c>
      <c r="L57" s="124">
        <v>1.6E-2</v>
      </c>
      <c r="M57" s="160">
        <v>1.6E-2</v>
      </c>
      <c r="N57" s="3"/>
      <c r="O57" s="3"/>
      <c r="P57" s="3"/>
      <c r="Q57" s="3"/>
      <c r="R57" s="3"/>
      <c r="S57" s="3"/>
      <c r="T57" s="3"/>
      <c r="U57" s="3"/>
    </row>
    <row r="58" spans="1:21" x14ac:dyDescent="0.35">
      <c r="A58" s="37" t="s">
        <v>24</v>
      </c>
      <c r="B58" s="124">
        <v>1.2E-2</v>
      </c>
      <c r="C58" s="124">
        <v>1.2E-2</v>
      </c>
      <c r="D58" s="124">
        <v>1.2E-2</v>
      </c>
      <c r="E58" s="124">
        <v>1.2999999999999999E-2</v>
      </c>
      <c r="F58" s="124">
        <v>1.2999999999999999E-2</v>
      </c>
      <c r="G58" s="124">
        <v>1.2999999999999999E-2</v>
      </c>
      <c r="H58" s="124">
        <v>1.2E-2</v>
      </c>
      <c r="I58" s="124">
        <v>1.2E-2</v>
      </c>
      <c r="J58" s="124">
        <v>1.2999999999999999E-2</v>
      </c>
      <c r="K58" s="124">
        <v>1.2999999999999999E-2</v>
      </c>
      <c r="L58" s="124">
        <v>1.2999999999999999E-2</v>
      </c>
      <c r="M58" s="160">
        <v>1.2999999999999999E-2</v>
      </c>
      <c r="N58" s="3"/>
      <c r="O58" s="3"/>
      <c r="P58" s="3"/>
      <c r="Q58" s="3"/>
      <c r="R58" s="3"/>
      <c r="S58" s="3"/>
      <c r="T58" s="3"/>
      <c r="U58" s="3"/>
    </row>
    <row r="59" spans="1:21" x14ac:dyDescent="0.35">
      <c r="A59" s="37" t="s">
        <v>25</v>
      </c>
      <c r="B59" s="124">
        <v>3.1E-2</v>
      </c>
      <c r="C59" s="124">
        <v>3.1E-2</v>
      </c>
      <c r="D59" s="124">
        <v>3.1E-2</v>
      </c>
      <c r="E59" s="124">
        <v>3.2000000000000001E-2</v>
      </c>
      <c r="F59" s="124">
        <v>3.1E-2</v>
      </c>
      <c r="G59" s="124">
        <v>3.2000000000000001E-2</v>
      </c>
      <c r="H59" s="124">
        <v>3.2000000000000001E-2</v>
      </c>
      <c r="I59" s="124">
        <v>3.2000000000000001E-2</v>
      </c>
      <c r="J59" s="124">
        <v>3.1E-2</v>
      </c>
      <c r="K59" s="124">
        <v>3.1E-2</v>
      </c>
      <c r="L59" s="124">
        <v>3.1E-2</v>
      </c>
      <c r="M59" s="160">
        <v>3.1E-2</v>
      </c>
      <c r="N59" s="3"/>
      <c r="O59" s="3"/>
      <c r="P59" s="3"/>
      <c r="Q59" s="3"/>
      <c r="R59" s="3"/>
      <c r="S59" s="3"/>
      <c r="T59" s="3"/>
      <c r="U59" s="3"/>
    </row>
    <row r="60" spans="1:21" x14ac:dyDescent="0.35">
      <c r="A60" s="37" t="s">
        <v>26</v>
      </c>
      <c r="B60" s="124">
        <v>7.4999999999999997E-2</v>
      </c>
      <c r="C60" s="124">
        <v>7.4999999999999997E-2</v>
      </c>
      <c r="D60" s="124">
        <v>7.4999999999999997E-2</v>
      </c>
      <c r="E60" s="124">
        <v>7.5999999999999998E-2</v>
      </c>
      <c r="F60" s="124">
        <v>7.5999999999999998E-2</v>
      </c>
      <c r="G60" s="124">
        <v>7.5999999999999998E-2</v>
      </c>
      <c r="H60" s="124">
        <v>7.5999999999999998E-2</v>
      </c>
      <c r="I60" s="124">
        <v>7.5999999999999998E-2</v>
      </c>
      <c r="J60" s="124">
        <v>7.6999999999999999E-2</v>
      </c>
      <c r="K60" s="124">
        <v>7.6999999999999999E-2</v>
      </c>
      <c r="L60" s="124">
        <v>7.6999999999999999E-2</v>
      </c>
      <c r="M60" s="160">
        <v>7.5999999999999998E-2</v>
      </c>
      <c r="N60" s="3"/>
      <c r="O60" s="3"/>
      <c r="P60" s="3"/>
      <c r="Q60" s="3"/>
      <c r="R60" s="3"/>
      <c r="S60" s="3"/>
      <c r="T60" s="3"/>
      <c r="U60" s="3"/>
    </row>
    <row r="61" spans="1:21" x14ac:dyDescent="0.35">
      <c r="A61" s="37" t="s">
        <v>27</v>
      </c>
      <c r="B61" s="124">
        <v>0.16200000000000001</v>
      </c>
      <c r="C61" s="124">
        <v>0.16200000000000001</v>
      </c>
      <c r="D61" s="124">
        <v>0.16200000000000001</v>
      </c>
      <c r="E61" s="124">
        <v>0.16</v>
      </c>
      <c r="F61" s="124">
        <v>0.158</v>
      </c>
      <c r="G61" s="124">
        <v>0.157</v>
      </c>
      <c r="H61" s="124">
        <v>0.157</v>
      </c>
      <c r="I61" s="124">
        <v>0.157</v>
      </c>
      <c r="J61" s="124">
        <v>0.157</v>
      </c>
      <c r="K61" s="124">
        <v>0.156</v>
      </c>
      <c r="L61" s="124">
        <v>0.158</v>
      </c>
      <c r="M61" s="160">
        <v>0.159</v>
      </c>
      <c r="N61" s="3"/>
      <c r="O61" s="3"/>
      <c r="P61" s="3"/>
      <c r="Q61" s="3"/>
      <c r="R61" s="3"/>
      <c r="S61" s="3"/>
      <c r="T61" s="3"/>
      <c r="U61" s="3"/>
    </row>
    <row r="62" spans="1:21" x14ac:dyDescent="0.35">
      <c r="A62" s="37" t="s">
        <v>28</v>
      </c>
      <c r="B62" s="124">
        <v>3.5999999999999997E-2</v>
      </c>
      <c r="C62" s="124">
        <v>3.5000000000000003E-2</v>
      </c>
      <c r="D62" s="124">
        <v>3.5999999999999997E-2</v>
      </c>
      <c r="E62" s="124">
        <v>3.5999999999999997E-2</v>
      </c>
      <c r="F62" s="124">
        <v>3.5000000000000003E-2</v>
      </c>
      <c r="G62" s="124">
        <v>3.5000000000000003E-2</v>
      </c>
      <c r="H62" s="124">
        <v>3.5000000000000003E-2</v>
      </c>
      <c r="I62" s="124">
        <v>3.5000000000000003E-2</v>
      </c>
      <c r="J62" s="124">
        <v>3.5000000000000003E-2</v>
      </c>
      <c r="K62" s="124">
        <v>3.5000000000000003E-2</v>
      </c>
      <c r="L62" s="124">
        <v>3.4000000000000002E-2</v>
      </c>
      <c r="M62" s="160">
        <v>3.5000000000000003E-2</v>
      </c>
      <c r="N62" s="3"/>
      <c r="O62" s="3"/>
      <c r="P62" s="3"/>
      <c r="Q62" s="3"/>
      <c r="R62" s="3"/>
      <c r="S62" s="3"/>
      <c r="T62" s="3"/>
      <c r="U62" s="3"/>
    </row>
    <row r="63" spans="1:21" x14ac:dyDescent="0.35">
      <c r="A63" s="37" t="s">
        <v>29</v>
      </c>
      <c r="B63" s="124">
        <v>1.9E-2</v>
      </c>
      <c r="C63" s="124">
        <v>1.9E-2</v>
      </c>
      <c r="D63" s="124">
        <v>1.9E-2</v>
      </c>
      <c r="E63" s="124">
        <v>0.02</v>
      </c>
      <c r="F63" s="124">
        <v>0.02</v>
      </c>
      <c r="G63" s="124">
        <v>1.9E-2</v>
      </c>
      <c r="H63" s="124">
        <v>1.9E-2</v>
      </c>
      <c r="I63" s="124">
        <v>1.9E-2</v>
      </c>
      <c r="J63" s="124">
        <v>1.9E-2</v>
      </c>
      <c r="K63" s="124">
        <v>1.9E-2</v>
      </c>
      <c r="L63" s="124">
        <v>1.9E-2</v>
      </c>
      <c r="M63" s="160">
        <v>1.9E-2</v>
      </c>
      <c r="N63" s="3"/>
      <c r="O63" s="3"/>
      <c r="P63" s="3"/>
      <c r="Q63" s="3"/>
      <c r="R63" s="3"/>
      <c r="S63" s="3"/>
      <c r="T63" s="3"/>
      <c r="U63" s="3"/>
    </row>
    <row r="64" spans="1:21" x14ac:dyDescent="0.35">
      <c r="A64" s="37" t="s">
        <v>30</v>
      </c>
      <c r="B64" s="124">
        <v>1.6E-2</v>
      </c>
      <c r="C64" s="124">
        <v>1.7000000000000001E-2</v>
      </c>
      <c r="D64" s="124">
        <v>1.7000000000000001E-2</v>
      </c>
      <c r="E64" s="124">
        <v>1.7000000000000001E-2</v>
      </c>
      <c r="F64" s="124">
        <v>1.7000000000000001E-2</v>
      </c>
      <c r="G64" s="124">
        <v>1.7000000000000001E-2</v>
      </c>
      <c r="H64" s="124">
        <v>1.7999999999999999E-2</v>
      </c>
      <c r="I64" s="124">
        <v>1.7999999999999999E-2</v>
      </c>
      <c r="J64" s="124">
        <v>1.7999999999999999E-2</v>
      </c>
      <c r="K64" s="124">
        <v>1.7000000000000001E-2</v>
      </c>
      <c r="L64" s="124">
        <v>1.7000000000000001E-2</v>
      </c>
      <c r="M64" s="160">
        <v>1.7000000000000001E-2</v>
      </c>
      <c r="N64" s="3"/>
      <c r="O64" s="3"/>
      <c r="P64" s="3"/>
      <c r="Q64" s="3"/>
      <c r="R64" s="3"/>
      <c r="S64" s="3"/>
      <c r="T64" s="3"/>
      <c r="U64" s="3"/>
    </row>
    <row r="65" spans="1:21" x14ac:dyDescent="0.35">
      <c r="A65" s="37" t="s">
        <v>31</v>
      </c>
      <c r="B65" s="124">
        <v>1.2999999999999999E-2</v>
      </c>
      <c r="C65" s="124">
        <v>1.2E-2</v>
      </c>
      <c r="D65" s="124">
        <v>1.2E-2</v>
      </c>
      <c r="E65" s="124">
        <v>1.2E-2</v>
      </c>
      <c r="F65" s="124">
        <v>1.2999999999999999E-2</v>
      </c>
      <c r="G65" s="124">
        <v>1.2999999999999999E-2</v>
      </c>
      <c r="H65" s="124">
        <v>1.2999999999999999E-2</v>
      </c>
      <c r="I65" s="124">
        <v>1.2999999999999999E-2</v>
      </c>
      <c r="J65" s="124">
        <v>1.2999999999999999E-2</v>
      </c>
      <c r="K65" s="124">
        <v>1.2999999999999999E-2</v>
      </c>
      <c r="L65" s="124">
        <v>1.2999999999999999E-2</v>
      </c>
      <c r="M65" s="160">
        <v>1.2999999999999999E-2</v>
      </c>
      <c r="N65" s="3"/>
      <c r="O65" s="3"/>
      <c r="P65" s="3"/>
      <c r="Q65" s="3"/>
      <c r="R65" s="3"/>
      <c r="S65" s="3"/>
      <c r="T65" s="3"/>
      <c r="U65" s="3"/>
    </row>
    <row r="66" spans="1:21" x14ac:dyDescent="0.35">
      <c r="A66" s="37" t="s">
        <v>32</v>
      </c>
      <c r="B66" s="124">
        <v>3.0000000000000001E-3</v>
      </c>
      <c r="C66" s="124">
        <v>3.0000000000000001E-3</v>
      </c>
      <c r="D66" s="124">
        <v>3.0000000000000001E-3</v>
      </c>
      <c r="E66" s="124">
        <v>3.0000000000000001E-3</v>
      </c>
      <c r="F66" s="124">
        <v>3.0000000000000001E-3</v>
      </c>
      <c r="G66" s="124">
        <v>3.0000000000000001E-3</v>
      </c>
      <c r="H66" s="124">
        <v>3.0000000000000001E-3</v>
      </c>
      <c r="I66" s="124">
        <v>3.0000000000000001E-3</v>
      </c>
      <c r="J66" s="124">
        <v>3.0000000000000001E-3</v>
      </c>
      <c r="K66" s="124">
        <v>3.0000000000000001E-3</v>
      </c>
      <c r="L66" s="124">
        <v>3.0000000000000001E-3</v>
      </c>
      <c r="M66" s="160">
        <v>3.0000000000000001E-3</v>
      </c>
      <c r="N66" s="3"/>
      <c r="O66" s="3"/>
      <c r="P66" s="3"/>
      <c r="Q66" s="3"/>
      <c r="R66" s="3"/>
      <c r="S66" s="3"/>
      <c r="T66" s="3"/>
      <c r="U66" s="3"/>
    </row>
    <row r="67" spans="1:21" x14ac:dyDescent="0.35">
      <c r="A67" s="37" t="s">
        <v>33</v>
      </c>
      <c r="B67" s="124">
        <v>3.4000000000000002E-2</v>
      </c>
      <c r="C67" s="124">
        <v>3.5000000000000003E-2</v>
      </c>
      <c r="D67" s="124">
        <v>3.5000000000000003E-2</v>
      </c>
      <c r="E67" s="124">
        <v>3.5000000000000003E-2</v>
      </c>
      <c r="F67" s="124">
        <v>3.5000000000000003E-2</v>
      </c>
      <c r="G67" s="124">
        <v>3.5000000000000003E-2</v>
      </c>
      <c r="H67" s="124">
        <v>3.5000000000000003E-2</v>
      </c>
      <c r="I67" s="124">
        <v>3.5000000000000003E-2</v>
      </c>
      <c r="J67" s="124">
        <v>3.5000000000000003E-2</v>
      </c>
      <c r="K67" s="124">
        <v>3.5000000000000003E-2</v>
      </c>
      <c r="L67" s="124">
        <v>3.5000000000000003E-2</v>
      </c>
      <c r="M67" s="160">
        <v>3.5000000000000003E-2</v>
      </c>
      <c r="N67" s="3"/>
      <c r="O67" s="3"/>
      <c r="P67" s="3"/>
      <c r="Q67" s="3"/>
      <c r="R67" s="3"/>
      <c r="S67" s="3"/>
      <c r="T67" s="3"/>
      <c r="U67" s="3"/>
    </row>
    <row r="68" spans="1:21" x14ac:dyDescent="0.35">
      <c r="A68" s="37" t="s">
        <v>34</v>
      </c>
      <c r="B68" s="124">
        <v>8.5000000000000006E-2</v>
      </c>
      <c r="C68" s="124">
        <v>8.5000000000000006E-2</v>
      </c>
      <c r="D68" s="124">
        <v>8.5000000000000006E-2</v>
      </c>
      <c r="E68" s="124">
        <v>8.5000000000000006E-2</v>
      </c>
      <c r="F68" s="124">
        <v>8.5000000000000006E-2</v>
      </c>
      <c r="G68" s="124">
        <v>8.5000000000000006E-2</v>
      </c>
      <c r="H68" s="124">
        <v>8.4000000000000005E-2</v>
      </c>
      <c r="I68" s="124">
        <v>8.4000000000000005E-2</v>
      </c>
      <c r="J68" s="124">
        <v>8.4000000000000005E-2</v>
      </c>
      <c r="K68" s="124">
        <v>8.3000000000000004E-2</v>
      </c>
      <c r="L68" s="124">
        <v>8.3000000000000004E-2</v>
      </c>
      <c r="M68" s="160">
        <v>8.4000000000000005E-2</v>
      </c>
      <c r="N68" s="3"/>
      <c r="O68" s="3"/>
      <c r="P68" s="3"/>
      <c r="Q68" s="3"/>
      <c r="R68" s="3"/>
      <c r="S68" s="3"/>
      <c r="T68" s="3"/>
      <c r="U68" s="3"/>
    </row>
    <row r="69" spans="1:21" x14ac:dyDescent="0.35">
      <c r="A69" s="37" t="s">
        <v>35</v>
      </c>
      <c r="B69" s="124">
        <v>3.0000000000000001E-3</v>
      </c>
      <c r="C69" s="124">
        <v>3.0000000000000001E-3</v>
      </c>
      <c r="D69" s="124">
        <v>3.0000000000000001E-3</v>
      </c>
      <c r="E69" s="124">
        <v>3.0000000000000001E-3</v>
      </c>
      <c r="F69" s="124">
        <v>2E-3</v>
      </c>
      <c r="G69" s="124">
        <v>3.0000000000000001E-3</v>
      </c>
      <c r="H69" s="124">
        <v>2E-3</v>
      </c>
      <c r="I69" s="124">
        <v>3.0000000000000001E-3</v>
      </c>
      <c r="J69" s="124">
        <v>3.0000000000000001E-3</v>
      </c>
      <c r="K69" s="124">
        <v>2E-3</v>
      </c>
      <c r="L69" s="124">
        <v>2E-3</v>
      </c>
      <c r="M69" s="160">
        <v>3.0000000000000001E-3</v>
      </c>
      <c r="N69" s="3"/>
      <c r="O69" s="3"/>
      <c r="P69" s="3"/>
      <c r="Q69" s="3"/>
      <c r="R69" s="3"/>
      <c r="S69" s="3"/>
      <c r="T69" s="3"/>
      <c r="U69" s="3"/>
    </row>
    <row r="70" spans="1:21" x14ac:dyDescent="0.35">
      <c r="A70" s="37" t="s">
        <v>48</v>
      </c>
      <c r="B70" s="124">
        <v>2.1000000000000001E-2</v>
      </c>
      <c r="C70" s="124">
        <v>2.1000000000000001E-2</v>
      </c>
      <c r="D70" s="124">
        <v>2.1000000000000001E-2</v>
      </c>
      <c r="E70" s="124">
        <v>2.1000000000000001E-2</v>
      </c>
      <c r="F70" s="124">
        <v>2.1999999999999999E-2</v>
      </c>
      <c r="G70" s="124">
        <v>2.1999999999999999E-2</v>
      </c>
      <c r="H70" s="124">
        <v>2.1999999999999999E-2</v>
      </c>
      <c r="I70" s="124">
        <v>2.1999999999999999E-2</v>
      </c>
      <c r="J70" s="124">
        <v>2.1999999999999999E-2</v>
      </c>
      <c r="K70" s="124">
        <v>2.1999999999999999E-2</v>
      </c>
      <c r="L70" s="124">
        <v>2.1999999999999999E-2</v>
      </c>
      <c r="M70" s="160">
        <v>2.1999999999999999E-2</v>
      </c>
      <c r="N70" s="3"/>
      <c r="O70" s="3"/>
      <c r="P70" s="3"/>
      <c r="Q70" s="3"/>
      <c r="R70" s="3"/>
      <c r="S70" s="3"/>
      <c r="T70" s="3"/>
      <c r="U70" s="3"/>
    </row>
    <row r="71" spans="1:21" x14ac:dyDescent="0.35">
      <c r="A71" s="37" t="s">
        <v>36</v>
      </c>
      <c r="B71" s="124">
        <v>3.3000000000000002E-2</v>
      </c>
      <c r="C71" s="124">
        <v>3.3000000000000002E-2</v>
      </c>
      <c r="D71" s="124">
        <v>3.3000000000000002E-2</v>
      </c>
      <c r="E71" s="124">
        <v>3.3000000000000002E-2</v>
      </c>
      <c r="F71" s="124">
        <v>3.3000000000000002E-2</v>
      </c>
      <c r="G71" s="124">
        <v>3.3000000000000002E-2</v>
      </c>
      <c r="H71" s="124">
        <v>3.3000000000000002E-2</v>
      </c>
      <c r="I71" s="124">
        <v>3.3000000000000002E-2</v>
      </c>
      <c r="J71" s="124">
        <v>3.3000000000000002E-2</v>
      </c>
      <c r="K71" s="124">
        <v>3.2000000000000001E-2</v>
      </c>
      <c r="L71" s="124">
        <v>3.2000000000000001E-2</v>
      </c>
      <c r="M71" s="160">
        <v>3.3000000000000002E-2</v>
      </c>
      <c r="N71" s="3"/>
      <c r="O71" s="3"/>
      <c r="P71" s="3"/>
      <c r="Q71" s="3"/>
      <c r="R71" s="3"/>
      <c r="S71" s="3"/>
      <c r="T71" s="3"/>
      <c r="U71" s="3"/>
    </row>
    <row r="72" spans="1:21" x14ac:dyDescent="0.35">
      <c r="A72" s="37" t="s">
        <v>37</v>
      </c>
      <c r="B72" s="124">
        <v>1.6E-2</v>
      </c>
      <c r="C72" s="124">
        <v>1.6E-2</v>
      </c>
      <c r="D72" s="124">
        <v>1.6E-2</v>
      </c>
      <c r="E72" s="124">
        <v>1.6E-2</v>
      </c>
      <c r="F72" s="124">
        <v>1.6E-2</v>
      </c>
      <c r="G72" s="124">
        <v>1.6E-2</v>
      </c>
      <c r="H72" s="124">
        <v>1.6E-2</v>
      </c>
      <c r="I72" s="124">
        <v>1.6E-2</v>
      </c>
      <c r="J72" s="124">
        <v>1.6E-2</v>
      </c>
      <c r="K72" s="124">
        <v>1.6E-2</v>
      </c>
      <c r="L72" s="124">
        <v>1.6E-2</v>
      </c>
      <c r="M72" s="160">
        <v>1.6E-2</v>
      </c>
      <c r="N72" s="3"/>
      <c r="O72" s="3"/>
      <c r="P72" s="3"/>
      <c r="Q72" s="3"/>
      <c r="R72" s="3"/>
      <c r="S72" s="3"/>
      <c r="T72" s="3"/>
      <c r="U72" s="3"/>
    </row>
    <row r="73" spans="1:21" x14ac:dyDescent="0.35">
      <c r="A73" s="37" t="s">
        <v>38</v>
      </c>
      <c r="B73" s="124">
        <v>2E-3</v>
      </c>
      <c r="C73" s="124">
        <v>2E-3</v>
      </c>
      <c r="D73" s="124">
        <v>2E-3</v>
      </c>
      <c r="E73" s="124">
        <v>2E-3</v>
      </c>
      <c r="F73" s="124">
        <v>2E-3</v>
      </c>
      <c r="G73" s="124">
        <v>2E-3</v>
      </c>
      <c r="H73" s="124">
        <v>2E-3</v>
      </c>
      <c r="I73" s="124">
        <v>2E-3</v>
      </c>
      <c r="J73" s="124">
        <v>2E-3</v>
      </c>
      <c r="K73" s="124">
        <v>2E-3</v>
      </c>
      <c r="L73" s="124">
        <v>2E-3</v>
      </c>
      <c r="M73" s="160">
        <v>2E-3</v>
      </c>
      <c r="N73" s="3"/>
      <c r="O73" s="3"/>
      <c r="P73" s="3"/>
      <c r="Q73" s="3"/>
      <c r="R73" s="3"/>
      <c r="S73" s="3"/>
      <c r="T73" s="3"/>
      <c r="U73" s="3"/>
    </row>
    <row r="74" spans="1:21" x14ac:dyDescent="0.35">
      <c r="A74" s="37" t="s">
        <v>39</v>
      </c>
      <c r="B74" s="124">
        <v>2.3E-2</v>
      </c>
      <c r="C74" s="124">
        <v>2.3E-2</v>
      </c>
      <c r="D74" s="124">
        <v>2.3E-2</v>
      </c>
      <c r="E74" s="124">
        <v>2.3E-2</v>
      </c>
      <c r="F74" s="124">
        <v>2.1999999999999999E-2</v>
      </c>
      <c r="G74" s="124">
        <v>2.1999999999999999E-2</v>
      </c>
      <c r="H74" s="124">
        <v>2.1999999999999999E-2</v>
      </c>
      <c r="I74" s="124">
        <v>2.1999999999999999E-2</v>
      </c>
      <c r="J74" s="124">
        <v>2.3E-2</v>
      </c>
      <c r="K74" s="124">
        <v>2.1999999999999999E-2</v>
      </c>
      <c r="L74" s="124">
        <v>2.1999999999999999E-2</v>
      </c>
      <c r="M74" s="160">
        <v>2.3E-2</v>
      </c>
      <c r="N74" s="3"/>
      <c r="O74" s="3"/>
      <c r="P74" s="3"/>
      <c r="Q74" s="3"/>
      <c r="R74" s="3"/>
      <c r="S74" s="3"/>
      <c r="T74" s="3"/>
      <c r="U74" s="3"/>
    </row>
    <row r="75" spans="1:21" x14ac:dyDescent="0.35">
      <c r="A75" s="37" t="s">
        <v>40</v>
      </c>
      <c r="B75" s="124">
        <v>7.1999999999999995E-2</v>
      </c>
      <c r="C75" s="124">
        <v>7.1999999999999995E-2</v>
      </c>
      <c r="D75" s="124">
        <v>7.0999999999999994E-2</v>
      </c>
      <c r="E75" s="124">
        <v>7.0999999999999994E-2</v>
      </c>
      <c r="F75" s="124">
        <v>7.0999999999999994E-2</v>
      </c>
      <c r="G75" s="124">
        <v>7.0999999999999994E-2</v>
      </c>
      <c r="H75" s="124">
        <v>7.0000000000000007E-2</v>
      </c>
      <c r="I75" s="124">
        <v>7.0000000000000007E-2</v>
      </c>
      <c r="J75" s="124">
        <v>7.0000000000000007E-2</v>
      </c>
      <c r="K75" s="124">
        <v>7.0000000000000007E-2</v>
      </c>
      <c r="L75" s="124">
        <v>6.9000000000000006E-2</v>
      </c>
      <c r="M75" s="160">
        <v>7.0999999999999994E-2</v>
      </c>
      <c r="N75" s="3"/>
      <c r="O75" s="3"/>
      <c r="P75" s="3"/>
      <c r="Q75" s="3"/>
      <c r="R75" s="3"/>
      <c r="S75" s="3"/>
      <c r="T75" s="3"/>
      <c r="U75" s="3"/>
    </row>
    <row r="76" spans="1:21" x14ac:dyDescent="0.35">
      <c r="A76" s="37" t="s">
        <v>41</v>
      </c>
      <c r="B76" s="124">
        <v>1.2999999999999999E-2</v>
      </c>
      <c r="C76" s="124">
        <v>1.2999999999999999E-2</v>
      </c>
      <c r="D76" s="124">
        <v>1.2999999999999999E-2</v>
      </c>
      <c r="E76" s="124">
        <v>1.2999999999999999E-2</v>
      </c>
      <c r="F76" s="124">
        <v>1.2999999999999999E-2</v>
      </c>
      <c r="G76" s="124">
        <v>1.2999999999999999E-2</v>
      </c>
      <c r="H76" s="124">
        <v>1.4E-2</v>
      </c>
      <c r="I76" s="124">
        <v>1.2999999999999999E-2</v>
      </c>
      <c r="J76" s="124">
        <v>1.2999999999999999E-2</v>
      </c>
      <c r="K76" s="124">
        <v>1.4E-2</v>
      </c>
      <c r="L76" s="124">
        <v>1.4E-2</v>
      </c>
      <c r="M76" s="160">
        <v>1.2999999999999999E-2</v>
      </c>
      <c r="N76" s="3"/>
      <c r="O76" s="3"/>
      <c r="P76" s="3"/>
      <c r="Q76" s="3"/>
      <c r="R76" s="3"/>
      <c r="S76" s="3"/>
      <c r="T76" s="3"/>
      <c r="U76" s="3"/>
    </row>
    <row r="77" spans="1:21" x14ac:dyDescent="0.35">
      <c r="A77" s="37" t="s">
        <v>42</v>
      </c>
      <c r="B77" s="124">
        <v>2.1999999999999999E-2</v>
      </c>
      <c r="C77" s="124">
        <v>2.1999999999999999E-2</v>
      </c>
      <c r="D77" s="124">
        <v>2.1999999999999999E-2</v>
      </c>
      <c r="E77" s="124">
        <v>2.1999999999999999E-2</v>
      </c>
      <c r="F77" s="124">
        <v>2.1000000000000001E-2</v>
      </c>
      <c r="G77" s="124">
        <v>2.1000000000000001E-2</v>
      </c>
      <c r="H77" s="124">
        <v>2.1999999999999999E-2</v>
      </c>
      <c r="I77" s="124">
        <v>2.1999999999999999E-2</v>
      </c>
      <c r="J77" s="124">
        <v>2.1000000000000001E-2</v>
      </c>
      <c r="K77" s="124">
        <v>2.1999999999999999E-2</v>
      </c>
      <c r="L77" s="124">
        <v>2.1999999999999999E-2</v>
      </c>
      <c r="M77" s="160">
        <v>2.1999999999999999E-2</v>
      </c>
      <c r="N77" s="3"/>
      <c r="O77" s="3"/>
      <c r="P77" s="3"/>
      <c r="Q77" s="3"/>
      <c r="R77" s="3"/>
      <c r="S77" s="3"/>
      <c r="T77" s="3"/>
      <c r="U77" s="3"/>
    </row>
    <row r="78" spans="1:21" x14ac:dyDescent="0.35">
      <c r="A78" s="37" t="s">
        <v>43</v>
      </c>
      <c r="B78" s="124">
        <v>3.4000000000000002E-2</v>
      </c>
      <c r="C78" s="124">
        <v>3.5000000000000003E-2</v>
      </c>
      <c r="D78" s="124">
        <v>3.5000000000000003E-2</v>
      </c>
      <c r="E78" s="124">
        <v>3.5999999999999997E-2</v>
      </c>
      <c r="F78" s="124">
        <v>3.5999999999999997E-2</v>
      </c>
      <c r="G78" s="124">
        <v>3.6999999999999998E-2</v>
      </c>
      <c r="H78" s="124">
        <v>3.6999999999999998E-2</v>
      </c>
      <c r="I78" s="124">
        <v>3.6999999999999998E-2</v>
      </c>
      <c r="J78" s="124">
        <v>3.6999999999999998E-2</v>
      </c>
      <c r="K78" s="124">
        <v>3.6999999999999998E-2</v>
      </c>
      <c r="L78" s="124">
        <v>3.6999999999999998E-2</v>
      </c>
      <c r="M78" s="160">
        <v>3.5999999999999997E-2</v>
      </c>
      <c r="N78" s="3"/>
      <c r="O78" s="3"/>
      <c r="P78" s="3"/>
      <c r="Q78" s="3"/>
      <c r="R78" s="3"/>
      <c r="S78" s="3"/>
      <c r="T78" s="3"/>
      <c r="U78" s="3"/>
    </row>
    <row r="79" spans="1:21" x14ac:dyDescent="0.35">
      <c r="A79" s="40" t="s">
        <v>2</v>
      </c>
      <c r="B79" s="124">
        <v>4.0000000000000001E-3</v>
      </c>
      <c r="C79" s="124">
        <v>3.0000000000000001E-3</v>
      </c>
      <c r="D79" s="124">
        <v>3.0000000000000001E-3</v>
      </c>
      <c r="E79" s="124">
        <v>2E-3</v>
      </c>
      <c r="F79" s="124">
        <v>2E-3</v>
      </c>
      <c r="G79" s="124">
        <v>2E-3</v>
      </c>
      <c r="H79" s="124">
        <v>2E-3</v>
      </c>
      <c r="I79" s="124">
        <v>2E-3</v>
      </c>
      <c r="J79" s="124">
        <v>2E-3</v>
      </c>
      <c r="K79" s="124">
        <v>2E-3</v>
      </c>
      <c r="L79" s="124">
        <v>1E-3</v>
      </c>
      <c r="M79" s="160">
        <v>2E-3</v>
      </c>
      <c r="N79" s="3"/>
      <c r="O79" s="3"/>
      <c r="P79" s="3"/>
      <c r="Q79" s="3"/>
      <c r="R79" s="3"/>
      <c r="S79" s="3"/>
      <c r="T79" s="3"/>
      <c r="U79" s="3"/>
    </row>
    <row r="80" spans="1:21" x14ac:dyDescent="0.35">
      <c r="A80" s="52"/>
      <c r="B80" s="94"/>
      <c r="C80" s="94"/>
      <c r="D80" s="94"/>
      <c r="E80" s="94"/>
      <c r="F80" s="94"/>
      <c r="G80" s="94"/>
      <c r="H80" s="94"/>
      <c r="I80" s="94"/>
      <c r="J80" s="108"/>
      <c r="L80" s="3"/>
      <c r="M80" s="3"/>
      <c r="N80" s="3"/>
      <c r="O80" s="3"/>
      <c r="P80" s="3"/>
      <c r="Q80" s="3"/>
      <c r="R80" s="3"/>
      <c r="S80" s="3"/>
      <c r="T80" s="3"/>
    </row>
    <row r="81" spans="1:21" x14ac:dyDescent="0.35">
      <c r="A81" s="177" t="s">
        <v>53</v>
      </c>
    </row>
    <row r="82" spans="1:21" ht="30" customHeight="1" x14ac:dyDescent="0.35">
      <c r="A82" s="11"/>
      <c r="B82" s="204" t="s">
        <v>80</v>
      </c>
      <c r="C82" s="205"/>
      <c r="D82" s="206" t="s">
        <v>84</v>
      </c>
      <c r="E82" s="206"/>
      <c r="F82" s="206" t="s">
        <v>86</v>
      </c>
      <c r="G82" s="206"/>
      <c r="H82" s="207" t="s">
        <v>124</v>
      </c>
      <c r="I82" s="208"/>
      <c r="J82" s="209" t="s">
        <v>125</v>
      </c>
      <c r="K82" s="210"/>
      <c r="L82" s="182" t="s">
        <v>191</v>
      </c>
      <c r="M82" s="191"/>
    </row>
    <row r="83" spans="1:21" ht="30" customHeight="1" x14ac:dyDescent="0.35">
      <c r="A83" s="20" t="s">
        <v>170</v>
      </c>
      <c r="B83" s="14" t="s">
        <v>82</v>
      </c>
      <c r="C83" s="14" t="s">
        <v>83</v>
      </c>
      <c r="D83" s="15" t="s">
        <v>81</v>
      </c>
      <c r="E83" s="15" t="s">
        <v>85</v>
      </c>
      <c r="F83" s="15" t="s">
        <v>87</v>
      </c>
      <c r="G83" s="15" t="s">
        <v>88</v>
      </c>
      <c r="H83" s="15" t="s">
        <v>89</v>
      </c>
      <c r="I83" s="15" t="s">
        <v>90</v>
      </c>
      <c r="J83" s="16" t="s">
        <v>126</v>
      </c>
      <c r="K83" s="16" t="s">
        <v>144</v>
      </c>
      <c r="L83" s="16" t="s">
        <v>192</v>
      </c>
      <c r="M83" s="55" t="s">
        <v>3</v>
      </c>
    </row>
    <row r="84" spans="1:21" x14ac:dyDescent="0.35">
      <c r="A84" s="48" t="s">
        <v>49</v>
      </c>
      <c r="B84" s="41">
        <v>17257000</v>
      </c>
      <c r="C84" s="41">
        <v>17688000</v>
      </c>
      <c r="D84" s="41">
        <v>18400000</v>
      </c>
      <c r="E84" s="41">
        <v>18617000</v>
      </c>
      <c r="F84" s="41">
        <v>38673000</v>
      </c>
      <c r="G84" s="41">
        <v>19758000</v>
      </c>
      <c r="H84" s="41">
        <v>19806000</v>
      </c>
      <c r="I84" s="41">
        <v>39704000</v>
      </c>
      <c r="J84" s="41">
        <v>21099000</v>
      </c>
      <c r="K84" s="41">
        <v>21551000</v>
      </c>
      <c r="L84" s="41" t="s">
        <v>210</v>
      </c>
      <c r="M84" s="41">
        <v>255364000</v>
      </c>
      <c r="N84" s="22"/>
      <c r="O84" s="22"/>
      <c r="P84" s="22"/>
      <c r="Q84" s="22"/>
      <c r="R84" s="22"/>
      <c r="S84" s="22"/>
      <c r="T84" s="22"/>
      <c r="U84" s="22"/>
    </row>
    <row r="85" spans="1:21" x14ac:dyDescent="0.35">
      <c r="A85" s="34" t="s">
        <v>15</v>
      </c>
      <c r="B85" s="43">
        <v>341000</v>
      </c>
      <c r="C85" s="43">
        <v>352000</v>
      </c>
      <c r="D85" s="43">
        <v>372000</v>
      </c>
      <c r="E85" s="43">
        <v>380000</v>
      </c>
      <c r="F85" s="43">
        <v>787000</v>
      </c>
      <c r="G85" s="43">
        <v>404000</v>
      </c>
      <c r="H85" s="43">
        <v>416000</v>
      </c>
      <c r="I85" s="43">
        <v>827000</v>
      </c>
      <c r="J85" s="43">
        <v>447000</v>
      </c>
      <c r="K85" s="43">
        <v>457000</v>
      </c>
      <c r="L85" s="43">
        <v>489000</v>
      </c>
      <c r="M85" s="117">
        <v>5272000</v>
      </c>
      <c r="N85" s="22"/>
      <c r="O85" s="22"/>
      <c r="P85" s="22"/>
      <c r="Q85" s="22"/>
      <c r="R85" s="22"/>
      <c r="S85" s="22"/>
      <c r="T85" s="22"/>
      <c r="U85" s="22"/>
    </row>
    <row r="86" spans="1:21" x14ac:dyDescent="0.35">
      <c r="A86" s="37" t="s">
        <v>16</v>
      </c>
      <c r="B86" s="44">
        <v>462000</v>
      </c>
      <c r="C86" s="44">
        <v>479000</v>
      </c>
      <c r="D86" s="44">
        <v>493000</v>
      </c>
      <c r="E86" s="44">
        <v>501000</v>
      </c>
      <c r="F86" s="44">
        <v>1044000</v>
      </c>
      <c r="G86" s="44">
        <v>538000</v>
      </c>
      <c r="H86" s="44">
        <v>547000</v>
      </c>
      <c r="I86" s="44">
        <v>1101000</v>
      </c>
      <c r="J86" s="44">
        <v>594000</v>
      </c>
      <c r="K86" s="44">
        <v>611000</v>
      </c>
      <c r="L86" s="44">
        <v>641000</v>
      </c>
      <c r="M86" s="161">
        <v>7012000</v>
      </c>
      <c r="N86" s="22"/>
      <c r="O86" s="22"/>
      <c r="P86" s="22"/>
      <c r="Q86" s="22"/>
      <c r="R86" s="22"/>
      <c r="S86" s="22"/>
      <c r="T86" s="22"/>
      <c r="U86" s="22"/>
    </row>
    <row r="87" spans="1:21" x14ac:dyDescent="0.35">
      <c r="A87" s="37" t="s">
        <v>17</v>
      </c>
      <c r="B87" s="44">
        <v>331000</v>
      </c>
      <c r="C87" s="44">
        <v>341000</v>
      </c>
      <c r="D87" s="44">
        <v>359000</v>
      </c>
      <c r="E87" s="44">
        <v>360000</v>
      </c>
      <c r="F87" s="44">
        <v>746000</v>
      </c>
      <c r="G87" s="44">
        <v>381000</v>
      </c>
      <c r="H87" s="44">
        <v>392000</v>
      </c>
      <c r="I87" s="44">
        <v>791000</v>
      </c>
      <c r="J87" s="44">
        <v>419000</v>
      </c>
      <c r="K87" s="44">
        <v>433000</v>
      </c>
      <c r="L87" s="44">
        <v>459000</v>
      </c>
      <c r="M87" s="161">
        <v>5013000</v>
      </c>
      <c r="N87" s="22"/>
      <c r="O87" s="22"/>
      <c r="P87" s="22"/>
      <c r="Q87" s="22"/>
      <c r="R87" s="22"/>
      <c r="S87" s="22"/>
      <c r="T87" s="22"/>
      <c r="U87" s="22"/>
    </row>
    <row r="88" spans="1:21" x14ac:dyDescent="0.35">
      <c r="A88" s="37" t="s">
        <v>46</v>
      </c>
      <c r="B88" s="44">
        <v>229000</v>
      </c>
      <c r="C88" s="44">
        <v>236000</v>
      </c>
      <c r="D88" s="44">
        <v>245000</v>
      </c>
      <c r="E88" s="44">
        <v>242000</v>
      </c>
      <c r="F88" s="44">
        <v>504000</v>
      </c>
      <c r="G88" s="44">
        <v>259000</v>
      </c>
      <c r="H88" s="44">
        <v>255000</v>
      </c>
      <c r="I88" s="44">
        <v>497000</v>
      </c>
      <c r="J88" s="44">
        <v>269000</v>
      </c>
      <c r="K88" s="44">
        <v>279000</v>
      </c>
      <c r="L88" s="44">
        <v>296000</v>
      </c>
      <c r="M88" s="161">
        <v>3310000</v>
      </c>
      <c r="N88" s="22"/>
      <c r="O88" s="22"/>
      <c r="P88" s="22"/>
      <c r="Q88" s="22"/>
      <c r="R88" s="22"/>
      <c r="S88" s="22"/>
      <c r="T88" s="22"/>
      <c r="U88" s="22"/>
    </row>
    <row r="89" spans="1:21" x14ac:dyDescent="0.35">
      <c r="A89" s="37" t="s">
        <v>18</v>
      </c>
      <c r="B89" s="44">
        <v>1008000</v>
      </c>
      <c r="C89" s="44">
        <v>1031000</v>
      </c>
      <c r="D89" s="44">
        <v>1059000</v>
      </c>
      <c r="E89" s="44">
        <v>1063000</v>
      </c>
      <c r="F89" s="44">
        <v>2172000</v>
      </c>
      <c r="G89" s="44">
        <v>1110000</v>
      </c>
      <c r="H89" s="44">
        <v>1119000</v>
      </c>
      <c r="I89" s="44">
        <v>2242000</v>
      </c>
      <c r="J89" s="44">
        <v>1188000</v>
      </c>
      <c r="K89" s="44">
        <v>1195000</v>
      </c>
      <c r="L89" s="44">
        <v>1265000</v>
      </c>
      <c r="M89" s="161">
        <v>14452000</v>
      </c>
      <c r="N89" s="22"/>
      <c r="O89" s="22"/>
      <c r="P89" s="22"/>
      <c r="Q89" s="22"/>
      <c r="R89" s="22"/>
      <c r="S89" s="22"/>
      <c r="T89" s="22"/>
      <c r="U89" s="22"/>
    </row>
    <row r="90" spans="1:21" x14ac:dyDescent="0.35">
      <c r="A90" s="37" t="s">
        <v>19</v>
      </c>
      <c r="B90" s="44">
        <v>190000</v>
      </c>
      <c r="C90" s="44">
        <v>198000</v>
      </c>
      <c r="D90" s="44">
        <v>210000</v>
      </c>
      <c r="E90" s="44">
        <v>213000</v>
      </c>
      <c r="F90" s="44">
        <v>446000</v>
      </c>
      <c r="G90" s="44">
        <v>230000</v>
      </c>
      <c r="H90" s="44">
        <v>234000</v>
      </c>
      <c r="I90" s="44">
        <v>470000</v>
      </c>
      <c r="J90" s="44">
        <v>253000</v>
      </c>
      <c r="K90" s="44">
        <v>263000</v>
      </c>
      <c r="L90" s="44">
        <v>282000</v>
      </c>
      <c r="M90" s="161">
        <v>2989000</v>
      </c>
      <c r="N90" s="22"/>
      <c r="O90" s="22"/>
      <c r="P90" s="22"/>
      <c r="Q90" s="22"/>
      <c r="R90" s="22"/>
      <c r="S90" s="22"/>
      <c r="T90" s="22"/>
      <c r="U90" s="22"/>
    </row>
    <row r="91" spans="1:21" x14ac:dyDescent="0.35">
      <c r="A91" s="37" t="s">
        <v>47</v>
      </c>
      <c r="B91" s="44">
        <v>536000</v>
      </c>
      <c r="C91" s="44">
        <v>547000</v>
      </c>
      <c r="D91" s="44">
        <v>572000</v>
      </c>
      <c r="E91" s="44">
        <v>583000</v>
      </c>
      <c r="F91" s="44">
        <v>1237000</v>
      </c>
      <c r="G91" s="44">
        <v>629000</v>
      </c>
      <c r="H91" s="44">
        <v>625000</v>
      </c>
      <c r="I91" s="44">
        <v>1256000</v>
      </c>
      <c r="J91" s="44">
        <v>665000</v>
      </c>
      <c r="K91" s="44">
        <v>688000</v>
      </c>
      <c r="L91" s="44">
        <v>730000</v>
      </c>
      <c r="M91" s="161">
        <v>8068000</v>
      </c>
      <c r="N91" s="22"/>
      <c r="O91" s="22"/>
      <c r="P91" s="22"/>
      <c r="Q91" s="22"/>
      <c r="R91" s="22"/>
      <c r="S91" s="22"/>
      <c r="T91" s="22"/>
      <c r="U91" s="22"/>
    </row>
    <row r="92" spans="1:21" x14ac:dyDescent="0.35">
      <c r="A92" s="37" t="s">
        <v>20</v>
      </c>
      <c r="B92" s="44">
        <v>558000</v>
      </c>
      <c r="C92" s="44">
        <v>561000</v>
      </c>
      <c r="D92" s="44">
        <v>588000</v>
      </c>
      <c r="E92" s="44">
        <v>603000</v>
      </c>
      <c r="F92" s="44">
        <v>1253000</v>
      </c>
      <c r="G92" s="44">
        <v>643000</v>
      </c>
      <c r="H92" s="44">
        <v>645000</v>
      </c>
      <c r="I92" s="44">
        <v>1313000</v>
      </c>
      <c r="J92" s="44">
        <v>703000</v>
      </c>
      <c r="K92" s="44">
        <v>737000</v>
      </c>
      <c r="L92" s="44">
        <v>787000</v>
      </c>
      <c r="M92" s="161">
        <v>8391000</v>
      </c>
      <c r="N92" s="22"/>
      <c r="O92" s="22"/>
      <c r="P92" s="22"/>
      <c r="Q92" s="22"/>
      <c r="R92" s="22"/>
      <c r="S92" s="22"/>
      <c r="T92" s="22"/>
      <c r="U92" s="22"/>
    </row>
    <row r="93" spans="1:21" x14ac:dyDescent="0.35">
      <c r="A93" s="37" t="s">
        <v>21</v>
      </c>
      <c r="B93" s="44">
        <v>523000</v>
      </c>
      <c r="C93" s="44">
        <v>541000</v>
      </c>
      <c r="D93" s="44">
        <v>562000</v>
      </c>
      <c r="E93" s="44">
        <v>570000</v>
      </c>
      <c r="F93" s="44">
        <v>1185000</v>
      </c>
      <c r="G93" s="44">
        <v>600000</v>
      </c>
      <c r="H93" s="44">
        <v>611000</v>
      </c>
      <c r="I93" s="44">
        <v>1226000</v>
      </c>
      <c r="J93" s="44">
        <v>645000</v>
      </c>
      <c r="K93" s="44">
        <v>653000</v>
      </c>
      <c r="L93" s="44">
        <v>693000</v>
      </c>
      <c r="M93" s="161">
        <v>7809000</v>
      </c>
      <c r="N93" s="22"/>
      <c r="O93" s="22"/>
      <c r="P93" s="22"/>
      <c r="Q93" s="22"/>
      <c r="R93" s="22"/>
      <c r="S93" s="22"/>
      <c r="T93" s="22"/>
      <c r="U93" s="22"/>
    </row>
    <row r="94" spans="1:21" x14ac:dyDescent="0.35">
      <c r="A94" s="37" t="s">
        <v>22</v>
      </c>
      <c r="B94" s="44">
        <v>229000</v>
      </c>
      <c r="C94" s="44">
        <v>233000</v>
      </c>
      <c r="D94" s="44">
        <v>245000</v>
      </c>
      <c r="E94" s="44">
        <v>254000</v>
      </c>
      <c r="F94" s="44">
        <v>542000</v>
      </c>
      <c r="G94" s="44">
        <v>277000</v>
      </c>
      <c r="H94" s="44">
        <v>273000</v>
      </c>
      <c r="I94" s="44">
        <v>542000</v>
      </c>
      <c r="J94" s="44">
        <v>284000</v>
      </c>
      <c r="K94" s="44">
        <v>297000</v>
      </c>
      <c r="L94" s="44">
        <v>312000</v>
      </c>
      <c r="M94" s="161">
        <v>3487000</v>
      </c>
      <c r="N94" s="22"/>
      <c r="O94" s="22"/>
      <c r="P94" s="22"/>
      <c r="Q94" s="22"/>
      <c r="R94" s="22"/>
      <c r="S94" s="22"/>
      <c r="T94" s="22"/>
      <c r="U94" s="22"/>
    </row>
    <row r="95" spans="1:21" x14ac:dyDescent="0.35">
      <c r="A95" s="37" t="s">
        <v>23</v>
      </c>
      <c r="B95" s="44">
        <v>256000</v>
      </c>
      <c r="C95" s="44">
        <v>271000</v>
      </c>
      <c r="D95" s="44">
        <v>286000</v>
      </c>
      <c r="E95" s="44">
        <v>284000</v>
      </c>
      <c r="F95" s="44">
        <v>594000</v>
      </c>
      <c r="G95" s="44">
        <v>307000</v>
      </c>
      <c r="H95" s="44">
        <v>315000</v>
      </c>
      <c r="I95" s="44">
        <v>626000</v>
      </c>
      <c r="J95" s="44">
        <v>335000</v>
      </c>
      <c r="K95" s="44">
        <v>339000</v>
      </c>
      <c r="L95" s="44">
        <v>354000</v>
      </c>
      <c r="M95" s="161">
        <v>3967000</v>
      </c>
      <c r="N95" s="22"/>
      <c r="O95" s="22"/>
      <c r="P95" s="22"/>
      <c r="Q95" s="22"/>
      <c r="R95" s="22"/>
      <c r="S95" s="22"/>
      <c r="T95" s="22"/>
      <c r="U95" s="22"/>
    </row>
    <row r="96" spans="1:21" x14ac:dyDescent="0.35">
      <c r="A96" s="37" t="s">
        <v>24</v>
      </c>
      <c r="B96" s="44">
        <v>209000</v>
      </c>
      <c r="C96" s="44">
        <v>217000</v>
      </c>
      <c r="D96" s="44">
        <v>229000</v>
      </c>
      <c r="E96" s="44">
        <v>234000</v>
      </c>
      <c r="F96" s="44">
        <v>488000</v>
      </c>
      <c r="G96" s="44">
        <v>250000</v>
      </c>
      <c r="H96" s="44">
        <v>247000</v>
      </c>
      <c r="I96" s="44">
        <v>490000</v>
      </c>
      <c r="J96" s="44">
        <v>271000</v>
      </c>
      <c r="K96" s="44">
        <v>279000</v>
      </c>
      <c r="L96" s="44">
        <v>286000</v>
      </c>
      <c r="M96" s="161">
        <v>3201000</v>
      </c>
      <c r="N96" s="22"/>
      <c r="O96" s="22"/>
      <c r="P96" s="22"/>
      <c r="Q96" s="22"/>
      <c r="R96" s="22"/>
      <c r="S96" s="22"/>
      <c r="T96" s="22"/>
      <c r="U96" s="22"/>
    </row>
    <row r="97" spans="1:21" x14ac:dyDescent="0.35">
      <c r="A97" s="37" t="s">
        <v>25</v>
      </c>
      <c r="B97" s="44">
        <v>537000</v>
      </c>
      <c r="C97" s="44">
        <v>552000</v>
      </c>
      <c r="D97" s="44">
        <v>579000</v>
      </c>
      <c r="E97" s="44">
        <v>587000</v>
      </c>
      <c r="F97" s="44">
        <v>1208000</v>
      </c>
      <c r="G97" s="44">
        <v>634000</v>
      </c>
      <c r="H97" s="44">
        <v>625000</v>
      </c>
      <c r="I97" s="44">
        <v>1259000</v>
      </c>
      <c r="J97" s="44">
        <v>662000</v>
      </c>
      <c r="K97" s="44">
        <v>676000</v>
      </c>
      <c r="L97" s="44">
        <v>712000</v>
      </c>
      <c r="M97" s="161">
        <v>8030000</v>
      </c>
      <c r="N97" s="22"/>
      <c r="O97" s="22"/>
      <c r="P97" s="22"/>
      <c r="Q97" s="22"/>
      <c r="R97" s="22"/>
      <c r="S97" s="22"/>
      <c r="T97" s="22"/>
      <c r="U97" s="22"/>
    </row>
    <row r="98" spans="1:21" x14ac:dyDescent="0.35">
      <c r="A98" s="37" t="s">
        <v>26</v>
      </c>
      <c r="B98" s="44">
        <v>1300000</v>
      </c>
      <c r="C98" s="44">
        <v>1322000</v>
      </c>
      <c r="D98" s="44">
        <v>1384000</v>
      </c>
      <c r="E98" s="44">
        <v>1420000</v>
      </c>
      <c r="F98" s="44">
        <v>2954000</v>
      </c>
      <c r="G98" s="44">
        <v>1505000</v>
      </c>
      <c r="H98" s="44">
        <v>1503000</v>
      </c>
      <c r="I98" s="44">
        <v>3037000</v>
      </c>
      <c r="J98" s="44">
        <v>1619000</v>
      </c>
      <c r="K98" s="44">
        <v>1655000</v>
      </c>
      <c r="L98" s="44">
        <v>1768000</v>
      </c>
      <c r="M98" s="161">
        <v>19467000</v>
      </c>
      <c r="N98" s="22"/>
      <c r="O98" s="22"/>
      <c r="P98" s="22"/>
      <c r="Q98" s="22"/>
      <c r="R98" s="22"/>
      <c r="S98" s="22"/>
      <c r="T98" s="22"/>
      <c r="U98" s="22"/>
    </row>
    <row r="99" spans="1:21" x14ac:dyDescent="0.35">
      <c r="A99" s="37" t="s">
        <v>27</v>
      </c>
      <c r="B99" s="44">
        <v>2800000</v>
      </c>
      <c r="C99" s="44">
        <v>2865000</v>
      </c>
      <c r="D99" s="44">
        <v>2974000</v>
      </c>
      <c r="E99" s="44">
        <v>2978000</v>
      </c>
      <c r="F99" s="44">
        <v>6124000</v>
      </c>
      <c r="G99" s="44">
        <v>3110000</v>
      </c>
      <c r="H99" s="44">
        <v>3103000</v>
      </c>
      <c r="I99" s="44">
        <v>6217000</v>
      </c>
      <c r="J99" s="44">
        <v>3313000</v>
      </c>
      <c r="K99" s="44">
        <v>3373000</v>
      </c>
      <c r="L99" s="44">
        <v>3610000</v>
      </c>
      <c r="M99" s="161">
        <v>40467000</v>
      </c>
      <c r="N99" s="22"/>
      <c r="O99" s="22"/>
      <c r="P99" s="22"/>
      <c r="Q99" s="22"/>
      <c r="R99" s="22"/>
      <c r="S99" s="22"/>
      <c r="T99" s="22"/>
      <c r="U99" s="22"/>
    </row>
    <row r="100" spans="1:21" x14ac:dyDescent="0.35">
      <c r="A100" s="37" t="s">
        <v>28</v>
      </c>
      <c r="B100" s="44">
        <v>613000</v>
      </c>
      <c r="C100" s="44">
        <v>627000</v>
      </c>
      <c r="D100" s="44">
        <v>657000</v>
      </c>
      <c r="E100" s="44">
        <v>663000</v>
      </c>
      <c r="F100" s="44">
        <v>1373000</v>
      </c>
      <c r="G100" s="44">
        <v>699000</v>
      </c>
      <c r="H100" s="44">
        <v>697000</v>
      </c>
      <c r="I100" s="44">
        <v>1392000</v>
      </c>
      <c r="J100" s="44">
        <v>741000</v>
      </c>
      <c r="K100" s="44">
        <v>754000</v>
      </c>
      <c r="L100" s="44">
        <v>786000</v>
      </c>
      <c r="M100" s="161">
        <v>9001000</v>
      </c>
      <c r="N100" s="22"/>
      <c r="O100" s="22"/>
      <c r="P100" s="22"/>
      <c r="Q100" s="22"/>
      <c r="R100" s="22"/>
      <c r="S100" s="22"/>
      <c r="T100" s="22"/>
      <c r="U100" s="22"/>
    </row>
    <row r="101" spans="1:21" x14ac:dyDescent="0.35">
      <c r="A101" s="37" t="s">
        <v>29</v>
      </c>
      <c r="B101" s="44">
        <v>332000</v>
      </c>
      <c r="C101" s="44">
        <v>337000</v>
      </c>
      <c r="D101" s="44">
        <v>359000</v>
      </c>
      <c r="E101" s="44">
        <v>368000</v>
      </c>
      <c r="F101" s="44">
        <v>758000</v>
      </c>
      <c r="G101" s="44">
        <v>381000</v>
      </c>
      <c r="H101" s="44">
        <v>386000</v>
      </c>
      <c r="I101" s="44">
        <v>773000</v>
      </c>
      <c r="J101" s="44">
        <v>410000</v>
      </c>
      <c r="K101" s="44">
        <v>413000</v>
      </c>
      <c r="L101" s="44">
        <v>428000</v>
      </c>
      <c r="M101" s="161">
        <v>4946000</v>
      </c>
      <c r="N101" s="22"/>
      <c r="O101" s="22"/>
      <c r="P101" s="22"/>
      <c r="Q101" s="22"/>
      <c r="R101" s="22"/>
      <c r="S101" s="22"/>
      <c r="T101" s="22"/>
      <c r="U101" s="22"/>
    </row>
    <row r="102" spans="1:21" x14ac:dyDescent="0.35">
      <c r="A102" s="37" t="s">
        <v>30</v>
      </c>
      <c r="B102" s="44">
        <v>284000</v>
      </c>
      <c r="C102" s="44">
        <v>294000</v>
      </c>
      <c r="D102" s="44">
        <v>311000</v>
      </c>
      <c r="E102" s="44">
        <v>317000</v>
      </c>
      <c r="F102" s="44">
        <v>665000</v>
      </c>
      <c r="G102" s="44">
        <v>343000</v>
      </c>
      <c r="H102" s="44">
        <v>347000</v>
      </c>
      <c r="I102" s="44">
        <v>704000</v>
      </c>
      <c r="J102" s="44">
        <v>372000</v>
      </c>
      <c r="K102" s="44">
        <v>376000</v>
      </c>
      <c r="L102" s="44">
        <v>397000</v>
      </c>
      <c r="M102" s="161">
        <v>4410000</v>
      </c>
      <c r="N102" s="22"/>
      <c r="O102" s="22"/>
      <c r="P102" s="22"/>
      <c r="Q102" s="22"/>
      <c r="R102" s="22"/>
      <c r="S102" s="22"/>
      <c r="T102" s="22"/>
      <c r="U102" s="22"/>
    </row>
    <row r="103" spans="1:21" x14ac:dyDescent="0.35">
      <c r="A103" s="37" t="s">
        <v>31</v>
      </c>
      <c r="B103" s="44">
        <v>217000</v>
      </c>
      <c r="C103" s="44">
        <v>218000</v>
      </c>
      <c r="D103" s="44">
        <v>225000</v>
      </c>
      <c r="E103" s="44">
        <v>229000</v>
      </c>
      <c r="F103" s="44">
        <v>489000</v>
      </c>
      <c r="G103" s="44">
        <v>254000</v>
      </c>
      <c r="H103" s="44">
        <v>258000</v>
      </c>
      <c r="I103" s="44">
        <v>518000</v>
      </c>
      <c r="J103" s="44">
        <v>272000</v>
      </c>
      <c r="K103" s="44">
        <v>275000</v>
      </c>
      <c r="L103" s="44">
        <v>289000</v>
      </c>
      <c r="M103" s="161">
        <v>3245000</v>
      </c>
      <c r="N103" s="22"/>
      <c r="O103" s="22"/>
      <c r="P103" s="22"/>
      <c r="Q103" s="22"/>
      <c r="R103" s="22"/>
      <c r="S103" s="22"/>
      <c r="T103" s="22"/>
      <c r="U103" s="22"/>
    </row>
    <row r="104" spans="1:21" x14ac:dyDescent="0.35">
      <c r="A104" s="37" t="s">
        <v>32</v>
      </c>
      <c r="B104" s="44">
        <v>51000</v>
      </c>
      <c r="C104" s="44">
        <v>51000</v>
      </c>
      <c r="D104" s="44">
        <v>57000</v>
      </c>
      <c r="E104" s="44">
        <v>54000</v>
      </c>
      <c r="F104" s="44">
        <v>122000</v>
      </c>
      <c r="G104" s="44">
        <v>60000</v>
      </c>
      <c r="H104" s="44">
        <v>58000</v>
      </c>
      <c r="I104" s="44">
        <v>116000</v>
      </c>
      <c r="J104" s="44">
        <v>60000</v>
      </c>
      <c r="K104" s="44">
        <v>62000</v>
      </c>
      <c r="L104" s="44">
        <v>62000</v>
      </c>
      <c r="M104" s="161">
        <v>754000</v>
      </c>
      <c r="N104" s="22"/>
      <c r="O104" s="22"/>
      <c r="P104" s="22"/>
      <c r="Q104" s="22"/>
      <c r="R104" s="22"/>
      <c r="S104" s="22"/>
      <c r="T104" s="22"/>
      <c r="U104" s="22"/>
    </row>
    <row r="105" spans="1:21" x14ac:dyDescent="0.35">
      <c r="A105" s="37" t="s">
        <v>33</v>
      </c>
      <c r="B105" s="44">
        <v>594000</v>
      </c>
      <c r="C105" s="44">
        <v>613000</v>
      </c>
      <c r="D105" s="44">
        <v>637000</v>
      </c>
      <c r="E105" s="44">
        <v>644000</v>
      </c>
      <c r="F105" s="44">
        <v>1353000</v>
      </c>
      <c r="G105" s="44">
        <v>689000</v>
      </c>
      <c r="H105" s="44">
        <v>692000</v>
      </c>
      <c r="I105" s="44">
        <v>1381000</v>
      </c>
      <c r="J105" s="44">
        <v>729000</v>
      </c>
      <c r="K105" s="44">
        <v>746000</v>
      </c>
      <c r="L105" s="44">
        <v>799000</v>
      </c>
      <c r="M105" s="161">
        <v>8878000</v>
      </c>
      <c r="N105" s="22"/>
      <c r="O105" s="22"/>
      <c r="P105" s="22"/>
      <c r="Q105" s="22"/>
      <c r="R105" s="22"/>
      <c r="S105" s="22"/>
      <c r="T105" s="22"/>
      <c r="U105" s="22"/>
    </row>
    <row r="106" spans="1:21" x14ac:dyDescent="0.35">
      <c r="A106" s="37" t="s">
        <v>34</v>
      </c>
      <c r="B106" s="44">
        <v>1462000</v>
      </c>
      <c r="C106" s="44">
        <v>1500000</v>
      </c>
      <c r="D106" s="44">
        <v>1555000</v>
      </c>
      <c r="E106" s="44">
        <v>1582000</v>
      </c>
      <c r="F106" s="44">
        <v>3284000</v>
      </c>
      <c r="G106" s="44">
        <v>1671000</v>
      </c>
      <c r="H106" s="44">
        <v>1669000</v>
      </c>
      <c r="I106" s="44">
        <v>3338000</v>
      </c>
      <c r="J106" s="44">
        <v>1768000</v>
      </c>
      <c r="K106" s="44">
        <v>1800000</v>
      </c>
      <c r="L106" s="44">
        <v>1899000</v>
      </c>
      <c r="M106" s="161">
        <v>21528000</v>
      </c>
      <c r="N106" s="22"/>
      <c r="O106" s="22"/>
      <c r="P106" s="22"/>
      <c r="Q106" s="22"/>
      <c r="R106" s="22"/>
      <c r="S106" s="22"/>
      <c r="T106" s="22"/>
      <c r="U106" s="22"/>
    </row>
    <row r="107" spans="1:21" x14ac:dyDescent="0.35">
      <c r="A107" s="37" t="s">
        <v>35</v>
      </c>
      <c r="B107" s="44">
        <v>45000</v>
      </c>
      <c r="C107" s="44">
        <v>44000</v>
      </c>
      <c r="D107" s="44">
        <v>48000</v>
      </c>
      <c r="E107" s="44">
        <v>49000</v>
      </c>
      <c r="F107" s="44">
        <v>95000</v>
      </c>
      <c r="G107" s="44">
        <v>50000</v>
      </c>
      <c r="H107" s="44">
        <v>48000</v>
      </c>
      <c r="I107" s="44">
        <v>101000</v>
      </c>
      <c r="J107" s="44">
        <v>53000</v>
      </c>
      <c r="K107" s="44">
        <v>52000</v>
      </c>
      <c r="L107" s="44">
        <v>57000</v>
      </c>
      <c r="M107" s="161">
        <v>643000</v>
      </c>
      <c r="N107" s="22"/>
      <c r="O107" s="22"/>
      <c r="P107" s="22"/>
      <c r="Q107" s="22"/>
      <c r="R107" s="22"/>
      <c r="S107" s="22"/>
      <c r="T107" s="22"/>
      <c r="U107" s="22"/>
    </row>
    <row r="108" spans="1:21" x14ac:dyDescent="0.35">
      <c r="A108" s="37" t="s">
        <v>48</v>
      </c>
      <c r="B108" s="44">
        <v>361000</v>
      </c>
      <c r="C108" s="44">
        <v>375000</v>
      </c>
      <c r="D108" s="44">
        <v>391000</v>
      </c>
      <c r="E108" s="44">
        <v>396000</v>
      </c>
      <c r="F108" s="44">
        <v>836000</v>
      </c>
      <c r="G108" s="44">
        <v>433000</v>
      </c>
      <c r="H108" s="44">
        <v>435000</v>
      </c>
      <c r="I108" s="44">
        <v>860000</v>
      </c>
      <c r="J108" s="44">
        <v>462000</v>
      </c>
      <c r="K108" s="44">
        <v>476000</v>
      </c>
      <c r="L108" s="44">
        <v>507000</v>
      </c>
      <c r="M108" s="161">
        <v>5530000</v>
      </c>
      <c r="N108" s="22"/>
      <c r="O108" s="22"/>
      <c r="P108" s="22"/>
      <c r="Q108" s="22"/>
      <c r="R108" s="22"/>
      <c r="S108" s="22"/>
      <c r="T108" s="22"/>
      <c r="U108" s="22"/>
    </row>
    <row r="109" spans="1:21" x14ac:dyDescent="0.35">
      <c r="A109" s="37" t="s">
        <v>36</v>
      </c>
      <c r="B109" s="44">
        <v>568000</v>
      </c>
      <c r="C109" s="44">
        <v>587000</v>
      </c>
      <c r="D109" s="44">
        <v>606000</v>
      </c>
      <c r="E109" s="44">
        <v>613000</v>
      </c>
      <c r="F109" s="44">
        <v>1272000</v>
      </c>
      <c r="G109" s="44">
        <v>651000</v>
      </c>
      <c r="H109" s="44">
        <v>651000</v>
      </c>
      <c r="I109" s="44">
        <v>1302000</v>
      </c>
      <c r="J109" s="44">
        <v>687000</v>
      </c>
      <c r="K109" s="44">
        <v>695000</v>
      </c>
      <c r="L109" s="44">
        <v>730000</v>
      </c>
      <c r="M109" s="161">
        <v>8361000</v>
      </c>
      <c r="N109" s="22"/>
      <c r="O109" s="22"/>
      <c r="P109" s="22"/>
      <c r="Q109" s="22"/>
      <c r="R109" s="22"/>
      <c r="S109" s="22"/>
      <c r="T109" s="22"/>
      <c r="U109" s="22"/>
    </row>
    <row r="110" spans="1:21" x14ac:dyDescent="0.35">
      <c r="A110" s="37" t="s">
        <v>37</v>
      </c>
      <c r="B110" s="44">
        <v>274000</v>
      </c>
      <c r="C110" s="44">
        <v>279000</v>
      </c>
      <c r="D110" s="44">
        <v>287000</v>
      </c>
      <c r="E110" s="44">
        <v>296000</v>
      </c>
      <c r="F110" s="44">
        <v>607000</v>
      </c>
      <c r="G110" s="44">
        <v>307000</v>
      </c>
      <c r="H110" s="44">
        <v>312000</v>
      </c>
      <c r="I110" s="44">
        <v>633000</v>
      </c>
      <c r="J110" s="44">
        <v>332000</v>
      </c>
      <c r="K110" s="44">
        <v>338000</v>
      </c>
      <c r="L110" s="44">
        <v>354000</v>
      </c>
      <c r="M110" s="161">
        <v>4017000</v>
      </c>
      <c r="N110" s="22"/>
      <c r="O110" s="22"/>
      <c r="P110" s="22"/>
      <c r="Q110" s="22"/>
      <c r="R110" s="22"/>
      <c r="S110" s="22"/>
      <c r="T110" s="22"/>
      <c r="U110" s="22"/>
    </row>
    <row r="111" spans="1:21" x14ac:dyDescent="0.35">
      <c r="A111" s="37" t="s">
        <v>38</v>
      </c>
      <c r="B111" s="44">
        <v>32000</v>
      </c>
      <c r="C111" s="44">
        <v>34000</v>
      </c>
      <c r="D111" s="44">
        <v>34000</v>
      </c>
      <c r="E111" s="44">
        <v>36000</v>
      </c>
      <c r="F111" s="44">
        <v>74000</v>
      </c>
      <c r="G111" s="44">
        <v>39000</v>
      </c>
      <c r="H111" s="44">
        <v>38000</v>
      </c>
      <c r="I111" s="44">
        <v>75000</v>
      </c>
      <c r="J111" s="44">
        <v>40000</v>
      </c>
      <c r="K111" s="44">
        <v>42000</v>
      </c>
      <c r="L111" s="44">
        <v>44000</v>
      </c>
      <c r="M111" s="161">
        <v>488000</v>
      </c>
      <c r="N111" s="22"/>
      <c r="O111" s="22"/>
      <c r="P111" s="22"/>
      <c r="Q111" s="22"/>
      <c r="R111" s="22"/>
      <c r="S111" s="22"/>
      <c r="T111" s="22"/>
      <c r="U111" s="22"/>
    </row>
    <row r="112" spans="1:21" x14ac:dyDescent="0.35">
      <c r="A112" s="37" t="s">
        <v>39</v>
      </c>
      <c r="B112" s="44">
        <v>397000</v>
      </c>
      <c r="C112" s="44">
        <v>404000</v>
      </c>
      <c r="D112" s="44">
        <v>414000</v>
      </c>
      <c r="E112" s="44">
        <v>423000</v>
      </c>
      <c r="F112" s="44">
        <v>863000</v>
      </c>
      <c r="G112" s="44">
        <v>442000</v>
      </c>
      <c r="H112" s="44">
        <v>442000</v>
      </c>
      <c r="I112" s="44">
        <v>887000</v>
      </c>
      <c r="J112" s="44">
        <v>477000</v>
      </c>
      <c r="K112" s="44">
        <v>483000</v>
      </c>
      <c r="L112" s="44">
        <v>511000</v>
      </c>
      <c r="M112" s="161">
        <v>5745000</v>
      </c>
      <c r="N112" s="22"/>
      <c r="O112" s="22"/>
      <c r="P112" s="22"/>
      <c r="Q112" s="22"/>
      <c r="R112" s="22"/>
      <c r="S112" s="22"/>
      <c r="T112" s="22"/>
      <c r="U112" s="22"/>
    </row>
    <row r="113" spans="1:26" x14ac:dyDescent="0.35">
      <c r="A113" s="37" t="s">
        <v>40</v>
      </c>
      <c r="B113" s="44">
        <v>1249000</v>
      </c>
      <c r="C113" s="44">
        <v>1277000</v>
      </c>
      <c r="D113" s="44">
        <v>1312000</v>
      </c>
      <c r="E113" s="44">
        <v>1324000</v>
      </c>
      <c r="F113" s="44">
        <v>2754000</v>
      </c>
      <c r="G113" s="44">
        <v>1409000</v>
      </c>
      <c r="H113" s="44">
        <v>1395000</v>
      </c>
      <c r="I113" s="44">
        <v>2785000</v>
      </c>
      <c r="J113" s="44">
        <v>1472000</v>
      </c>
      <c r="K113" s="44">
        <v>1509000</v>
      </c>
      <c r="L113" s="44">
        <v>1578000</v>
      </c>
      <c r="M113" s="161">
        <v>18064000</v>
      </c>
      <c r="N113" s="22"/>
      <c r="O113" s="22"/>
      <c r="P113" s="22"/>
      <c r="Q113" s="22"/>
      <c r="R113" s="22"/>
      <c r="S113" s="22"/>
      <c r="T113" s="22"/>
      <c r="U113" s="22"/>
    </row>
    <row r="114" spans="1:26" x14ac:dyDescent="0.35">
      <c r="A114" s="37" t="s">
        <v>41</v>
      </c>
      <c r="B114" s="44">
        <v>229000</v>
      </c>
      <c r="C114" s="44">
        <v>234000</v>
      </c>
      <c r="D114" s="44">
        <v>246000</v>
      </c>
      <c r="E114" s="44">
        <v>242000</v>
      </c>
      <c r="F114" s="44">
        <v>514000</v>
      </c>
      <c r="G114" s="44">
        <v>265000</v>
      </c>
      <c r="H114" s="44">
        <v>268000</v>
      </c>
      <c r="I114" s="44">
        <v>530000</v>
      </c>
      <c r="J114" s="44">
        <v>282000</v>
      </c>
      <c r="K114" s="44">
        <v>293000</v>
      </c>
      <c r="L114" s="44">
        <v>314000</v>
      </c>
      <c r="M114" s="161">
        <v>3417000</v>
      </c>
      <c r="N114" s="22"/>
      <c r="O114" s="22"/>
      <c r="P114" s="22"/>
      <c r="Q114" s="22"/>
      <c r="R114" s="22"/>
      <c r="S114" s="22"/>
      <c r="T114" s="22"/>
      <c r="U114" s="22"/>
    </row>
    <row r="115" spans="1:26" x14ac:dyDescent="0.35">
      <c r="A115" s="37" t="s">
        <v>42</v>
      </c>
      <c r="B115" s="44">
        <v>383000</v>
      </c>
      <c r="C115" s="44">
        <v>398000</v>
      </c>
      <c r="D115" s="44">
        <v>409000</v>
      </c>
      <c r="E115" s="44">
        <v>402000</v>
      </c>
      <c r="F115" s="44">
        <v>831000</v>
      </c>
      <c r="G115" s="44">
        <v>421000</v>
      </c>
      <c r="H115" s="44">
        <v>430000</v>
      </c>
      <c r="I115" s="44">
        <v>863000</v>
      </c>
      <c r="J115" s="44">
        <v>451000</v>
      </c>
      <c r="K115" s="44">
        <v>464000</v>
      </c>
      <c r="L115" s="44">
        <v>495000</v>
      </c>
      <c r="M115" s="161">
        <v>5546000</v>
      </c>
      <c r="N115" s="22"/>
      <c r="O115" s="22"/>
      <c r="P115" s="22"/>
      <c r="Q115" s="22"/>
      <c r="R115" s="22"/>
      <c r="S115" s="22"/>
      <c r="T115" s="22"/>
      <c r="U115" s="22"/>
    </row>
    <row r="116" spans="1:26" x14ac:dyDescent="0.35">
      <c r="A116" s="37" t="s">
        <v>43</v>
      </c>
      <c r="B116" s="44">
        <v>595000</v>
      </c>
      <c r="C116" s="44">
        <v>619000</v>
      </c>
      <c r="D116" s="44">
        <v>648000</v>
      </c>
      <c r="E116" s="44">
        <v>662000</v>
      </c>
      <c r="F116" s="44">
        <v>1408000</v>
      </c>
      <c r="G116" s="44">
        <v>724000</v>
      </c>
      <c r="H116" s="44">
        <v>729000</v>
      </c>
      <c r="I116" s="44">
        <v>1481000</v>
      </c>
      <c r="J116" s="44">
        <v>786000</v>
      </c>
      <c r="K116" s="44">
        <v>803000</v>
      </c>
      <c r="L116" s="44">
        <v>850000</v>
      </c>
      <c r="M116" s="161">
        <v>9304000</v>
      </c>
      <c r="N116" s="22"/>
      <c r="O116" s="22"/>
      <c r="P116" s="22"/>
      <c r="Q116" s="22"/>
      <c r="R116" s="22"/>
      <c r="S116" s="22"/>
      <c r="T116" s="22"/>
      <c r="U116" s="22"/>
    </row>
    <row r="117" spans="1:26" x14ac:dyDescent="0.35">
      <c r="A117" s="40" t="s">
        <v>2</v>
      </c>
      <c r="B117" s="44">
        <v>61000</v>
      </c>
      <c r="C117" s="44">
        <v>50000</v>
      </c>
      <c r="D117" s="44">
        <v>48000</v>
      </c>
      <c r="E117" s="44">
        <v>46000</v>
      </c>
      <c r="F117" s="44">
        <v>92000</v>
      </c>
      <c r="G117" s="44">
        <v>43000</v>
      </c>
      <c r="H117" s="44">
        <v>40000</v>
      </c>
      <c r="I117" s="44">
        <v>73000</v>
      </c>
      <c r="J117" s="44">
        <v>35000</v>
      </c>
      <c r="K117" s="44">
        <v>34000</v>
      </c>
      <c r="L117" s="44">
        <v>29000</v>
      </c>
      <c r="M117" s="161">
        <v>551000</v>
      </c>
      <c r="N117" s="22"/>
      <c r="O117" s="22"/>
      <c r="P117" s="22"/>
      <c r="Q117" s="22"/>
      <c r="R117" s="22"/>
      <c r="S117" s="22"/>
      <c r="T117" s="22"/>
      <c r="U117" s="22"/>
    </row>
    <row r="118" spans="1:26" x14ac:dyDescent="0.35">
      <c r="A118" s="140" t="s">
        <v>93</v>
      </c>
      <c r="B118" s="45"/>
      <c r="C118" s="45"/>
      <c r="D118" s="45"/>
      <c r="E118" s="45"/>
      <c r="F118" s="45"/>
      <c r="G118" s="45"/>
      <c r="H118" s="45"/>
      <c r="I118" s="45"/>
      <c r="J118" s="42"/>
    </row>
    <row r="119" spans="1:26" ht="15.5" x14ac:dyDescent="0.35">
      <c r="A119" s="140" t="s">
        <v>94</v>
      </c>
      <c r="B119" s="140"/>
      <c r="C119" s="140"/>
      <c r="D119" s="140"/>
      <c r="E119" s="140"/>
      <c r="F119" s="140"/>
      <c r="G119" s="140"/>
      <c r="H119" s="140"/>
      <c r="I119" s="51"/>
      <c r="J119" s="28"/>
      <c r="K119" s="19"/>
      <c r="L119" s="19"/>
      <c r="O119" s="4"/>
      <c r="P119" s="4"/>
      <c r="Q119" s="4"/>
      <c r="R119" s="4"/>
      <c r="S119" s="4"/>
      <c r="T119" s="4"/>
      <c r="U119" s="4"/>
      <c r="V119" s="4"/>
      <c r="W119" s="4"/>
      <c r="X119" s="4"/>
      <c r="Y119" s="4"/>
      <c r="Z119" s="4"/>
    </row>
    <row r="120" spans="1:26" ht="15.5" x14ac:dyDescent="0.35">
      <c r="A120" t="s">
        <v>213</v>
      </c>
      <c r="B120" s="140"/>
      <c r="C120" s="140"/>
      <c r="D120" s="140"/>
      <c r="E120" s="140"/>
      <c r="F120" s="140"/>
      <c r="G120" s="140"/>
      <c r="H120" s="140"/>
      <c r="I120" s="51"/>
      <c r="J120" s="28"/>
      <c r="K120" s="19"/>
      <c r="L120" s="19"/>
      <c r="O120" s="4"/>
      <c r="P120" s="4"/>
      <c r="Q120" s="4"/>
      <c r="R120" s="4"/>
      <c r="S120" s="4"/>
      <c r="T120" s="4"/>
      <c r="U120" s="4"/>
      <c r="V120" s="4"/>
      <c r="W120" s="4"/>
      <c r="X120" s="4"/>
      <c r="Y120" s="4"/>
      <c r="Z120" s="4"/>
    </row>
    <row r="121" spans="1:26" x14ac:dyDescent="0.35">
      <c r="A121" t="s">
        <v>178</v>
      </c>
    </row>
    <row r="122" spans="1:26" x14ac:dyDescent="0.35">
      <c r="A122" s="64" t="s">
        <v>166</v>
      </c>
    </row>
    <row r="123" spans="1:26" x14ac:dyDescent="0.35">
      <c r="A123" s="64"/>
      <c r="B123" s="53"/>
    </row>
    <row r="124" spans="1:26" x14ac:dyDescent="0.35">
      <c r="A124" s="7"/>
      <c r="B124" s="5"/>
    </row>
    <row r="125" spans="1:26" x14ac:dyDescent="0.35">
      <c r="B125" s="46"/>
      <c r="C125" s="46"/>
    </row>
    <row r="126" spans="1:26" x14ac:dyDescent="0.35">
      <c r="B126" s="140"/>
      <c r="C126" s="140"/>
    </row>
    <row r="127" spans="1:26" x14ac:dyDescent="0.35">
      <c r="B127" s="140"/>
      <c r="C127" s="140"/>
    </row>
    <row r="131" spans="1:2" x14ac:dyDescent="0.35">
      <c r="A131" s="7"/>
      <c r="B131" s="6"/>
    </row>
    <row r="132" spans="1:2" x14ac:dyDescent="0.35">
      <c r="A132" s="7"/>
      <c r="B132" s="6"/>
    </row>
    <row r="133" spans="1:2" x14ac:dyDescent="0.35">
      <c r="A133" s="7"/>
      <c r="B133" s="6"/>
    </row>
    <row r="134" spans="1:2" x14ac:dyDescent="0.35">
      <c r="A134" s="7"/>
      <c r="B134" s="6"/>
    </row>
    <row r="135" spans="1:2" x14ac:dyDescent="0.35">
      <c r="A135" s="7"/>
      <c r="B135" s="6"/>
    </row>
    <row r="136" spans="1:2" x14ac:dyDescent="0.35">
      <c r="A136" s="7"/>
      <c r="B136" s="6"/>
    </row>
    <row r="137" spans="1:2" x14ac:dyDescent="0.35">
      <c r="A137" s="7"/>
      <c r="B137" s="6"/>
    </row>
    <row r="138" spans="1:2" x14ac:dyDescent="0.35">
      <c r="A138" s="7"/>
      <c r="B138" s="6"/>
    </row>
    <row r="139" spans="1:2" x14ac:dyDescent="0.35">
      <c r="A139" s="7"/>
      <c r="B139" s="6"/>
    </row>
    <row r="140" spans="1:2" x14ac:dyDescent="0.35">
      <c r="A140" s="7"/>
      <c r="B140" s="6"/>
    </row>
    <row r="141" spans="1:2" x14ac:dyDescent="0.35">
      <c r="A141" s="7"/>
      <c r="B141" s="6"/>
    </row>
    <row r="142" spans="1:2" x14ac:dyDescent="0.35">
      <c r="A142" s="7"/>
      <c r="B142" s="6"/>
    </row>
    <row r="143" spans="1:2" x14ac:dyDescent="0.35">
      <c r="A143" s="7"/>
      <c r="B143" s="5"/>
    </row>
    <row r="144" spans="1:2" x14ac:dyDescent="0.35">
      <c r="A144" s="7"/>
      <c r="B144" s="6"/>
    </row>
    <row r="145" spans="1:2" x14ac:dyDescent="0.35">
      <c r="A145" s="7"/>
      <c r="B145" s="6"/>
    </row>
    <row r="146" spans="1:2" x14ac:dyDescent="0.35">
      <c r="A146" s="7"/>
      <c r="B146" s="6"/>
    </row>
    <row r="147" spans="1:2" x14ac:dyDescent="0.35">
      <c r="A147" s="7"/>
      <c r="B147" s="6"/>
    </row>
    <row r="148" spans="1:2" x14ac:dyDescent="0.35">
      <c r="A148" s="7"/>
      <c r="B148" s="6"/>
    </row>
    <row r="149" spans="1:2" x14ac:dyDescent="0.35">
      <c r="A149" s="7"/>
      <c r="B149" s="6"/>
    </row>
    <row r="150" spans="1:2" x14ac:dyDescent="0.35">
      <c r="A150" s="7"/>
      <c r="B150" s="6"/>
    </row>
    <row r="151" spans="1:2" x14ac:dyDescent="0.35">
      <c r="A151" s="7"/>
      <c r="B151" s="6"/>
    </row>
    <row r="152" spans="1:2" x14ac:dyDescent="0.35">
      <c r="A152" s="7"/>
      <c r="B152" s="6"/>
    </row>
    <row r="153" spans="1:2" x14ac:dyDescent="0.35">
      <c r="A153" s="7"/>
      <c r="B153" s="6"/>
    </row>
    <row r="154" spans="1:2" x14ac:dyDescent="0.35">
      <c r="A154" s="7"/>
      <c r="B154" s="6"/>
    </row>
    <row r="155" spans="1:2" x14ac:dyDescent="0.35">
      <c r="A155" s="7"/>
      <c r="B155" s="6"/>
    </row>
    <row r="156" spans="1:2" x14ac:dyDescent="0.35">
      <c r="A156" s="7"/>
      <c r="B156" s="6"/>
    </row>
    <row r="157" spans="1:2" x14ac:dyDescent="0.35">
      <c r="A157" s="7"/>
      <c r="B157" s="6"/>
    </row>
    <row r="158" spans="1:2" x14ac:dyDescent="0.35">
      <c r="A158" s="7"/>
      <c r="B158" s="6"/>
    </row>
  </sheetData>
  <sortState xmlns:xlrd2="http://schemas.microsoft.com/office/spreadsheetml/2017/richdata2" ref="A120:B153">
    <sortCondition descending="1" ref="B120:B153"/>
  </sortState>
  <mergeCells count="15">
    <mergeCell ref="B6:C6"/>
    <mergeCell ref="D6:E6"/>
    <mergeCell ref="D82:E82"/>
    <mergeCell ref="F6:G6"/>
    <mergeCell ref="F44:G44"/>
    <mergeCell ref="F82:G82"/>
    <mergeCell ref="D44:E44"/>
    <mergeCell ref="B44:C44"/>
    <mergeCell ref="B82:C82"/>
    <mergeCell ref="J6:K6"/>
    <mergeCell ref="J44:K44"/>
    <mergeCell ref="J82:K82"/>
    <mergeCell ref="H6:I6"/>
    <mergeCell ref="H44:I44"/>
    <mergeCell ref="H82:I82"/>
  </mergeCells>
  <conditionalFormatting sqref="B80:J80 B46:M79">
    <cfRule type="dataBar" priority="1">
      <dataBar>
        <cfvo type="min"/>
        <cfvo type="max"/>
        <color rgb="FFB4A9D4"/>
      </dataBar>
      <extLst>
        <ext xmlns:x14="http://schemas.microsoft.com/office/spreadsheetml/2009/9/main" uri="{B025F937-C7B1-47D3-B67F-A62EFF666E3E}">
          <x14:id>{4B7434C5-572D-4744-9307-C4174F6807E5}</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4B7434C5-572D-4744-9307-C4174F6807E5}">
            <x14:dataBar minLength="0" maxLength="100" gradient="0">
              <x14:cfvo type="autoMin"/>
              <x14:cfvo type="autoMax"/>
              <x14:negativeFillColor rgb="FFFF0000"/>
              <x14:axisColor rgb="FF000000"/>
            </x14:dataBar>
          </x14:cfRule>
          <xm:sqref>B80:J80 B46:M79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U52"/>
  <sheetViews>
    <sheetView showGridLines="0" zoomScale="80" zoomScaleNormal="80" workbookViewId="0"/>
  </sheetViews>
  <sheetFormatPr defaultColWidth="25.6328125" defaultRowHeight="14.5" x14ac:dyDescent="0.35"/>
  <cols>
    <col min="2" max="21" width="17.6328125" customWidth="1"/>
  </cols>
  <sheetData>
    <row r="1" spans="1:21" x14ac:dyDescent="0.35">
      <c r="A1" s="177" t="s">
        <v>186</v>
      </c>
    </row>
    <row r="2" spans="1:21" x14ac:dyDescent="0.35">
      <c r="A2" t="s">
        <v>104</v>
      </c>
    </row>
    <row r="3" spans="1:21" x14ac:dyDescent="0.35">
      <c r="A3" t="s">
        <v>99</v>
      </c>
    </row>
    <row r="4" spans="1:21" ht="15.5" x14ac:dyDescent="0.35">
      <c r="A4" s="177" t="s">
        <v>50</v>
      </c>
      <c r="B4" s="11"/>
      <c r="F4" s="11"/>
      <c r="G4" s="11"/>
      <c r="H4" s="11"/>
    </row>
    <row r="5" spans="1:21" ht="72.5" customHeight="1" x14ac:dyDescent="0.35">
      <c r="A5" s="20" t="s">
        <v>160</v>
      </c>
      <c r="B5" s="54" t="s">
        <v>194</v>
      </c>
      <c r="C5" s="54" t="s">
        <v>195</v>
      </c>
      <c r="D5" s="54" t="s">
        <v>196</v>
      </c>
      <c r="E5" s="54" t="s">
        <v>197</v>
      </c>
      <c r="F5" s="55" t="s">
        <v>108</v>
      </c>
      <c r="G5" s="55" t="s">
        <v>109</v>
      </c>
      <c r="H5" s="55" t="s">
        <v>110</v>
      </c>
      <c r="I5" s="55" t="s">
        <v>111</v>
      </c>
      <c r="J5" s="141" t="s">
        <v>146</v>
      </c>
      <c r="K5" s="21" t="s">
        <v>193</v>
      </c>
      <c r="L5" s="55" t="s">
        <v>54</v>
      </c>
    </row>
    <row r="6" spans="1:21" x14ac:dyDescent="0.35">
      <c r="A6" s="48" t="s">
        <v>3</v>
      </c>
      <c r="B6" s="56">
        <v>84325</v>
      </c>
      <c r="C6" s="56">
        <v>78475</v>
      </c>
      <c r="D6" s="56">
        <v>5850</v>
      </c>
      <c r="E6" s="56">
        <v>9240</v>
      </c>
      <c r="F6" s="56">
        <v>86570</v>
      </c>
      <c r="G6" s="56">
        <v>89265</v>
      </c>
      <c r="H6" s="56">
        <v>91615</v>
      </c>
      <c r="I6" s="56">
        <v>93580</v>
      </c>
      <c r="J6" s="56">
        <v>94460</v>
      </c>
      <c r="K6" s="56">
        <v>84325</v>
      </c>
      <c r="L6" s="56">
        <v>148515</v>
      </c>
      <c r="M6" s="29"/>
      <c r="N6" s="29"/>
      <c r="O6" s="29"/>
      <c r="P6" s="29"/>
      <c r="Q6" s="29"/>
      <c r="R6" s="29"/>
      <c r="S6" s="29"/>
      <c r="T6" s="29"/>
      <c r="U6" s="29"/>
    </row>
    <row r="7" spans="1:21" x14ac:dyDescent="0.35">
      <c r="A7" s="58" t="s">
        <v>0</v>
      </c>
      <c r="B7" s="59">
        <v>26080</v>
      </c>
      <c r="C7" s="59">
        <v>23990</v>
      </c>
      <c r="D7" s="59">
        <v>2090</v>
      </c>
      <c r="E7" s="59">
        <v>3185</v>
      </c>
      <c r="F7" s="59">
        <v>27475</v>
      </c>
      <c r="G7" s="59">
        <v>28075</v>
      </c>
      <c r="H7" s="59">
        <v>29085</v>
      </c>
      <c r="I7" s="59">
        <v>29615</v>
      </c>
      <c r="J7" s="59">
        <v>29595</v>
      </c>
      <c r="K7" s="59">
        <v>26080</v>
      </c>
      <c r="L7" s="162">
        <v>49360</v>
      </c>
      <c r="M7" s="29"/>
      <c r="N7" s="29"/>
      <c r="O7" s="29"/>
      <c r="P7" s="29"/>
      <c r="Q7" s="29"/>
      <c r="R7" s="29"/>
      <c r="S7" s="29"/>
      <c r="T7" s="29"/>
      <c r="U7" s="29"/>
    </row>
    <row r="8" spans="1:21" x14ac:dyDescent="0.35">
      <c r="A8" s="37" t="s">
        <v>1</v>
      </c>
      <c r="B8" s="61">
        <v>58170</v>
      </c>
      <c r="C8" s="61">
        <v>54420</v>
      </c>
      <c r="D8" s="61">
        <v>3750</v>
      </c>
      <c r="E8" s="61">
        <v>6035</v>
      </c>
      <c r="F8" s="61">
        <v>59025</v>
      </c>
      <c r="G8" s="61">
        <v>61130</v>
      </c>
      <c r="H8" s="61">
        <v>62460</v>
      </c>
      <c r="I8" s="61">
        <v>63875</v>
      </c>
      <c r="J8" s="61">
        <v>64775</v>
      </c>
      <c r="K8" s="61">
        <v>58170</v>
      </c>
      <c r="L8" s="163">
        <v>99005</v>
      </c>
      <c r="M8" s="29"/>
      <c r="N8" s="29"/>
      <c r="O8" s="29"/>
      <c r="P8" s="29"/>
      <c r="Q8" s="29"/>
      <c r="R8" s="29"/>
      <c r="S8" s="29"/>
      <c r="T8" s="29"/>
      <c r="U8" s="29"/>
    </row>
    <row r="9" spans="1:21" x14ac:dyDescent="0.35">
      <c r="A9" s="62" t="s">
        <v>2</v>
      </c>
      <c r="B9" s="61">
        <v>80</v>
      </c>
      <c r="C9" s="61">
        <v>70</v>
      </c>
      <c r="D9" s="61">
        <v>10</v>
      </c>
      <c r="E9" s="61">
        <v>15</v>
      </c>
      <c r="F9" s="61">
        <v>70</v>
      </c>
      <c r="G9" s="61">
        <v>60</v>
      </c>
      <c r="H9" s="61">
        <v>70</v>
      </c>
      <c r="I9" s="61">
        <v>85</v>
      </c>
      <c r="J9" s="61">
        <v>90</v>
      </c>
      <c r="K9" s="61">
        <v>80</v>
      </c>
      <c r="L9" s="163">
        <v>155</v>
      </c>
      <c r="M9" s="29"/>
      <c r="N9" s="29"/>
      <c r="O9" s="29"/>
      <c r="P9" s="29"/>
      <c r="Q9" s="29"/>
      <c r="R9" s="29"/>
      <c r="S9" s="29"/>
      <c r="T9" s="29"/>
      <c r="U9" s="29"/>
    </row>
    <row r="10" spans="1:21" x14ac:dyDescent="0.35">
      <c r="B10" s="29"/>
      <c r="C10" s="65"/>
      <c r="D10" s="65"/>
      <c r="E10" s="65"/>
      <c r="F10" s="29"/>
      <c r="G10" s="29"/>
      <c r="H10" s="29"/>
      <c r="I10" s="106"/>
      <c r="J10" s="106"/>
      <c r="L10" s="29"/>
      <c r="M10" s="29"/>
      <c r="N10" s="29"/>
      <c r="O10" s="29"/>
      <c r="P10" s="29"/>
      <c r="Q10" s="29"/>
      <c r="R10" s="29"/>
      <c r="S10" s="29"/>
      <c r="T10" s="29"/>
    </row>
    <row r="11" spans="1:21" ht="15.5" x14ac:dyDescent="0.35">
      <c r="A11" s="177" t="s">
        <v>55</v>
      </c>
      <c r="B11" s="11"/>
      <c r="F11" s="11"/>
      <c r="G11" s="11"/>
      <c r="H11" s="11"/>
    </row>
    <row r="12" spans="1:21" ht="73" customHeight="1" x14ac:dyDescent="0.35">
      <c r="A12" s="20" t="s">
        <v>170</v>
      </c>
      <c r="B12" s="54" t="s">
        <v>194</v>
      </c>
      <c r="C12" s="54" t="s">
        <v>195</v>
      </c>
      <c r="D12" s="54" t="s">
        <v>196</v>
      </c>
      <c r="E12" s="54" t="s">
        <v>197</v>
      </c>
      <c r="F12" s="55" t="s">
        <v>108</v>
      </c>
      <c r="G12" s="55" t="s">
        <v>109</v>
      </c>
      <c r="H12" s="55" t="s">
        <v>110</v>
      </c>
      <c r="I12" s="55" t="s">
        <v>111</v>
      </c>
      <c r="J12" s="141" t="s">
        <v>146</v>
      </c>
      <c r="K12" s="21" t="s">
        <v>193</v>
      </c>
      <c r="L12" s="55" t="s">
        <v>54</v>
      </c>
    </row>
    <row r="13" spans="1:21" x14ac:dyDescent="0.35">
      <c r="A13" s="48" t="s">
        <v>49</v>
      </c>
      <c r="B13" s="56">
        <v>84325</v>
      </c>
      <c r="C13" s="56">
        <v>78475</v>
      </c>
      <c r="D13" s="56">
        <v>5850</v>
      </c>
      <c r="E13" s="56">
        <v>9240</v>
      </c>
      <c r="F13" s="56">
        <v>86570</v>
      </c>
      <c r="G13" s="56">
        <v>89265</v>
      </c>
      <c r="H13" s="56">
        <v>91615</v>
      </c>
      <c r="I13" s="56">
        <v>93580</v>
      </c>
      <c r="J13" s="56">
        <v>94460</v>
      </c>
      <c r="K13" s="56">
        <v>84325</v>
      </c>
      <c r="L13" s="56">
        <v>148515</v>
      </c>
      <c r="M13" s="29"/>
      <c r="N13" s="29"/>
      <c r="O13" s="29"/>
      <c r="P13" s="29"/>
      <c r="Q13" s="29"/>
      <c r="R13" s="29"/>
      <c r="S13" s="29"/>
      <c r="T13" s="29"/>
      <c r="U13" s="29"/>
    </row>
    <row r="14" spans="1:21" x14ac:dyDescent="0.35">
      <c r="A14" s="34" t="s">
        <v>15</v>
      </c>
      <c r="B14" s="59">
        <v>1805</v>
      </c>
      <c r="C14" s="59">
        <v>1670</v>
      </c>
      <c r="D14" s="59">
        <v>140</v>
      </c>
      <c r="E14" s="59">
        <v>190</v>
      </c>
      <c r="F14" s="59">
        <v>1730</v>
      </c>
      <c r="G14" s="59">
        <v>1835</v>
      </c>
      <c r="H14" s="59">
        <v>1870</v>
      </c>
      <c r="I14" s="59">
        <v>1975</v>
      </c>
      <c r="J14" s="59">
        <v>2015</v>
      </c>
      <c r="K14" s="59">
        <v>1805</v>
      </c>
      <c r="L14" s="162">
        <v>3205</v>
      </c>
      <c r="M14" s="29"/>
      <c r="N14" s="29"/>
      <c r="O14" s="29"/>
      <c r="P14" s="29"/>
      <c r="Q14" s="29"/>
      <c r="R14" s="29"/>
      <c r="S14" s="29"/>
      <c r="T14" s="29"/>
      <c r="U14" s="29"/>
    </row>
    <row r="15" spans="1:21" x14ac:dyDescent="0.35">
      <c r="A15" s="37" t="s">
        <v>16</v>
      </c>
      <c r="B15" s="61">
        <v>2370</v>
      </c>
      <c r="C15" s="61">
        <v>2190</v>
      </c>
      <c r="D15" s="61">
        <v>180</v>
      </c>
      <c r="E15" s="61">
        <v>300</v>
      </c>
      <c r="F15" s="61">
        <v>2330</v>
      </c>
      <c r="G15" s="61">
        <v>2415</v>
      </c>
      <c r="H15" s="61">
        <v>2500</v>
      </c>
      <c r="I15" s="61">
        <v>2620</v>
      </c>
      <c r="J15" s="61">
        <v>2665</v>
      </c>
      <c r="K15" s="61">
        <v>2370</v>
      </c>
      <c r="L15" s="163">
        <v>4170</v>
      </c>
      <c r="M15" s="29"/>
      <c r="N15" s="29"/>
      <c r="O15" s="29"/>
      <c r="P15" s="29"/>
      <c r="Q15" s="29"/>
      <c r="R15" s="29"/>
      <c r="S15" s="29"/>
      <c r="T15" s="29"/>
      <c r="U15" s="29"/>
    </row>
    <row r="16" spans="1:21" x14ac:dyDescent="0.35">
      <c r="A16" s="37" t="s">
        <v>17</v>
      </c>
      <c r="B16" s="61">
        <v>1695</v>
      </c>
      <c r="C16" s="61">
        <v>1575</v>
      </c>
      <c r="D16" s="61">
        <v>120</v>
      </c>
      <c r="E16" s="61">
        <v>190</v>
      </c>
      <c r="F16" s="61">
        <v>1670</v>
      </c>
      <c r="G16" s="61">
        <v>1740</v>
      </c>
      <c r="H16" s="61">
        <v>1780</v>
      </c>
      <c r="I16" s="61">
        <v>1855</v>
      </c>
      <c r="J16" s="61">
        <v>1895</v>
      </c>
      <c r="K16" s="61">
        <v>1695</v>
      </c>
      <c r="L16" s="163">
        <v>2935</v>
      </c>
      <c r="M16" s="29"/>
      <c r="N16" s="29"/>
      <c r="O16" s="29"/>
      <c r="P16" s="29"/>
      <c r="Q16" s="29"/>
      <c r="R16" s="29"/>
      <c r="S16" s="29"/>
      <c r="T16" s="29"/>
      <c r="U16" s="29"/>
    </row>
    <row r="17" spans="1:21" x14ac:dyDescent="0.35">
      <c r="A17" s="37" t="s">
        <v>46</v>
      </c>
      <c r="B17" s="61">
        <v>1095</v>
      </c>
      <c r="C17" s="61">
        <v>1005</v>
      </c>
      <c r="D17" s="61">
        <v>85</v>
      </c>
      <c r="E17" s="61">
        <v>125</v>
      </c>
      <c r="F17" s="61">
        <v>1165</v>
      </c>
      <c r="G17" s="61">
        <v>1185</v>
      </c>
      <c r="H17" s="61">
        <v>1200</v>
      </c>
      <c r="I17" s="61">
        <v>1200</v>
      </c>
      <c r="J17" s="61">
        <v>1215</v>
      </c>
      <c r="K17" s="61">
        <v>1095</v>
      </c>
      <c r="L17" s="163">
        <v>2035</v>
      </c>
      <c r="M17" s="29"/>
      <c r="N17" s="29"/>
      <c r="O17" s="29"/>
      <c r="P17" s="29"/>
      <c r="Q17" s="29"/>
      <c r="R17" s="29"/>
      <c r="S17" s="29"/>
      <c r="T17" s="29"/>
      <c r="U17" s="29"/>
    </row>
    <row r="18" spans="1:21" x14ac:dyDescent="0.35">
      <c r="A18" s="37" t="s">
        <v>18</v>
      </c>
      <c r="B18" s="61">
        <v>4675</v>
      </c>
      <c r="C18" s="61">
        <v>4355</v>
      </c>
      <c r="D18" s="61">
        <v>320</v>
      </c>
      <c r="E18" s="61">
        <v>510</v>
      </c>
      <c r="F18" s="61">
        <v>5045</v>
      </c>
      <c r="G18" s="61">
        <v>5070</v>
      </c>
      <c r="H18" s="61">
        <v>5150</v>
      </c>
      <c r="I18" s="61">
        <v>5290</v>
      </c>
      <c r="J18" s="61">
        <v>5255</v>
      </c>
      <c r="K18" s="61">
        <v>4675</v>
      </c>
      <c r="L18" s="163">
        <v>8300</v>
      </c>
      <c r="M18" s="29"/>
      <c r="N18" s="29"/>
      <c r="O18" s="29"/>
      <c r="P18" s="29"/>
      <c r="Q18" s="29"/>
      <c r="R18" s="29"/>
      <c r="S18" s="29"/>
      <c r="T18" s="29"/>
      <c r="U18" s="29"/>
    </row>
    <row r="19" spans="1:21" x14ac:dyDescent="0.35">
      <c r="A19" s="37" t="s">
        <v>19</v>
      </c>
      <c r="B19" s="61">
        <v>1045</v>
      </c>
      <c r="C19" s="61">
        <v>950</v>
      </c>
      <c r="D19" s="61">
        <v>95</v>
      </c>
      <c r="E19" s="61">
        <v>125</v>
      </c>
      <c r="F19" s="61">
        <v>965</v>
      </c>
      <c r="G19" s="61">
        <v>1010</v>
      </c>
      <c r="H19" s="61">
        <v>1070</v>
      </c>
      <c r="I19" s="61">
        <v>1110</v>
      </c>
      <c r="J19" s="61">
        <v>1145</v>
      </c>
      <c r="K19" s="61">
        <v>1045</v>
      </c>
      <c r="L19" s="163">
        <v>1760</v>
      </c>
      <c r="M19" s="29"/>
      <c r="N19" s="29"/>
      <c r="O19" s="29"/>
      <c r="P19" s="29"/>
      <c r="Q19" s="29"/>
      <c r="R19" s="29"/>
      <c r="S19" s="29"/>
      <c r="T19" s="29"/>
      <c r="U19" s="29"/>
    </row>
    <row r="20" spans="1:21" x14ac:dyDescent="0.35">
      <c r="A20" s="37" t="s">
        <v>47</v>
      </c>
      <c r="B20" s="61">
        <v>2700</v>
      </c>
      <c r="C20" s="61">
        <v>2505</v>
      </c>
      <c r="D20" s="61">
        <v>190</v>
      </c>
      <c r="E20" s="61">
        <v>295</v>
      </c>
      <c r="F20" s="61">
        <v>2670</v>
      </c>
      <c r="G20" s="61">
        <v>2815</v>
      </c>
      <c r="H20" s="61">
        <v>2935</v>
      </c>
      <c r="I20" s="61">
        <v>2950</v>
      </c>
      <c r="J20" s="61">
        <v>2990</v>
      </c>
      <c r="K20" s="61">
        <v>2700</v>
      </c>
      <c r="L20" s="163">
        <v>4750</v>
      </c>
      <c r="M20" s="29"/>
      <c r="N20" s="29"/>
      <c r="O20" s="29"/>
      <c r="P20" s="29"/>
      <c r="Q20" s="29"/>
      <c r="R20" s="29"/>
      <c r="S20" s="29"/>
      <c r="T20" s="29"/>
      <c r="U20" s="29"/>
    </row>
    <row r="21" spans="1:21" x14ac:dyDescent="0.35">
      <c r="A21" s="37" t="s">
        <v>20</v>
      </c>
      <c r="B21" s="61">
        <v>2910</v>
      </c>
      <c r="C21" s="61">
        <v>2725</v>
      </c>
      <c r="D21" s="61">
        <v>185</v>
      </c>
      <c r="E21" s="61">
        <v>275</v>
      </c>
      <c r="F21" s="61">
        <v>2770</v>
      </c>
      <c r="G21" s="61">
        <v>2865</v>
      </c>
      <c r="H21" s="61">
        <v>2975</v>
      </c>
      <c r="I21" s="61">
        <v>3085</v>
      </c>
      <c r="J21" s="61">
        <v>3195</v>
      </c>
      <c r="K21" s="61">
        <v>2910</v>
      </c>
      <c r="L21" s="163">
        <v>4875</v>
      </c>
      <c r="M21" s="29"/>
      <c r="N21" s="29"/>
      <c r="O21" s="29"/>
      <c r="P21" s="29"/>
      <c r="Q21" s="29"/>
      <c r="R21" s="29"/>
      <c r="S21" s="29"/>
      <c r="T21" s="29"/>
      <c r="U21" s="29"/>
    </row>
    <row r="22" spans="1:21" x14ac:dyDescent="0.35">
      <c r="A22" s="37" t="s">
        <v>21</v>
      </c>
      <c r="B22" s="61">
        <v>2560</v>
      </c>
      <c r="C22" s="61">
        <v>2375</v>
      </c>
      <c r="D22" s="61">
        <v>185</v>
      </c>
      <c r="E22" s="61">
        <v>285</v>
      </c>
      <c r="F22" s="61">
        <v>2645</v>
      </c>
      <c r="G22" s="61">
        <v>2740</v>
      </c>
      <c r="H22" s="61">
        <v>2815</v>
      </c>
      <c r="I22" s="61">
        <v>2895</v>
      </c>
      <c r="J22" s="61">
        <v>2885</v>
      </c>
      <c r="K22" s="61">
        <v>2560</v>
      </c>
      <c r="L22" s="163">
        <v>4580</v>
      </c>
      <c r="M22" s="29"/>
      <c r="N22" s="29"/>
      <c r="O22" s="29"/>
      <c r="P22" s="29"/>
      <c r="Q22" s="29"/>
      <c r="R22" s="29"/>
      <c r="S22" s="29"/>
      <c r="T22" s="29"/>
      <c r="U22" s="29"/>
    </row>
    <row r="23" spans="1:21" x14ac:dyDescent="0.35">
      <c r="A23" s="37" t="s">
        <v>22</v>
      </c>
      <c r="B23" s="61">
        <v>1155</v>
      </c>
      <c r="C23" s="61">
        <v>1060</v>
      </c>
      <c r="D23" s="61">
        <v>95</v>
      </c>
      <c r="E23" s="61">
        <v>145</v>
      </c>
      <c r="F23" s="61">
        <v>1140</v>
      </c>
      <c r="G23" s="61">
        <v>1210</v>
      </c>
      <c r="H23" s="61">
        <v>1275</v>
      </c>
      <c r="I23" s="61">
        <v>1290</v>
      </c>
      <c r="J23" s="61">
        <v>1285</v>
      </c>
      <c r="K23" s="61">
        <v>1155</v>
      </c>
      <c r="L23" s="163">
        <v>2055</v>
      </c>
      <c r="M23" s="29"/>
      <c r="N23" s="29"/>
      <c r="O23" s="29"/>
      <c r="P23" s="29"/>
      <c r="Q23" s="29"/>
      <c r="R23" s="29"/>
      <c r="S23" s="29"/>
      <c r="T23" s="29"/>
      <c r="U23" s="29"/>
    </row>
    <row r="24" spans="1:21" x14ac:dyDescent="0.35">
      <c r="A24" s="37" t="s">
        <v>23</v>
      </c>
      <c r="B24" s="61">
        <v>1310</v>
      </c>
      <c r="C24" s="61">
        <v>1230</v>
      </c>
      <c r="D24" s="61">
        <v>80</v>
      </c>
      <c r="E24" s="61">
        <v>150</v>
      </c>
      <c r="F24" s="61">
        <v>1305</v>
      </c>
      <c r="G24" s="61">
        <v>1375</v>
      </c>
      <c r="H24" s="61">
        <v>1420</v>
      </c>
      <c r="I24" s="61">
        <v>1485</v>
      </c>
      <c r="J24" s="61">
        <v>1495</v>
      </c>
      <c r="K24" s="61">
        <v>1310</v>
      </c>
      <c r="L24" s="163">
        <v>2305</v>
      </c>
      <c r="M24" s="29"/>
      <c r="N24" s="29"/>
      <c r="O24" s="29"/>
      <c r="P24" s="29"/>
      <c r="Q24" s="29"/>
      <c r="R24" s="29"/>
      <c r="S24" s="29"/>
      <c r="T24" s="29"/>
      <c r="U24" s="29"/>
    </row>
    <row r="25" spans="1:21" x14ac:dyDescent="0.35">
      <c r="A25" s="37" t="s">
        <v>24</v>
      </c>
      <c r="B25" s="61">
        <v>1055</v>
      </c>
      <c r="C25" s="61">
        <v>995</v>
      </c>
      <c r="D25" s="61">
        <v>60</v>
      </c>
      <c r="E25" s="61">
        <v>140</v>
      </c>
      <c r="F25" s="61">
        <v>1055</v>
      </c>
      <c r="G25" s="61">
        <v>1110</v>
      </c>
      <c r="H25" s="61">
        <v>1155</v>
      </c>
      <c r="I25" s="61">
        <v>1165</v>
      </c>
      <c r="J25" s="61">
        <v>1225</v>
      </c>
      <c r="K25" s="61">
        <v>1055</v>
      </c>
      <c r="L25" s="163">
        <v>1875</v>
      </c>
      <c r="M25" s="29"/>
      <c r="N25" s="29"/>
      <c r="O25" s="29"/>
      <c r="P25" s="29"/>
      <c r="Q25" s="29"/>
      <c r="R25" s="29"/>
      <c r="S25" s="29"/>
      <c r="T25" s="29"/>
      <c r="U25" s="29"/>
    </row>
    <row r="26" spans="1:21" x14ac:dyDescent="0.35">
      <c r="A26" s="37" t="s">
        <v>25</v>
      </c>
      <c r="B26" s="61">
        <v>2630</v>
      </c>
      <c r="C26" s="61">
        <v>2445</v>
      </c>
      <c r="D26" s="61">
        <v>190</v>
      </c>
      <c r="E26" s="61">
        <v>310</v>
      </c>
      <c r="F26" s="61">
        <v>2705</v>
      </c>
      <c r="G26" s="61">
        <v>2820</v>
      </c>
      <c r="H26" s="61">
        <v>2915</v>
      </c>
      <c r="I26" s="61">
        <v>2965</v>
      </c>
      <c r="J26" s="61">
        <v>2975</v>
      </c>
      <c r="K26" s="61">
        <v>2630</v>
      </c>
      <c r="L26" s="163">
        <v>4725</v>
      </c>
      <c r="M26" s="29"/>
      <c r="N26" s="29"/>
      <c r="O26" s="29"/>
      <c r="P26" s="29"/>
      <c r="Q26" s="29"/>
      <c r="R26" s="29"/>
      <c r="S26" s="29"/>
      <c r="T26" s="29"/>
      <c r="U26" s="29"/>
    </row>
    <row r="27" spans="1:21" x14ac:dyDescent="0.35">
      <c r="A27" s="37" t="s">
        <v>26</v>
      </c>
      <c r="B27" s="61">
        <v>6535</v>
      </c>
      <c r="C27" s="61">
        <v>6055</v>
      </c>
      <c r="D27" s="61">
        <v>480</v>
      </c>
      <c r="E27" s="61">
        <v>680</v>
      </c>
      <c r="F27" s="61">
        <v>6520</v>
      </c>
      <c r="G27" s="61">
        <v>6790</v>
      </c>
      <c r="H27" s="61">
        <v>6995</v>
      </c>
      <c r="I27" s="61">
        <v>7110</v>
      </c>
      <c r="J27" s="61">
        <v>7280</v>
      </c>
      <c r="K27" s="61">
        <v>6535</v>
      </c>
      <c r="L27" s="163">
        <v>11375</v>
      </c>
      <c r="M27" s="29"/>
      <c r="N27" s="29"/>
      <c r="O27" s="29"/>
      <c r="P27" s="29"/>
      <c r="Q27" s="29"/>
      <c r="R27" s="29"/>
      <c r="S27" s="29"/>
      <c r="T27" s="29"/>
      <c r="U27" s="29"/>
    </row>
    <row r="28" spans="1:21" x14ac:dyDescent="0.35">
      <c r="A28" s="37" t="s">
        <v>27</v>
      </c>
      <c r="B28" s="61">
        <v>13345</v>
      </c>
      <c r="C28" s="61">
        <v>12540</v>
      </c>
      <c r="D28" s="61">
        <v>805</v>
      </c>
      <c r="E28" s="61">
        <v>1185</v>
      </c>
      <c r="F28" s="61">
        <v>13910</v>
      </c>
      <c r="G28" s="61">
        <v>14240</v>
      </c>
      <c r="H28" s="61">
        <v>14340</v>
      </c>
      <c r="I28" s="61">
        <v>14525</v>
      </c>
      <c r="J28" s="61">
        <v>14685</v>
      </c>
      <c r="K28" s="61">
        <v>13345</v>
      </c>
      <c r="L28" s="163">
        <v>22565</v>
      </c>
      <c r="M28" s="29"/>
      <c r="N28" s="29"/>
      <c r="O28" s="29"/>
      <c r="P28" s="29"/>
      <c r="Q28" s="29"/>
      <c r="R28" s="29"/>
      <c r="S28" s="29"/>
      <c r="T28" s="29"/>
      <c r="U28" s="29"/>
    </row>
    <row r="29" spans="1:21" x14ac:dyDescent="0.35">
      <c r="A29" s="37" t="s">
        <v>28</v>
      </c>
      <c r="B29" s="61">
        <v>2905</v>
      </c>
      <c r="C29" s="61">
        <v>2695</v>
      </c>
      <c r="D29" s="61">
        <v>210</v>
      </c>
      <c r="E29" s="61">
        <v>375</v>
      </c>
      <c r="F29" s="61">
        <v>3060</v>
      </c>
      <c r="G29" s="61">
        <v>3195</v>
      </c>
      <c r="H29" s="61">
        <v>3235</v>
      </c>
      <c r="I29" s="61">
        <v>3280</v>
      </c>
      <c r="J29" s="61">
        <v>3300</v>
      </c>
      <c r="K29" s="61">
        <v>2905</v>
      </c>
      <c r="L29" s="163">
        <v>5270</v>
      </c>
      <c r="M29" s="29"/>
      <c r="N29" s="29"/>
      <c r="O29" s="29"/>
      <c r="P29" s="29"/>
      <c r="Q29" s="29"/>
      <c r="R29" s="29"/>
      <c r="S29" s="29"/>
      <c r="T29" s="29"/>
      <c r="U29" s="29"/>
    </row>
    <row r="30" spans="1:21" x14ac:dyDescent="0.35">
      <c r="A30" s="37" t="s">
        <v>29</v>
      </c>
      <c r="B30" s="61">
        <v>1585</v>
      </c>
      <c r="C30" s="61">
        <v>1485</v>
      </c>
      <c r="D30" s="61">
        <v>100</v>
      </c>
      <c r="E30" s="61">
        <v>200</v>
      </c>
      <c r="F30" s="61">
        <v>1650</v>
      </c>
      <c r="G30" s="61">
        <v>1750</v>
      </c>
      <c r="H30" s="61">
        <v>1790</v>
      </c>
      <c r="I30" s="61">
        <v>1820</v>
      </c>
      <c r="J30" s="61">
        <v>1810</v>
      </c>
      <c r="K30" s="61">
        <v>1585</v>
      </c>
      <c r="L30" s="163">
        <v>2835</v>
      </c>
      <c r="M30" s="29"/>
      <c r="N30" s="29"/>
      <c r="O30" s="29"/>
      <c r="P30" s="29"/>
      <c r="Q30" s="29"/>
      <c r="R30" s="29"/>
      <c r="S30" s="29"/>
      <c r="T30" s="29"/>
      <c r="U30" s="29"/>
    </row>
    <row r="31" spans="1:21" x14ac:dyDescent="0.35">
      <c r="A31" s="37" t="s">
        <v>30</v>
      </c>
      <c r="B31" s="61">
        <v>1470</v>
      </c>
      <c r="C31" s="61">
        <v>1360</v>
      </c>
      <c r="D31" s="61">
        <v>110</v>
      </c>
      <c r="E31" s="61">
        <v>170</v>
      </c>
      <c r="F31" s="61">
        <v>1435</v>
      </c>
      <c r="G31" s="61">
        <v>1510</v>
      </c>
      <c r="H31" s="61">
        <v>1595</v>
      </c>
      <c r="I31" s="61">
        <v>1645</v>
      </c>
      <c r="J31" s="61">
        <v>1655</v>
      </c>
      <c r="K31" s="61">
        <v>1470</v>
      </c>
      <c r="L31" s="163">
        <v>2555</v>
      </c>
      <c r="M31" s="29"/>
      <c r="N31" s="29"/>
      <c r="O31" s="29"/>
      <c r="P31" s="29"/>
      <c r="Q31" s="29"/>
      <c r="R31" s="29"/>
      <c r="S31" s="29"/>
      <c r="T31" s="29"/>
      <c r="U31" s="29"/>
    </row>
    <row r="32" spans="1:21" x14ac:dyDescent="0.35">
      <c r="A32" s="37" t="s">
        <v>31</v>
      </c>
      <c r="B32" s="61">
        <v>1070</v>
      </c>
      <c r="C32" s="61">
        <v>980</v>
      </c>
      <c r="D32" s="61">
        <v>90</v>
      </c>
      <c r="E32" s="61">
        <v>140</v>
      </c>
      <c r="F32" s="61">
        <v>1080</v>
      </c>
      <c r="G32" s="61">
        <v>1100</v>
      </c>
      <c r="H32" s="61">
        <v>1175</v>
      </c>
      <c r="I32" s="61">
        <v>1220</v>
      </c>
      <c r="J32" s="61">
        <v>1220</v>
      </c>
      <c r="K32" s="61">
        <v>1070</v>
      </c>
      <c r="L32" s="163">
        <v>1930</v>
      </c>
      <c r="M32" s="29"/>
      <c r="N32" s="29"/>
      <c r="O32" s="29"/>
      <c r="P32" s="29"/>
      <c r="Q32" s="29"/>
      <c r="R32" s="29"/>
      <c r="S32" s="29"/>
      <c r="T32" s="29"/>
      <c r="U32" s="29"/>
    </row>
    <row r="33" spans="1:21" x14ac:dyDescent="0.35">
      <c r="A33" s="37" t="s">
        <v>32</v>
      </c>
      <c r="B33" s="61">
        <v>230</v>
      </c>
      <c r="C33" s="61">
        <v>215</v>
      </c>
      <c r="D33" s="61">
        <v>15</v>
      </c>
      <c r="E33" s="61">
        <v>35</v>
      </c>
      <c r="F33" s="61">
        <v>260</v>
      </c>
      <c r="G33" s="61">
        <v>275</v>
      </c>
      <c r="H33" s="61">
        <v>285</v>
      </c>
      <c r="I33" s="61">
        <v>275</v>
      </c>
      <c r="J33" s="61">
        <v>270</v>
      </c>
      <c r="K33" s="61">
        <v>230</v>
      </c>
      <c r="L33" s="163">
        <v>485</v>
      </c>
      <c r="M33" s="29"/>
      <c r="N33" s="29"/>
      <c r="O33" s="29"/>
      <c r="P33" s="29"/>
      <c r="Q33" s="29"/>
      <c r="R33" s="29"/>
      <c r="S33" s="29"/>
      <c r="T33" s="29"/>
      <c r="U33" s="29"/>
    </row>
    <row r="34" spans="1:21" x14ac:dyDescent="0.35">
      <c r="A34" s="37" t="s">
        <v>33</v>
      </c>
      <c r="B34" s="61">
        <v>2955</v>
      </c>
      <c r="C34" s="61">
        <v>2715</v>
      </c>
      <c r="D34" s="61">
        <v>240</v>
      </c>
      <c r="E34" s="61">
        <v>325</v>
      </c>
      <c r="F34" s="61">
        <v>2980</v>
      </c>
      <c r="G34" s="61">
        <v>3085</v>
      </c>
      <c r="H34" s="61">
        <v>3200</v>
      </c>
      <c r="I34" s="61">
        <v>3270</v>
      </c>
      <c r="J34" s="61">
        <v>3285</v>
      </c>
      <c r="K34" s="61">
        <v>2955</v>
      </c>
      <c r="L34" s="163">
        <v>5215</v>
      </c>
      <c r="M34" s="29"/>
      <c r="N34" s="29"/>
      <c r="O34" s="29"/>
      <c r="P34" s="29"/>
      <c r="Q34" s="29"/>
      <c r="R34" s="29"/>
      <c r="S34" s="29"/>
      <c r="T34" s="29"/>
      <c r="U34" s="29"/>
    </row>
    <row r="35" spans="1:21" x14ac:dyDescent="0.35">
      <c r="A35" s="37" t="s">
        <v>34</v>
      </c>
      <c r="B35" s="61">
        <v>7020</v>
      </c>
      <c r="C35" s="61">
        <v>6530</v>
      </c>
      <c r="D35" s="61">
        <v>485</v>
      </c>
      <c r="E35" s="61">
        <v>790</v>
      </c>
      <c r="F35" s="61">
        <v>7345</v>
      </c>
      <c r="G35" s="61">
        <v>7560</v>
      </c>
      <c r="H35" s="61">
        <v>7755</v>
      </c>
      <c r="I35" s="61">
        <v>7870</v>
      </c>
      <c r="J35" s="61">
        <v>7915</v>
      </c>
      <c r="K35" s="61">
        <v>7020</v>
      </c>
      <c r="L35" s="163">
        <v>12495</v>
      </c>
      <c r="M35" s="29"/>
      <c r="N35" s="29"/>
      <c r="O35" s="29"/>
      <c r="P35" s="29"/>
      <c r="Q35" s="29"/>
      <c r="R35" s="29"/>
      <c r="S35" s="29"/>
      <c r="T35" s="29"/>
      <c r="U35" s="29"/>
    </row>
    <row r="36" spans="1:21" x14ac:dyDescent="0.35">
      <c r="A36" s="37" t="s">
        <v>35</v>
      </c>
      <c r="B36" s="61">
        <v>210</v>
      </c>
      <c r="C36" s="61">
        <v>190</v>
      </c>
      <c r="D36" s="61">
        <v>20</v>
      </c>
      <c r="E36" s="61">
        <v>20</v>
      </c>
      <c r="F36" s="61">
        <v>215</v>
      </c>
      <c r="G36" s="61">
        <v>235</v>
      </c>
      <c r="H36" s="61">
        <v>225</v>
      </c>
      <c r="I36" s="61">
        <v>235</v>
      </c>
      <c r="J36" s="61">
        <v>235</v>
      </c>
      <c r="K36" s="61">
        <v>210</v>
      </c>
      <c r="L36" s="163">
        <v>375</v>
      </c>
      <c r="M36" s="29"/>
      <c r="N36" s="29"/>
      <c r="O36" s="29"/>
      <c r="P36" s="29"/>
      <c r="Q36" s="29"/>
      <c r="R36" s="29"/>
      <c r="S36" s="29"/>
      <c r="T36" s="29"/>
      <c r="U36" s="29"/>
    </row>
    <row r="37" spans="1:21" x14ac:dyDescent="0.35">
      <c r="A37" s="37" t="s">
        <v>48</v>
      </c>
      <c r="B37" s="61">
        <v>1875</v>
      </c>
      <c r="C37" s="61">
        <v>1730</v>
      </c>
      <c r="D37" s="61">
        <v>145</v>
      </c>
      <c r="E37" s="61">
        <v>210</v>
      </c>
      <c r="F37" s="61">
        <v>1850</v>
      </c>
      <c r="G37" s="61">
        <v>1920</v>
      </c>
      <c r="H37" s="61">
        <v>2005</v>
      </c>
      <c r="I37" s="61">
        <v>2055</v>
      </c>
      <c r="J37" s="61">
        <v>2095</v>
      </c>
      <c r="K37" s="61">
        <v>1875</v>
      </c>
      <c r="L37" s="163">
        <v>3325</v>
      </c>
      <c r="M37" s="29"/>
      <c r="N37" s="29"/>
      <c r="O37" s="29"/>
      <c r="P37" s="29"/>
      <c r="Q37" s="29"/>
      <c r="R37" s="29"/>
      <c r="S37" s="29"/>
      <c r="T37" s="29"/>
      <c r="U37" s="29"/>
    </row>
    <row r="38" spans="1:21" x14ac:dyDescent="0.35">
      <c r="A38" s="37" t="s">
        <v>36</v>
      </c>
      <c r="B38" s="61">
        <v>2700</v>
      </c>
      <c r="C38" s="61">
        <v>2515</v>
      </c>
      <c r="D38" s="61">
        <v>185</v>
      </c>
      <c r="E38" s="61">
        <v>315</v>
      </c>
      <c r="F38" s="61">
        <v>2870</v>
      </c>
      <c r="G38" s="61">
        <v>2910</v>
      </c>
      <c r="H38" s="61">
        <v>3005</v>
      </c>
      <c r="I38" s="61">
        <v>3080</v>
      </c>
      <c r="J38" s="61">
        <v>3070</v>
      </c>
      <c r="K38" s="61">
        <v>2700</v>
      </c>
      <c r="L38" s="163">
        <v>4860</v>
      </c>
      <c r="M38" s="29"/>
      <c r="N38" s="29"/>
      <c r="O38" s="29"/>
      <c r="P38" s="29"/>
      <c r="Q38" s="29"/>
      <c r="R38" s="29"/>
      <c r="S38" s="29"/>
      <c r="T38" s="29"/>
      <c r="U38" s="29"/>
    </row>
    <row r="39" spans="1:21" x14ac:dyDescent="0.35">
      <c r="A39" s="37" t="s">
        <v>37</v>
      </c>
      <c r="B39" s="61">
        <v>1310</v>
      </c>
      <c r="C39" s="61">
        <v>1230</v>
      </c>
      <c r="D39" s="61">
        <v>80</v>
      </c>
      <c r="E39" s="61">
        <v>145</v>
      </c>
      <c r="F39" s="61">
        <v>1375</v>
      </c>
      <c r="G39" s="61">
        <v>1420</v>
      </c>
      <c r="H39" s="61">
        <v>1430</v>
      </c>
      <c r="I39" s="61">
        <v>1490</v>
      </c>
      <c r="J39" s="61">
        <v>1485</v>
      </c>
      <c r="K39" s="61">
        <v>1310</v>
      </c>
      <c r="L39" s="163">
        <v>2360</v>
      </c>
      <c r="M39" s="29"/>
      <c r="N39" s="29"/>
      <c r="O39" s="29"/>
      <c r="P39" s="29"/>
      <c r="Q39" s="29"/>
      <c r="R39" s="29"/>
      <c r="S39" s="29"/>
      <c r="T39" s="29"/>
      <c r="U39" s="29"/>
    </row>
    <row r="40" spans="1:21" x14ac:dyDescent="0.35">
      <c r="A40" s="37" t="s">
        <v>38</v>
      </c>
      <c r="B40" s="61">
        <v>160</v>
      </c>
      <c r="C40" s="61">
        <v>155</v>
      </c>
      <c r="D40" s="61">
        <v>10</v>
      </c>
      <c r="E40" s="61">
        <v>15</v>
      </c>
      <c r="F40" s="61">
        <v>165</v>
      </c>
      <c r="G40" s="61">
        <v>180</v>
      </c>
      <c r="H40" s="61">
        <v>185</v>
      </c>
      <c r="I40" s="61">
        <v>180</v>
      </c>
      <c r="J40" s="61">
        <v>185</v>
      </c>
      <c r="K40" s="61">
        <v>160</v>
      </c>
      <c r="L40" s="163">
        <v>305</v>
      </c>
      <c r="M40" s="29"/>
      <c r="N40" s="29"/>
      <c r="O40" s="29"/>
      <c r="P40" s="29"/>
      <c r="Q40" s="29"/>
      <c r="R40" s="29"/>
      <c r="S40" s="29"/>
      <c r="T40" s="29"/>
      <c r="U40" s="29"/>
    </row>
    <row r="41" spans="1:21" x14ac:dyDescent="0.35">
      <c r="A41" s="37" t="s">
        <v>39</v>
      </c>
      <c r="B41" s="61">
        <v>1890</v>
      </c>
      <c r="C41" s="61">
        <v>1760</v>
      </c>
      <c r="D41" s="61">
        <v>130</v>
      </c>
      <c r="E41" s="61">
        <v>205</v>
      </c>
      <c r="F41" s="61">
        <v>1980</v>
      </c>
      <c r="G41" s="61">
        <v>2025</v>
      </c>
      <c r="H41" s="61">
        <v>2060</v>
      </c>
      <c r="I41" s="61">
        <v>2120</v>
      </c>
      <c r="J41" s="61">
        <v>2135</v>
      </c>
      <c r="K41" s="61">
        <v>1890</v>
      </c>
      <c r="L41" s="163">
        <v>3415</v>
      </c>
      <c r="M41" s="29"/>
      <c r="N41" s="29"/>
      <c r="O41" s="29"/>
      <c r="P41" s="29"/>
      <c r="Q41" s="29"/>
      <c r="R41" s="29"/>
      <c r="S41" s="29"/>
      <c r="T41" s="29"/>
      <c r="U41" s="29"/>
    </row>
    <row r="42" spans="1:21" x14ac:dyDescent="0.35">
      <c r="A42" s="37" t="s">
        <v>40</v>
      </c>
      <c r="B42" s="61">
        <v>5835</v>
      </c>
      <c r="C42" s="61">
        <v>5465</v>
      </c>
      <c r="D42" s="61">
        <v>370</v>
      </c>
      <c r="E42" s="61">
        <v>680</v>
      </c>
      <c r="F42" s="61">
        <v>6255</v>
      </c>
      <c r="G42" s="61">
        <v>6325</v>
      </c>
      <c r="H42" s="61">
        <v>6510</v>
      </c>
      <c r="I42" s="61">
        <v>6560</v>
      </c>
      <c r="J42" s="61">
        <v>6600</v>
      </c>
      <c r="K42" s="61">
        <v>5835</v>
      </c>
      <c r="L42" s="163">
        <v>10345</v>
      </c>
      <c r="M42" s="29"/>
      <c r="N42" s="29"/>
      <c r="O42" s="29"/>
      <c r="P42" s="29"/>
      <c r="Q42" s="29"/>
      <c r="R42" s="29"/>
      <c r="S42" s="29"/>
      <c r="T42" s="29"/>
      <c r="U42" s="29"/>
    </row>
    <row r="43" spans="1:21" x14ac:dyDescent="0.35">
      <c r="A43" s="37" t="s">
        <v>41</v>
      </c>
      <c r="B43" s="61">
        <v>1160</v>
      </c>
      <c r="C43" s="61">
        <v>1070</v>
      </c>
      <c r="D43" s="61">
        <v>90</v>
      </c>
      <c r="E43" s="61">
        <v>125</v>
      </c>
      <c r="F43" s="61">
        <v>1145</v>
      </c>
      <c r="G43" s="61">
        <v>1180</v>
      </c>
      <c r="H43" s="61">
        <v>1235</v>
      </c>
      <c r="I43" s="61">
        <v>1265</v>
      </c>
      <c r="J43" s="61">
        <v>1270</v>
      </c>
      <c r="K43" s="61">
        <v>1160</v>
      </c>
      <c r="L43" s="163">
        <v>2065</v>
      </c>
      <c r="M43" s="29"/>
      <c r="N43" s="29"/>
      <c r="O43" s="29"/>
      <c r="P43" s="29"/>
      <c r="Q43" s="29"/>
      <c r="R43" s="29"/>
      <c r="S43" s="29"/>
      <c r="T43" s="29"/>
      <c r="U43" s="29"/>
    </row>
    <row r="44" spans="1:21" x14ac:dyDescent="0.35">
      <c r="A44" s="37" t="s">
        <v>42</v>
      </c>
      <c r="B44" s="61">
        <v>1830</v>
      </c>
      <c r="C44" s="61">
        <v>1690</v>
      </c>
      <c r="D44" s="61">
        <v>135</v>
      </c>
      <c r="E44" s="61">
        <v>200</v>
      </c>
      <c r="F44" s="61">
        <v>1935</v>
      </c>
      <c r="G44" s="61">
        <v>1945</v>
      </c>
      <c r="H44" s="61">
        <v>1945</v>
      </c>
      <c r="I44" s="61">
        <v>2030</v>
      </c>
      <c r="J44" s="61">
        <v>2015</v>
      </c>
      <c r="K44" s="61">
        <v>1830</v>
      </c>
      <c r="L44" s="163">
        <v>3195</v>
      </c>
      <c r="M44" s="29"/>
      <c r="N44" s="29"/>
      <c r="O44" s="29"/>
      <c r="P44" s="29"/>
      <c r="Q44" s="29"/>
      <c r="R44" s="29"/>
      <c r="S44" s="29"/>
      <c r="T44" s="29"/>
      <c r="U44" s="29"/>
    </row>
    <row r="45" spans="1:21" x14ac:dyDescent="0.35">
      <c r="A45" s="37" t="s">
        <v>43</v>
      </c>
      <c r="B45" s="61">
        <v>3140</v>
      </c>
      <c r="C45" s="61">
        <v>2920</v>
      </c>
      <c r="D45" s="61">
        <v>220</v>
      </c>
      <c r="E45" s="61">
        <v>350</v>
      </c>
      <c r="F45" s="61">
        <v>3025</v>
      </c>
      <c r="G45" s="61">
        <v>3175</v>
      </c>
      <c r="H45" s="61">
        <v>3350</v>
      </c>
      <c r="I45" s="61">
        <v>3480</v>
      </c>
      <c r="J45" s="61">
        <v>3525</v>
      </c>
      <c r="K45" s="61">
        <v>3140</v>
      </c>
      <c r="L45" s="163">
        <v>5415</v>
      </c>
      <c r="M45" s="29"/>
      <c r="N45" s="29"/>
      <c r="O45" s="29"/>
      <c r="P45" s="29"/>
      <c r="Q45" s="29"/>
      <c r="R45" s="29"/>
      <c r="S45" s="29"/>
      <c r="T45" s="29"/>
      <c r="U45" s="29"/>
    </row>
    <row r="46" spans="1:21" x14ac:dyDescent="0.35">
      <c r="A46" s="37" t="s">
        <v>2</v>
      </c>
      <c r="B46" s="61">
        <v>105</v>
      </c>
      <c r="C46" s="61">
        <v>100</v>
      </c>
      <c r="D46" s="61">
        <v>10</v>
      </c>
      <c r="E46" s="61">
        <v>40</v>
      </c>
      <c r="F46" s="61">
        <v>325</v>
      </c>
      <c r="G46" s="61">
        <v>250</v>
      </c>
      <c r="H46" s="61">
        <v>225</v>
      </c>
      <c r="I46" s="61">
        <v>200</v>
      </c>
      <c r="J46" s="61">
        <v>170</v>
      </c>
      <c r="K46" s="61">
        <v>105</v>
      </c>
      <c r="L46" s="163">
        <v>555</v>
      </c>
      <c r="M46" s="29"/>
      <c r="N46" s="29"/>
      <c r="O46" s="29"/>
      <c r="P46" s="29"/>
      <c r="Q46" s="29"/>
      <c r="R46" s="29"/>
      <c r="S46" s="29"/>
      <c r="T46" s="29"/>
      <c r="U46" s="29"/>
    </row>
    <row r="47" spans="1:21" x14ac:dyDescent="0.35">
      <c r="A47" s="64" t="s">
        <v>92</v>
      </c>
      <c r="B47" s="29"/>
      <c r="C47" s="65"/>
      <c r="D47" s="65"/>
      <c r="E47" s="65"/>
      <c r="F47" s="66"/>
      <c r="G47" s="66"/>
      <c r="H47" s="66"/>
      <c r="I47" s="66"/>
      <c r="J47" s="67"/>
    </row>
    <row r="48" spans="1:21" x14ac:dyDescent="0.35">
      <c r="A48" t="s">
        <v>213</v>
      </c>
    </row>
    <row r="49" spans="1:1" x14ac:dyDescent="0.35">
      <c r="A49" t="s">
        <v>178</v>
      </c>
    </row>
    <row r="50" spans="1:1" x14ac:dyDescent="0.35">
      <c r="A50" s="64" t="s">
        <v>166</v>
      </c>
    </row>
    <row r="51" spans="1:1" x14ac:dyDescent="0.35">
      <c r="A51" t="s">
        <v>184</v>
      </c>
    </row>
    <row r="52" spans="1:1" x14ac:dyDescent="0.35">
      <c r="A52" s="64" t="s">
        <v>185</v>
      </c>
    </row>
  </sheetData>
  <phoneticPr fontId="43" type="noConversion"/>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R20"/>
  <sheetViews>
    <sheetView showGridLines="0" zoomScale="80" zoomScaleNormal="80" workbookViewId="0"/>
  </sheetViews>
  <sheetFormatPr defaultColWidth="15.6328125" defaultRowHeight="14.5" x14ac:dyDescent="0.35"/>
  <cols>
    <col min="1" max="1" width="45.81640625" customWidth="1"/>
    <col min="2" max="20" width="17.6328125" customWidth="1"/>
  </cols>
  <sheetData>
    <row r="1" spans="1:18" x14ac:dyDescent="0.35">
      <c r="A1" s="177" t="s">
        <v>179</v>
      </c>
    </row>
    <row r="2" spans="1:18" x14ac:dyDescent="0.35">
      <c r="A2" t="s">
        <v>173</v>
      </c>
    </row>
    <row r="3" spans="1:18" x14ac:dyDescent="0.35">
      <c r="A3" t="s">
        <v>100</v>
      </c>
    </row>
    <row r="4" spans="1:18" x14ac:dyDescent="0.35">
      <c r="A4" t="s">
        <v>105</v>
      </c>
    </row>
    <row r="5" spans="1:18" ht="30" customHeight="1" x14ac:dyDescent="0.35">
      <c r="A5" s="68"/>
      <c r="B5" s="204" t="s">
        <v>80</v>
      </c>
      <c r="C5" s="205"/>
      <c r="D5" s="206" t="s">
        <v>84</v>
      </c>
      <c r="E5" s="206"/>
      <c r="F5" s="206" t="s">
        <v>86</v>
      </c>
      <c r="G5" s="206"/>
      <c r="H5" s="207" t="s">
        <v>124</v>
      </c>
      <c r="I5" s="211"/>
      <c r="J5" s="209" t="s">
        <v>125</v>
      </c>
      <c r="K5" s="210"/>
      <c r="L5" s="182" t="s">
        <v>191</v>
      </c>
    </row>
    <row r="6" spans="1:18" ht="30" customHeight="1" x14ac:dyDescent="0.35">
      <c r="A6" s="69" t="s">
        <v>180</v>
      </c>
      <c r="B6" s="14" t="s">
        <v>82</v>
      </c>
      <c r="C6" s="14" t="s">
        <v>83</v>
      </c>
      <c r="D6" s="15" t="s">
        <v>81</v>
      </c>
      <c r="E6" s="15" t="s">
        <v>85</v>
      </c>
      <c r="F6" s="15" t="s">
        <v>87</v>
      </c>
      <c r="G6" s="15" t="s">
        <v>88</v>
      </c>
      <c r="H6" s="15" t="s">
        <v>89</v>
      </c>
      <c r="I6" s="15" t="s">
        <v>90</v>
      </c>
      <c r="J6" s="118" t="s">
        <v>126</v>
      </c>
      <c r="K6" s="15" t="s">
        <v>144</v>
      </c>
      <c r="L6" s="118" t="s">
        <v>192</v>
      </c>
    </row>
    <row r="7" spans="1:18" x14ac:dyDescent="0.35">
      <c r="A7" s="70" t="s">
        <v>59</v>
      </c>
      <c r="B7" s="71">
        <v>78085</v>
      </c>
      <c r="C7" s="71">
        <v>80040</v>
      </c>
      <c r="D7" s="71">
        <v>81345</v>
      </c>
      <c r="E7" s="71">
        <v>82300</v>
      </c>
      <c r="F7" s="71">
        <v>84035</v>
      </c>
      <c r="G7" s="71">
        <v>85870</v>
      </c>
      <c r="H7" s="71">
        <v>85590</v>
      </c>
      <c r="I7" s="71">
        <v>85790</v>
      </c>
      <c r="J7" s="71">
        <v>85870</v>
      </c>
      <c r="K7" s="71">
        <v>87715</v>
      </c>
      <c r="L7" s="71">
        <v>84325</v>
      </c>
    </row>
    <row r="8" spans="1:18" x14ac:dyDescent="0.35">
      <c r="A8" s="72" t="s">
        <v>60</v>
      </c>
      <c r="B8" s="73">
        <v>78085</v>
      </c>
      <c r="C8" s="73">
        <v>8485</v>
      </c>
      <c r="D8" s="73">
        <v>7570</v>
      </c>
      <c r="E8" s="73">
        <v>7170</v>
      </c>
      <c r="F8" s="73">
        <v>7360</v>
      </c>
      <c r="G8" s="73">
        <v>6695</v>
      </c>
      <c r="H8" s="73">
        <v>6675</v>
      </c>
      <c r="I8" s="73">
        <v>6935</v>
      </c>
      <c r="J8" s="73">
        <v>7250</v>
      </c>
      <c r="K8" s="73">
        <v>7325</v>
      </c>
      <c r="L8" s="73">
        <v>4970</v>
      </c>
    </row>
    <row r="9" spans="1:18" x14ac:dyDescent="0.35">
      <c r="A9" s="75" t="s">
        <v>61</v>
      </c>
      <c r="B9" s="76" t="s">
        <v>58</v>
      </c>
      <c r="C9" s="76">
        <v>71550</v>
      </c>
      <c r="D9" s="76">
        <v>73300</v>
      </c>
      <c r="E9" s="76">
        <v>74380</v>
      </c>
      <c r="F9" s="76">
        <v>75745</v>
      </c>
      <c r="G9" s="76">
        <v>78290</v>
      </c>
      <c r="H9" s="76">
        <v>78120</v>
      </c>
      <c r="I9" s="76">
        <v>77805</v>
      </c>
      <c r="J9" s="76">
        <v>77410</v>
      </c>
      <c r="K9" s="76">
        <v>79130</v>
      </c>
      <c r="L9" s="76">
        <v>78475</v>
      </c>
    </row>
    <row r="10" spans="1:18" x14ac:dyDescent="0.35">
      <c r="A10" s="77" t="s">
        <v>62</v>
      </c>
      <c r="B10" s="76" t="s">
        <v>58</v>
      </c>
      <c r="C10" s="76" t="s">
        <v>58</v>
      </c>
      <c r="D10" s="76">
        <v>475</v>
      </c>
      <c r="E10" s="76">
        <v>750</v>
      </c>
      <c r="F10" s="76">
        <v>930</v>
      </c>
      <c r="G10" s="76">
        <v>885</v>
      </c>
      <c r="H10" s="76">
        <v>795</v>
      </c>
      <c r="I10" s="76">
        <v>1055</v>
      </c>
      <c r="J10" s="76">
        <v>1215</v>
      </c>
      <c r="K10" s="76">
        <v>1260</v>
      </c>
      <c r="L10" s="76">
        <v>880</v>
      </c>
    </row>
    <row r="11" spans="1:18" x14ac:dyDescent="0.35">
      <c r="A11" s="18" t="s">
        <v>118</v>
      </c>
      <c r="B11" s="134">
        <v>1</v>
      </c>
      <c r="C11" s="134">
        <v>0.106</v>
      </c>
      <c r="D11" s="134">
        <v>9.2999999999999999E-2</v>
      </c>
      <c r="E11" s="134">
        <v>8.6999999999999994E-2</v>
      </c>
      <c r="F11" s="134">
        <v>8.7999999999999995E-2</v>
      </c>
      <c r="G11" s="134">
        <v>7.8E-2</v>
      </c>
      <c r="H11" s="134">
        <v>7.8E-2</v>
      </c>
      <c r="I11" s="134">
        <v>8.1000000000000003E-2</v>
      </c>
      <c r="J11" s="134">
        <v>8.4000000000000005E-2</v>
      </c>
      <c r="K11" s="134">
        <v>8.4000000000000005E-2</v>
      </c>
      <c r="L11" s="134">
        <v>5.8999999999999997E-2</v>
      </c>
      <c r="M11" s="19"/>
      <c r="N11" s="19"/>
      <c r="O11" s="19"/>
      <c r="P11" s="19"/>
      <c r="Q11" s="19"/>
      <c r="R11" s="19"/>
    </row>
    <row r="12" spans="1:18" x14ac:dyDescent="0.35">
      <c r="A12" s="78" t="s">
        <v>119</v>
      </c>
      <c r="B12" s="76" t="s">
        <v>58</v>
      </c>
      <c r="C12" s="134">
        <v>0.89400000000000002</v>
      </c>
      <c r="D12" s="134">
        <v>0.90100000000000002</v>
      </c>
      <c r="E12" s="134">
        <v>0.90400000000000003</v>
      </c>
      <c r="F12" s="134">
        <v>0.90100000000000002</v>
      </c>
      <c r="G12" s="134">
        <v>0.91200000000000003</v>
      </c>
      <c r="H12" s="134">
        <v>0.91300000000000003</v>
      </c>
      <c r="I12" s="134">
        <v>0.90700000000000003</v>
      </c>
      <c r="J12" s="134">
        <v>0.90100000000000002</v>
      </c>
      <c r="K12" s="134">
        <v>0.90200000000000002</v>
      </c>
      <c r="L12" s="134">
        <v>0.93100000000000005</v>
      </c>
      <c r="M12" s="19"/>
      <c r="N12" s="19"/>
      <c r="O12" s="19"/>
      <c r="P12" s="19"/>
      <c r="Q12" s="19"/>
      <c r="R12" s="19"/>
    </row>
    <row r="13" spans="1:18" x14ac:dyDescent="0.35">
      <c r="A13" s="63" t="s">
        <v>120</v>
      </c>
      <c r="B13" s="76" t="s">
        <v>58</v>
      </c>
      <c r="C13" s="76" t="s">
        <v>58</v>
      </c>
      <c r="D13" s="134">
        <v>6.0000000000000001E-3</v>
      </c>
      <c r="E13" s="134">
        <v>8.9999999999999993E-3</v>
      </c>
      <c r="F13" s="134">
        <v>1.0999999999999999E-2</v>
      </c>
      <c r="G13" s="134">
        <v>0.01</v>
      </c>
      <c r="H13" s="134">
        <v>8.9999999999999993E-3</v>
      </c>
      <c r="I13" s="134">
        <v>1.2E-2</v>
      </c>
      <c r="J13" s="134">
        <v>1.4E-2</v>
      </c>
      <c r="K13" s="134">
        <v>1.4E-2</v>
      </c>
      <c r="L13" s="134">
        <v>0.01</v>
      </c>
      <c r="M13" s="19"/>
      <c r="N13" s="19"/>
      <c r="O13" s="19"/>
      <c r="P13" s="19"/>
      <c r="Q13" s="19"/>
      <c r="R13" s="19"/>
    </row>
    <row r="14" spans="1:18" x14ac:dyDescent="0.35">
      <c r="A14" s="79" t="s">
        <v>137</v>
      </c>
      <c r="B14" s="142" t="s">
        <v>58</v>
      </c>
      <c r="C14" s="142">
        <v>6530</v>
      </c>
      <c r="D14" s="142">
        <v>6740</v>
      </c>
      <c r="E14" s="142">
        <v>6965</v>
      </c>
      <c r="F14" s="142">
        <v>6555</v>
      </c>
      <c r="G14" s="142">
        <v>5745</v>
      </c>
      <c r="H14" s="142">
        <v>7745</v>
      </c>
      <c r="I14" s="142">
        <v>7785</v>
      </c>
      <c r="J14" s="142">
        <v>8380</v>
      </c>
      <c r="K14" s="142">
        <v>6745</v>
      </c>
      <c r="L14" s="142">
        <v>9240</v>
      </c>
    </row>
    <row r="15" spans="1:18" x14ac:dyDescent="0.35">
      <c r="A15" s="80" t="s">
        <v>121</v>
      </c>
      <c r="B15" s="76" t="s">
        <v>58</v>
      </c>
      <c r="C15" s="81">
        <v>8.4000000000000005E-2</v>
      </c>
      <c r="D15" s="81">
        <v>8.4000000000000005E-2</v>
      </c>
      <c r="E15" s="81">
        <v>8.5999999999999993E-2</v>
      </c>
      <c r="F15" s="81">
        <v>0.08</v>
      </c>
      <c r="G15" s="81">
        <v>6.8000000000000005E-2</v>
      </c>
      <c r="H15" s="81">
        <v>0.09</v>
      </c>
      <c r="I15" s="81">
        <v>9.0999999999999998E-2</v>
      </c>
      <c r="J15" s="81">
        <v>9.8000000000000004E-2</v>
      </c>
      <c r="K15" s="81">
        <v>7.9000000000000001E-2</v>
      </c>
      <c r="L15" s="81">
        <v>0.105</v>
      </c>
      <c r="M15" s="19"/>
      <c r="N15" s="19"/>
      <c r="O15" s="19"/>
      <c r="P15" s="19"/>
      <c r="Q15" s="19"/>
      <c r="R15" s="19"/>
    </row>
    <row r="16" spans="1:18" x14ac:dyDescent="0.35">
      <c r="A16" s="199" t="s">
        <v>213</v>
      </c>
      <c r="B16" s="200"/>
      <c r="C16" s="200"/>
      <c r="D16" s="200"/>
      <c r="E16" s="200"/>
      <c r="F16" s="200"/>
      <c r="G16" s="200"/>
      <c r="H16" s="200"/>
      <c r="I16" s="201"/>
      <c r="J16" s="202"/>
    </row>
    <row r="17" spans="1:11" x14ac:dyDescent="0.35">
      <c r="A17" t="s">
        <v>178</v>
      </c>
      <c r="C17" s="29"/>
      <c r="D17" s="29"/>
      <c r="E17" s="29"/>
      <c r="F17" s="29"/>
      <c r="J17" s="19"/>
    </row>
    <row r="18" spans="1:11" x14ac:dyDescent="0.35">
      <c r="A18" t="s">
        <v>177</v>
      </c>
      <c r="B18" s="12"/>
      <c r="C18" s="12"/>
      <c r="D18" s="12"/>
      <c r="E18" s="12"/>
      <c r="F18" s="12"/>
    </row>
    <row r="20" spans="1:11" x14ac:dyDescent="0.35">
      <c r="C20" s="19"/>
      <c r="D20" s="19"/>
      <c r="E20" s="19"/>
      <c r="F20" s="19"/>
      <c r="G20" s="19"/>
      <c r="H20" s="19"/>
      <c r="I20" s="19"/>
      <c r="J20" s="19"/>
      <c r="K20" s="19"/>
    </row>
  </sheetData>
  <mergeCells count="5">
    <mergeCell ref="H5:I5"/>
    <mergeCell ref="B5:C5"/>
    <mergeCell ref="D5:E5"/>
    <mergeCell ref="F5:G5"/>
    <mergeCell ref="J5:K5"/>
  </mergeCells>
  <phoneticPr fontId="43" type="noConversion"/>
  <conditionalFormatting sqref="B11:L11 C12:L12 D13:L13 C15:L15">
    <cfRule type="dataBar" priority="1">
      <dataBar>
        <cfvo type="min"/>
        <cfvo type="max"/>
        <color rgb="FFB4A9D4"/>
      </dataBar>
      <extLst>
        <ext xmlns:x14="http://schemas.microsoft.com/office/spreadsheetml/2009/9/main" uri="{B025F937-C7B1-47D3-B67F-A62EFF666E3E}">
          <x14:id>{FF4DA8C9-0E84-4390-881C-6CCE19B7C990}</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F4DA8C9-0E84-4390-881C-6CCE19B7C990}">
            <x14:dataBar minLength="0" maxLength="100" gradient="0">
              <x14:cfvo type="autoMin"/>
              <x14:cfvo type="autoMax"/>
              <x14:negativeFillColor rgb="FFFF0000"/>
              <x14:axisColor rgb="FF000000"/>
            </x14:dataBar>
          </x14:cfRule>
          <xm:sqref>B11:L11 C12:L12 D13:L13 C15:L15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N44"/>
  <sheetViews>
    <sheetView showGridLines="0" zoomScale="80" zoomScaleNormal="80" workbookViewId="0"/>
  </sheetViews>
  <sheetFormatPr defaultColWidth="9.1796875" defaultRowHeight="15.5" customHeight="1" x14ac:dyDescent="0.35"/>
  <cols>
    <col min="1" max="1" width="9.1796875" customWidth="1"/>
  </cols>
  <sheetData>
    <row r="1" spans="1:14" ht="14.5" x14ac:dyDescent="0.35">
      <c r="A1" s="177" t="s">
        <v>199</v>
      </c>
    </row>
    <row r="2" spans="1:14" ht="15.5" customHeight="1" x14ac:dyDescent="0.35">
      <c r="A2" t="s">
        <v>106</v>
      </c>
    </row>
    <row r="3" spans="1:14" ht="15.5" customHeight="1" x14ac:dyDescent="0.35">
      <c r="A3" t="s">
        <v>200</v>
      </c>
      <c r="N3" s="12"/>
    </row>
    <row r="4" spans="1:14" ht="15.5" customHeight="1" x14ac:dyDescent="0.35">
      <c r="A4" t="s">
        <v>138</v>
      </c>
      <c r="N4" s="12"/>
    </row>
    <row r="5" spans="1:14" ht="15.5" customHeight="1" x14ac:dyDescent="0.35">
      <c r="N5" s="12"/>
    </row>
    <row r="34" spans="1:12" ht="15.5" customHeight="1" x14ac:dyDescent="0.35">
      <c r="A34" s="144" t="s">
        <v>98</v>
      </c>
      <c r="B34" s="143"/>
      <c r="C34" s="143"/>
      <c r="D34" s="143"/>
      <c r="E34" s="143"/>
      <c r="F34" s="143"/>
      <c r="G34" s="143"/>
      <c r="H34" s="143"/>
      <c r="I34" s="143"/>
      <c r="J34" s="143"/>
      <c r="K34" s="143"/>
      <c r="L34" s="143"/>
    </row>
    <row r="35" spans="1:12" ht="15.5" customHeight="1" x14ac:dyDescent="0.35">
      <c r="A35" s="145" t="s">
        <v>94</v>
      </c>
      <c r="B35" s="144"/>
      <c r="C35" s="144"/>
      <c r="D35" s="144"/>
      <c r="E35" s="144"/>
      <c r="F35" s="144"/>
      <c r="G35" s="144"/>
      <c r="H35" s="144"/>
      <c r="I35" s="144"/>
      <c r="J35" s="144"/>
      <c r="K35" s="144"/>
      <c r="L35" s="144"/>
    </row>
    <row r="36" spans="1:12" ht="15.5" customHeight="1" x14ac:dyDescent="0.35">
      <c r="A36" t="s">
        <v>178</v>
      </c>
      <c r="B36" s="145"/>
      <c r="C36" s="145"/>
      <c r="D36" s="145"/>
      <c r="E36" s="145"/>
      <c r="F36" s="145"/>
      <c r="G36" s="145"/>
      <c r="H36" s="145"/>
      <c r="I36" s="145"/>
      <c r="J36" s="145"/>
      <c r="K36" s="145"/>
      <c r="L36" s="145"/>
    </row>
    <row r="37" spans="1:12" ht="15.5" customHeight="1" x14ac:dyDescent="0.35">
      <c r="B37" s="145"/>
      <c r="C37" s="145"/>
      <c r="D37" s="145"/>
      <c r="E37" s="145"/>
      <c r="F37" s="145"/>
      <c r="G37" s="145"/>
      <c r="H37" s="145"/>
      <c r="I37" s="145"/>
      <c r="J37" s="145"/>
      <c r="K37" s="145"/>
      <c r="L37" s="145"/>
    </row>
    <row r="38" spans="1:12" ht="15.5" customHeight="1" x14ac:dyDescent="0.35">
      <c r="A38" s="145"/>
      <c r="B38" s="145"/>
      <c r="C38" s="145"/>
      <c r="D38" s="145"/>
      <c r="E38" s="145"/>
      <c r="F38" s="145"/>
      <c r="G38" s="145"/>
      <c r="H38" s="145"/>
      <c r="I38" s="145"/>
      <c r="J38" s="145"/>
      <c r="K38" s="145"/>
      <c r="L38" s="145"/>
    </row>
    <row r="39" spans="1:12" ht="15.5" customHeight="1" x14ac:dyDescent="0.35">
      <c r="A39" s="4"/>
    </row>
    <row r="40" spans="1:12" ht="15.5" customHeight="1" x14ac:dyDescent="0.35">
      <c r="A40" s="4"/>
    </row>
    <row r="41" spans="1:12" ht="15.5" customHeight="1" x14ac:dyDescent="0.35">
      <c r="A41" s="4"/>
    </row>
    <row r="42" spans="1:12" ht="15.5" customHeight="1" x14ac:dyDescent="0.35">
      <c r="A42" s="4"/>
    </row>
    <row r="43" spans="1:12" ht="15.5" customHeight="1" x14ac:dyDescent="0.35">
      <c r="A43" s="4"/>
    </row>
    <row r="44" spans="1:12" ht="15.5" customHeight="1" x14ac:dyDescent="0.35">
      <c r="A44" s="4"/>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61"/>
  <sheetViews>
    <sheetView showGridLines="0" zoomScale="80" zoomScaleNormal="80" workbookViewId="0"/>
  </sheetViews>
  <sheetFormatPr defaultColWidth="9.1796875" defaultRowHeight="15.5" customHeight="1" x14ac:dyDescent="0.35"/>
  <cols>
    <col min="1" max="1" width="12.90625" customWidth="1"/>
    <col min="2" max="2" width="13.26953125" customWidth="1"/>
    <col min="3" max="3" width="13.6328125" customWidth="1"/>
  </cols>
  <sheetData>
    <row r="1" spans="1:13" ht="14.5" x14ac:dyDescent="0.35">
      <c r="A1" s="177" t="s">
        <v>214</v>
      </c>
    </row>
    <row r="2" spans="1:13" ht="15.5" customHeight="1" x14ac:dyDescent="0.35">
      <c r="A2" t="s">
        <v>201</v>
      </c>
    </row>
    <row r="3" spans="1:13" ht="15.5" customHeight="1" x14ac:dyDescent="0.35">
      <c r="A3" s="146" t="s">
        <v>202</v>
      </c>
      <c r="B3" s="146"/>
      <c r="C3" s="146"/>
      <c r="D3" s="146"/>
      <c r="E3" s="146"/>
      <c r="F3" s="146"/>
      <c r="G3" s="146"/>
      <c r="H3" s="105"/>
    </row>
    <row r="4" spans="1:13" ht="15.5" customHeight="1" x14ac:dyDescent="0.35">
      <c r="A4" s="146" t="s">
        <v>139</v>
      </c>
      <c r="B4" s="146"/>
      <c r="C4" s="146"/>
      <c r="D4" s="146"/>
      <c r="E4" s="146"/>
      <c r="F4" s="146"/>
      <c r="G4" s="146"/>
      <c r="H4" s="105"/>
      <c r="I4" s="19"/>
      <c r="J4" s="19"/>
      <c r="K4" s="19"/>
      <c r="L4" s="19"/>
      <c r="M4" s="3"/>
    </row>
    <row r="5" spans="1:13" ht="15.5" customHeight="1" x14ac:dyDescent="0.35">
      <c r="A5" s="4"/>
      <c r="B5" s="4"/>
      <c r="C5" s="4"/>
      <c r="D5" s="4"/>
      <c r="E5" s="4"/>
      <c r="H5" s="19"/>
      <c r="I5" s="19"/>
      <c r="J5" s="19"/>
      <c r="K5" s="19"/>
      <c r="L5" s="19"/>
      <c r="M5" s="3"/>
    </row>
    <row r="6" spans="1:13" ht="15.5" customHeight="1" x14ac:dyDescent="0.35">
      <c r="A6" s="4"/>
      <c r="B6" s="4"/>
      <c r="C6" s="4"/>
      <c r="D6" s="4"/>
      <c r="E6" s="4"/>
      <c r="H6" s="19"/>
      <c r="I6" s="19"/>
      <c r="J6" s="19"/>
      <c r="K6" s="19"/>
      <c r="L6" s="19"/>
      <c r="M6" s="3"/>
    </row>
    <row r="7" spans="1:13" ht="15.5" customHeight="1" x14ac:dyDescent="0.35">
      <c r="A7" s="4"/>
      <c r="B7" s="4"/>
      <c r="C7" s="4"/>
      <c r="D7" s="4"/>
      <c r="E7" s="4"/>
      <c r="H7" s="19"/>
      <c r="I7" s="19"/>
      <c r="J7" s="19"/>
      <c r="K7" s="19"/>
      <c r="L7" s="19"/>
      <c r="M7" s="3"/>
    </row>
    <row r="8" spans="1:13" ht="15.5" customHeight="1" x14ac:dyDescent="0.35">
      <c r="A8" s="4"/>
      <c r="B8" s="4"/>
      <c r="C8" s="4"/>
      <c r="D8" s="4"/>
      <c r="E8" s="4"/>
      <c r="H8" s="19"/>
      <c r="I8" s="19"/>
      <c r="J8" s="19"/>
      <c r="K8" s="19"/>
      <c r="L8" s="19"/>
      <c r="M8" s="3"/>
    </row>
    <row r="9" spans="1:13" ht="15.5" customHeight="1" x14ac:dyDescent="0.35">
      <c r="A9" s="4"/>
      <c r="B9" s="4"/>
      <c r="C9" s="4"/>
      <c r="D9" s="4"/>
      <c r="E9" s="4"/>
      <c r="H9" s="19"/>
      <c r="I9" s="19"/>
      <c r="J9" s="19"/>
      <c r="K9" s="19"/>
      <c r="L9" s="19"/>
      <c r="M9" s="3"/>
    </row>
    <row r="10" spans="1:13" ht="15.5" customHeight="1" x14ac:dyDescent="0.35">
      <c r="A10" s="4"/>
      <c r="B10" s="4"/>
      <c r="C10" s="4"/>
      <c r="D10" s="4"/>
      <c r="E10" s="4"/>
      <c r="H10" s="19"/>
      <c r="I10" s="19"/>
      <c r="J10" s="19"/>
      <c r="K10" s="19"/>
      <c r="L10" s="19"/>
      <c r="M10" s="3"/>
    </row>
    <row r="11" spans="1:13" ht="15.5" customHeight="1" x14ac:dyDescent="0.35">
      <c r="A11" s="4"/>
      <c r="B11" s="4"/>
      <c r="C11" s="4"/>
      <c r="D11" s="4"/>
      <c r="E11" s="4"/>
      <c r="H11" s="19"/>
      <c r="I11" s="19"/>
      <c r="J11" s="19"/>
      <c r="K11" s="19"/>
      <c r="L11" s="19"/>
      <c r="M11" s="3"/>
    </row>
    <row r="12" spans="1:13" ht="15.5" customHeight="1" x14ac:dyDescent="0.35">
      <c r="A12" s="4"/>
      <c r="B12" s="4"/>
      <c r="C12" s="4"/>
      <c r="D12" s="4"/>
      <c r="E12" s="4"/>
      <c r="H12" s="19"/>
      <c r="I12" s="19"/>
      <c r="J12" s="19"/>
      <c r="K12" s="19"/>
      <c r="L12" s="19"/>
      <c r="M12" s="3"/>
    </row>
    <row r="13" spans="1:13" ht="15.5" customHeight="1" x14ac:dyDescent="0.35">
      <c r="A13" s="4"/>
      <c r="B13" s="4"/>
      <c r="C13" s="4"/>
      <c r="D13" s="4"/>
      <c r="E13" s="4"/>
      <c r="H13" s="19"/>
      <c r="I13" s="19"/>
      <c r="J13" s="19"/>
      <c r="K13" s="19"/>
      <c r="L13" s="19"/>
      <c r="M13" s="3"/>
    </row>
    <row r="14" spans="1:13" ht="15.5" customHeight="1" x14ac:dyDescent="0.35">
      <c r="A14" s="4"/>
      <c r="B14" s="4"/>
      <c r="C14" s="4"/>
      <c r="D14" s="4"/>
      <c r="E14" s="4"/>
      <c r="H14" s="19"/>
      <c r="I14" s="19"/>
      <c r="J14" s="19"/>
      <c r="K14" s="19"/>
      <c r="L14" s="19"/>
      <c r="M14" s="3"/>
    </row>
    <row r="15" spans="1:13" ht="15.5" customHeight="1" x14ac:dyDescent="0.35">
      <c r="A15" s="4"/>
      <c r="B15" s="4"/>
      <c r="C15" s="4"/>
      <c r="D15" s="4"/>
      <c r="E15" s="4"/>
      <c r="H15" s="19"/>
      <c r="I15" s="19"/>
      <c r="J15" s="19"/>
      <c r="K15" s="19"/>
      <c r="L15" s="19"/>
      <c r="M15" s="3"/>
    </row>
    <row r="16" spans="1:13" ht="15.5" customHeight="1" x14ac:dyDescent="0.35">
      <c r="A16" s="4"/>
      <c r="B16" s="4"/>
      <c r="C16" s="4"/>
      <c r="D16" s="4"/>
      <c r="E16" s="4"/>
      <c r="H16" s="19"/>
      <c r="I16" s="19"/>
      <c r="J16" s="19"/>
      <c r="K16" s="19"/>
      <c r="L16" s="19"/>
      <c r="M16" s="3"/>
    </row>
    <row r="17" spans="1:24" ht="15.5" customHeight="1" x14ac:dyDescent="0.35">
      <c r="A17" s="4"/>
      <c r="B17" s="4"/>
      <c r="C17" s="4"/>
      <c r="D17" s="4"/>
      <c r="E17" s="4"/>
      <c r="H17" s="19"/>
      <c r="I17" s="19"/>
      <c r="J17" s="19"/>
      <c r="K17" s="19"/>
      <c r="L17" s="19"/>
      <c r="M17" s="3"/>
    </row>
    <row r="18" spans="1:24" ht="15.5" customHeight="1" x14ac:dyDescent="0.35">
      <c r="A18" s="4"/>
      <c r="B18" s="4"/>
      <c r="C18" s="4"/>
      <c r="D18" s="4"/>
      <c r="E18" s="4"/>
      <c r="F18" s="82"/>
      <c r="G18" s="83"/>
    </row>
    <row r="19" spans="1:24" ht="15.5" customHeight="1" x14ac:dyDescent="0.35">
      <c r="A19" s="4"/>
      <c r="B19" s="4"/>
      <c r="C19" s="4"/>
      <c r="D19" s="4"/>
      <c r="E19" s="4"/>
      <c r="F19" s="82"/>
      <c r="G19" s="83"/>
    </row>
    <row r="20" spans="1:24" ht="15.5" customHeight="1" x14ac:dyDescent="0.35">
      <c r="A20" s="4"/>
      <c r="B20" s="4"/>
      <c r="C20" s="4"/>
      <c r="D20" s="4"/>
      <c r="E20" s="4"/>
      <c r="F20" s="82"/>
      <c r="G20" s="83"/>
    </row>
    <row r="21" spans="1:24" ht="29" x14ac:dyDescent="0.35">
      <c r="A21" s="30" t="s">
        <v>159</v>
      </c>
      <c r="B21" s="84" t="s">
        <v>56</v>
      </c>
      <c r="C21" s="85" t="s">
        <v>57</v>
      </c>
      <c r="E21" s="4"/>
    </row>
    <row r="22" spans="1:24" ht="15.5" customHeight="1" x14ac:dyDescent="0.35">
      <c r="A22" s="31" t="s">
        <v>3</v>
      </c>
      <c r="B22" s="86">
        <f>'T2- CAS Payments by Ageband'!L8</f>
        <v>84325</v>
      </c>
      <c r="C22" s="135">
        <f>'T2- CAS Payments by Ageband'!L25</f>
        <v>1</v>
      </c>
      <c r="M22" s="3"/>
      <c r="N22" s="39"/>
      <c r="P22" s="19"/>
      <c r="Q22" s="19"/>
    </row>
    <row r="23" spans="1:24" ht="15.5" customHeight="1" x14ac:dyDescent="0.35">
      <c r="A23" s="34" t="s">
        <v>13</v>
      </c>
      <c r="B23" s="87">
        <f>'T2- CAS Payments by Ageband'!L9</f>
        <v>450</v>
      </c>
      <c r="C23" s="127">
        <f>'T2- CAS Payments by Ageband'!L26</f>
        <v>5.0000000000000001E-3</v>
      </c>
      <c r="D23" s="3"/>
    </row>
    <row r="24" spans="1:24" ht="15.5" customHeight="1" x14ac:dyDescent="0.35">
      <c r="A24" s="37" t="s">
        <v>14</v>
      </c>
      <c r="B24" s="88">
        <f>'T2- CAS Payments by Ageband'!L10</f>
        <v>3595</v>
      </c>
      <c r="C24" s="129">
        <f>'T2- CAS Payments by Ageband'!L27</f>
        <v>4.2999999999999997E-2</v>
      </c>
      <c r="D24" s="3"/>
    </row>
    <row r="25" spans="1:24" ht="15.5" customHeight="1" x14ac:dyDescent="0.35">
      <c r="A25" s="37" t="s">
        <v>4</v>
      </c>
      <c r="B25" s="88">
        <f>'T2- CAS Payments by Ageband'!L11</f>
        <v>4740</v>
      </c>
      <c r="C25" s="129">
        <f>'T2- CAS Payments by Ageband'!L28</f>
        <v>5.6000000000000001E-2</v>
      </c>
      <c r="D25" s="3"/>
      <c r="M25" s="3"/>
      <c r="N25" s="3"/>
      <c r="O25" s="3"/>
      <c r="P25" s="3"/>
      <c r="Q25" s="3"/>
      <c r="R25" s="3"/>
      <c r="S25" s="3"/>
      <c r="T25" s="3"/>
      <c r="U25" s="3"/>
      <c r="V25" s="3"/>
      <c r="W25" s="3"/>
      <c r="X25" s="3"/>
    </row>
    <row r="26" spans="1:24" ht="15.5" customHeight="1" x14ac:dyDescent="0.35">
      <c r="A26" s="37" t="s">
        <v>5</v>
      </c>
      <c r="B26" s="88">
        <f>'T2- CAS Payments by Ageband'!L12</f>
        <v>8110</v>
      </c>
      <c r="C26" s="129">
        <f>'T2- CAS Payments by Ageband'!L29</f>
        <v>9.6000000000000002E-2</v>
      </c>
      <c r="D26" s="29"/>
      <c r="M26" s="3"/>
      <c r="N26" s="39"/>
      <c r="P26" s="19"/>
      <c r="Q26" s="19"/>
    </row>
    <row r="27" spans="1:24" ht="15.5" customHeight="1" x14ac:dyDescent="0.35">
      <c r="A27" s="37" t="s">
        <v>6</v>
      </c>
      <c r="B27" s="88">
        <f>'T2- CAS Payments by Ageband'!L13</f>
        <v>9995</v>
      </c>
      <c r="C27" s="129">
        <f>'T2- CAS Payments by Ageband'!L30</f>
        <v>0.11899999999999999</v>
      </c>
      <c r="D27" s="29"/>
      <c r="M27" s="3"/>
      <c r="N27" s="39"/>
      <c r="P27" s="19"/>
      <c r="Q27" s="19"/>
    </row>
    <row r="28" spans="1:24" ht="15.5" customHeight="1" x14ac:dyDescent="0.35">
      <c r="A28" s="37" t="s">
        <v>7</v>
      </c>
      <c r="B28" s="88">
        <f>'T2- CAS Payments by Ageband'!L14</f>
        <v>9890</v>
      </c>
      <c r="C28" s="129">
        <f>'T2- CAS Payments by Ageband'!L31</f>
        <v>0.11700000000000001</v>
      </c>
      <c r="M28" s="3"/>
      <c r="N28" s="39"/>
      <c r="P28" s="19"/>
      <c r="Q28" s="19"/>
    </row>
    <row r="29" spans="1:24" ht="15.5" customHeight="1" x14ac:dyDescent="0.35">
      <c r="A29" s="37" t="s">
        <v>8</v>
      </c>
      <c r="B29" s="88">
        <f>'T2- CAS Payments by Ageband'!L15</f>
        <v>8745</v>
      </c>
      <c r="C29" s="129">
        <f>'T2- CAS Payments by Ageband'!L32</f>
        <v>0.104</v>
      </c>
      <c r="D29" s="29"/>
      <c r="M29" s="3"/>
      <c r="N29" s="39"/>
      <c r="P29" s="19"/>
      <c r="Q29" s="19"/>
    </row>
    <row r="30" spans="1:24" ht="15.5" customHeight="1" x14ac:dyDescent="0.35">
      <c r="A30" s="37" t="s">
        <v>9</v>
      </c>
      <c r="B30" s="88">
        <f>'T2- CAS Payments by Ageband'!L16</f>
        <v>10355</v>
      </c>
      <c r="C30" s="129">
        <f>'T2- CAS Payments by Ageband'!L33</f>
        <v>0.123</v>
      </c>
      <c r="D30" s="29"/>
      <c r="M30" s="3"/>
      <c r="N30" s="39"/>
      <c r="P30" s="19"/>
      <c r="Q30" s="19"/>
    </row>
    <row r="31" spans="1:24" ht="15.5" customHeight="1" x14ac:dyDescent="0.35">
      <c r="A31" s="37" t="s">
        <v>10</v>
      </c>
      <c r="B31" s="88">
        <f>'T2- CAS Payments by Ageband'!L17</f>
        <v>11780</v>
      </c>
      <c r="C31" s="129">
        <f>'T2- CAS Payments by Ageband'!L34</f>
        <v>0.14000000000000001</v>
      </c>
      <c r="D31" s="29"/>
      <c r="M31" s="3"/>
      <c r="N31" s="39"/>
      <c r="P31" s="19"/>
      <c r="Q31" s="19"/>
    </row>
    <row r="32" spans="1:24" ht="15.5" customHeight="1" x14ac:dyDescent="0.35">
      <c r="A32" s="37" t="s">
        <v>11</v>
      </c>
      <c r="B32" s="88">
        <f>'T2- CAS Payments by Ageband'!L18</f>
        <v>13185</v>
      </c>
      <c r="C32" s="129">
        <f>'T2- CAS Payments by Ageband'!L35</f>
        <v>0.156</v>
      </c>
      <c r="D32" s="29"/>
      <c r="M32" s="3"/>
      <c r="N32" s="39"/>
      <c r="P32" s="19"/>
      <c r="Q32" s="19"/>
    </row>
    <row r="33" spans="1:17" ht="15.5" customHeight="1" x14ac:dyDescent="0.35">
      <c r="A33" s="37" t="s">
        <v>12</v>
      </c>
      <c r="B33" s="88">
        <f>'T2- CAS Payments by Ageband'!L19</f>
        <v>3480</v>
      </c>
      <c r="C33" s="129">
        <f>'T2- CAS Payments by Ageband'!L36</f>
        <v>4.1000000000000002E-2</v>
      </c>
      <c r="D33" s="29"/>
      <c r="M33" s="3"/>
      <c r="N33" s="39"/>
      <c r="P33" s="19"/>
      <c r="Q33" s="19"/>
    </row>
    <row r="34" spans="1:17" ht="15.5" customHeight="1" x14ac:dyDescent="0.35">
      <c r="A34" s="40" t="s">
        <v>2</v>
      </c>
      <c r="B34" s="203">
        <f>'T2- CAS Payments by Ageband'!L20</f>
        <v>0</v>
      </c>
      <c r="C34" s="129">
        <f>'T2- CAS Payments by Ageband'!L37</f>
        <v>0</v>
      </c>
      <c r="M34" s="3"/>
      <c r="N34" s="39"/>
      <c r="P34" s="19"/>
      <c r="Q34" s="19"/>
    </row>
    <row r="35" spans="1:17" ht="15.5" customHeight="1" x14ac:dyDescent="0.35">
      <c r="A35" t="s">
        <v>162</v>
      </c>
      <c r="B35" s="89"/>
      <c r="C35" s="90"/>
      <c r="E35" s="91"/>
    </row>
    <row r="36" spans="1:17" ht="15.5" customHeight="1" x14ac:dyDescent="0.35">
      <c r="A36" s="64" t="s">
        <v>163</v>
      </c>
      <c r="E36" s="91"/>
    </row>
    <row r="37" spans="1:17" ht="15.5" customHeight="1" x14ac:dyDescent="0.35">
      <c r="A37" t="s">
        <v>215</v>
      </c>
      <c r="E37" s="91"/>
    </row>
    <row r="38" spans="1:17" ht="15.5" customHeight="1" x14ac:dyDescent="0.35">
      <c r="E38" s="91"/>
    </row>
    <row r="39" spans="1:17" ht="15.5" customHeight="1" x14ac:dyDescent="0.35">
      <c r="E39" s="91"/>
    </row>
    <row r="40" spans="1:17" ht="15.5" customHeight="1" x14ac:dyDescent="0.35">
      <c r="E40" s="91"/>
    </row>
    <row r="41" spans="1:17" ht="15.5" customHeight="1" x14ac:dyDescent="0.35">
      <c r="E41" s="91"/>
    </row>
    <row r="42" spans="1:17" ht="15.5" customHeight="1" x14ac:dyDescent="0.35">
      <c r="E42" s="91"/>
    </row>
    <row r="43" spans="1:17" ht="15.5" customHeight="1" x14ac:dyDescent="0.35">
      <c r="E43" s="91"/>
    </row>
    <row r="44" spans="1:17" ht="15.5" customHeight="1" x14ac:dyDescent="0.35">
      <c r="E44" s="91"/>
    </row>
    <row r="45" spans="1:17" ht="15.5" customHeight="1" x14ac:dyDescent="0.35">
      <c r="E45" s="91"/>
    </row>
    <row r="46" spans="1:17" ht="15.5" customHeight="1" x14ac:dyDescent="0.35">
      <c r="E46" s="91"/>
    </row>
    <row r="47" spans="1:17" ht="15.5" customHeight="1" x14ac:dyDescent="0.35">
      <c r="E47" s="91"/>
    </row>
    <row r="48" spans="1:17" ht="15.5" customHeight="1" x14ac:dyDescent="0.35">
      <c r="E48" s="91"/>
    </row>
    <row r="49" spans="2:5" ht="15.5" customHeight="1" x14ac:dyDescent="0.35">
      <c r="E49" s="91"/>
    </row>
    <row r="50" spans="2:5" ht="15.5" customHeight="1" x14ac:dyDescent="0.35">
      <c r="E50" s="91"/>
    </row>
    <row r="51" spans="2:5" ht="15.5" customHeight="1" x14ac:dyDescent="0.35">
      <c r="E51" s="91"/>
    </row>
    <row r="52" spans="2:5" ht="15.5" customHeight="1" x14ac:dyDescent="0.35">
      <c r="E52" s="91"/>
    </row>
    <row r="53" spans="2:5" ht="15.5" customHeight="1" x14ac:dyDescent="0.35">
      <c r="E53" s="91"/>
    </row>
    <row r="54" spans="2:5" ht="15.5" customHeight="1" x14ac:dyDescent="0.35">
      <c r="E54" s="91"/>
    </row>
    <row r="55" spans="2:5" ht="15.5" customHeight="1" x14ac:dyDescent="0.35">
      <c r="E55" s="91"/>
    </row>
    <row r="56" spans="2:5" ht="15.5" customHeight="1" x14ac:dyDescent="0.35">
      <c r="E56" s="91"/>
    </row>
    <row r="57" spans="2:5" ht="15.5" customHeight="1" x14ac:dyDescent="0.35">
      <c r="E57" s="91"/>
    </row>
    <row r="58" spans="2:5" ht="15.5" customHeight="1" x14ac:dyDescent="0.35">
      <c r="E58" s="91"/>
    </row>
    <row r="59" spans="2:5" ht="15.5" customHeight="1" x14ac:dyDescent="0.35">
      <c r="E59" s="91"/>
    </row>
    <row r="60" spans="2:5" ht="15.5" customHeight="1" x14ac:dyDescent="0.35">
      <c r="B60" s="92"/>
      <c r="C60" s="92"/>
      <c r="E60" s="91"/>
    </row>
    <row r="61" spans="2:5" ht="15.5" customHeight="1" x14ac:dyDescent="0.35">
      <c r="B61" s="92"/>
      <c r="C61" s="92"/>
      <c r="E61" s="91"/>
    </row>
  </sheetData>
  <sortState xmlns:xlrd2="http://schemas.microsoft.com/office/spreadsheetml/2017/richdata2" ref="A23:B54">
    <sortCondition descending="1" ref="B23:B54"/>
  </sortState>
  <conditionalFormatting sqref="C22:C34">
    <cfRule type="dataBar" priority="1">
      <dataBar>
        <cfvo type="min"/>
        <cfvo type="max"/>
        <color rgb="FFB4A9D4"/>
      </dataBar>
      <extLst>
        <ext xmlns:x14="http://schemas.microsoft.com/office/spreadsheetml/2009/9/main" uri="{B025F937-C7B1-47D3-B67F-A62EFF666E3E}">
          <x14:id>{862E4E20-6A7F-4F4B-8EA7-21AFFA18686A}</x14:id>
        </ext>
      </extLst>
    </cfRule>
  </conditionalFormatting>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862E4E20-6A7F-4F4B-8EA7-21AFFA18686A}">
            <x14:dataBar minLength="0" maxLength="100" gradient="0">
              <x14:cfvo type="autoMin"/>
              <x14:cfvo type="autoMax"/>
              <x14:negativeFillColor rgb="FFFF0000"/>
              <x14:axisColor rgb="FF000000"/>
            </x14:dataBar>
          </x14:cfRule>
          <xm:sqref>C22:C34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Notes</vt:lpstr>
      <vt:lpstr>T1- CAS Payments by Gender</vt:lpstr>
      <vt:lpstr>T2- CAS Payments by Ageband</vt:lpstr>
      <vt:lpstr>T3- CAS Payments by LA</vt:lpstr>
      <vt:lpstr>T4 - Carers by Gender and LA</vt:lpstr>
      <vt:lpstr>T5 - Carers by eligibility date</vt:lpstr>
      <vt:lpstr>Chart 1</vt:lpstr>
      <vt:lpstr>Chart 2</vt:lpstr>
      <vt:lpstr>Chart 3</vt:lpstr>
      <vt:lpstr>Chart 4</vt:lpstr>
      <vt:lpstr>Chart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2023-08-14T13:34:42Z</dcterms:modified>
</cp:coreProperties>
</file>