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tables/table15.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tables/table16.xml" ContentType="application/vnd.openxmlformats-officedocument.spreadsheetml.table+xml"/>
  <Override PartName="/xl/charts/chart4.xml" ContentType="application/vnd.openxmlformats-officedocument.drawingml.chart+xml"/>
  <Override PartName="/xl/drawings/drawing7.xml" ContentType="application/vnd.openxmlformats-officedocument.drawing+xml"/>
  <Override PartName="/xl/tables/table17.xml" ContentType="application/vnd.openxmlformats-officedocument.spreadsheetml.table+xml"/>
  <Override PartName="/xl/charts/chart5.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codeName="ThisWorkbook"/>
  <xr:revisionPtr revIDLastSave="0" documentId="13_ncr:1_{98FC6DFF-9EFF-43B1-93E8-DEC2EFB34A69}" xr6:coauthVersionLast="47" xr6:coauthVersionMax="47" xr10:uidLastSave="{00000000-0000-0000-0000-000000000000}"/>
  <bookViews>
    <workbookView xWindow="28690" yWindow="-110" windowWidth="29020" windowHeight="15820" tabRatio="837" xr2:uid="{00000000-000D-0000-FFFF-FFFF00000000}"/>
  </bookViews>
  <sheets>
    <sheet name="Contents" sheetId="19" r:id="rId1"/>
    <sheet name="Notes" sheetId="20" r:id="rId2"/>
    <sheet name="T1- CAS Payments by Gender" sheetId="3" r:id="rId3"/>
    <sheet name="T2- CAS Payments by Ageband" sheetId="12" r:id="rId4"/>
    <sheet name="T3- CAS Payments by LA" sheetId="13" r:id="rId5"/>
    <sheet name="T4 - Carers by Gender and LA" sheetId="18" r:id="rId6"/>
    <sheet name="T5 - Carers by eligibility date" sheetId="17" r:id="rId7"/>
    <sheet name="Chart 1" sheetId="16" r:id="rId8"/>
    <sheet name="Chart 2" sheetId="2" r:id="rId9"/>
    <sheet name="Chart 3" sheetId="15" r:id="rId10"/>
    <sheet name="Chart 4" sheetId="10" r:id="rId11"/>
    <sheet name="Chart 5" sheetId="9" r:id="rId12"/>
  </sheets>
  <definedNames>
    <definedName name="_xlnm._FilterDatabase" localSheetId="8" hidden="1">'Chart 4'!$A$44:$J$75</definedName>
    <definedName name="_xlnm._FilterDatabase" localSheetId="10" hidden="1">'Chart 4'!$A$45:$B$77</definedName>
    <definedName name="_xlnm._FilterDatabase" localSheetId="11" hidden="1">'Chart 2'!$A$27:$B$59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9" l="1"/>
  <c r="M36" i="9"/>
  <c r="M37" i="9"/>
  <c r="M38" i="9"/>
  <c r="M39" i="9"/>
  <c r="M40" i="9"/>
  <c r="M34" i="9"/>
  <c r="F40" i="9"/>
  <c r="H40" i="9"/>
  <c r="I40" i="9"/>
  <c r="J40" i="9"/>
  <c r="L40" i="9"/>
  <c r="C36" i="9"/>
  <c r="H36" i="9"/>
  <c r="J36" i="9"/>
  <c r="F38" i="9"/>
  <c r="H38" i="9"/>
  <c r="I38" i="9"/>
  <c r="J38" i="9"/>
  <c r="L38" i="9"/>
  <c r="D39" i="9"/>
  <c r="F39" i="9"/>
  <c r="J39" i="9"/>
  <c r="L39" i="9"/>
  <c r="C34" i="9"/>
  <c r="J34" i="9"/>
  <c r="K34" i="9"/>
  <c r="L34" i="9"/>
  <c r="L35" i="9"/>
  <c r="C37" i="9"/>
  <c r="F37" i="9"/>
  <c r="G37" i="9"/>
  <c r="H37" i="9"/>
  <c r="K37" i="9"/>
  <c r="L37" i="9"/>
  <c r="B34" i="2"/>
  <c r="C38" i="9"/>
  <c r="G38" i="9"/>
  <c r="K38" i="9"/>
  <c r="C40" i="9"/>
  <c r="D40" i="9"/>
  <c r="E40" i="9"/>
  <c r="G40" i="9"/>
  <c r="K40" i="9"/>
  <c r="D38" i="9"/>
  <c r="E38" i="9"/>
  <c r="B36" i="9"/>
  <c r="C39" i="9"/>
  <c r="E39" i="9"/>
  <c r="G39" i="9"/>
  <c r="H39" i="9"/>
  <c r="I39" i="9"/>
  <c r="K39" i="9"/>
  <c r="D37" i="9"/>
  <c r="E37" i="9"/>
  <c r="I37" i="9"/>
  <c r="J37" i="9"/>
  <c r="C35" i="9"/>
  <c r="D35" i="9"/>
  <c r="F35" i="9"/>
  <c r="B35" i="9"/>
  <c r="D34" i="9"/>
  <c r="E34" i="9"/>
  <c r="F34" i="9"/>
  <c r="G34" i="9"/>
  <c r="H34" i="9"/>
  <c r="I34" i="9"/>
  <c r="B34" i="9"/>
  <c r="L36" i="9" l="1"/>
  <c r="I36" i="9"/>
  <c r="E35" i="9"/>
  <c r="G35" i="9"/>
  <c r="K35" i="9"/>
  <c r="I35" i="9"/>
  <c r="J35" i="9"/>
  <c r="H35" i="9"/>
  <c r="G36" i="9"/>
  <c r="E36" i="9"/>
  <c r="F36" i="9"/>
  <c r="D36" i="9"/>
  <c r="K36" i="9"/>
</calcChain>
</file>

<file path=xl/sharedStrings.xml><?xml version="1.0" encoding="utf-8"?>
<sst xmlns="http://schemas.openxmlformats.org/spreadsheetml/2006/main" count="572" uniqueCount="198">
  <si>
    <t>Male</t>
  </si>
  <si>
    <t>Female</t>
  </si>
  <si>
    <t>Unknown</t>
  </si>
  <si>
    <t>Total</t>
  </si>
  <si>
    <t>25-29</t>
  </si>
  <si>
    <t>30-34</t>
  </si>
  <si>
    <t>35-39</t>
  </si>
  <si>
    <t>40-44</t>
  </si>
  <si>
    <t>45-49</t>
  </si>
  <si>
    <t>50-54</t>
  </si>
  <si>
    <t>55-59</t>
  </si>
  <si>
    <t>60-64</t>
  </si>
  <si>
    <t>65 and over</t>
  </si>
  <si>
    <t>Under 18</t>
  </si>
  <si>
    <t>18-24</t>
  </si>
  <si>
    <t>Aberdeen City</t>
  </si>
  <si>
    <t>Aberdeenshire</t>
  </si>
  <si>
    <t>Angus</t>
  </si>
  <si>
    <t>City of Edinburgh</t>
  </si>
  <si>
    <t>Clackmannanshire</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</si>
  <si>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</si>
  <si>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</si>
  <si>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</si>
  <si>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</si>
  <si>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</si>
  <si>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</si>
  <si>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</si>
  <si>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</si>
  <si>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</si>
  <si>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</si>
  <si>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</si>
  <si>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</si>
  <si>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</si>
  <si>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</si>
  <si>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</si>
  <si>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</si>
  <si>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Renfrewshire</t>
  </si>
  <si>
    <t>Scottish Borders</t>
  </si>
  <si>
    <t>Shetland Islands</t>
  </si>
  <si>
    <t>South Ayrshire</t>
  </si>
  <si>
    <t>South Lanarkshire</t>
  </si>
  <si>
    <t>Stirling</t>
  </si>
  <si>
    <t>West Dunbartonshire</t>
  </si>
  <si>
    <t>West Lothian</t>
  </si>
  <si>
    <t>Argyll &amp; Bute</t>
  </si>
  <si>
    <t>Dumfries &amp; Galloway</t>
  </si>
  <si>
    <t>Perth &amp; Kinross</t>
  </si>
  <si>
    <t>Scotland</t>
  </si>
  <si>
    <t xml:space="preserve">Table 4a: Number of Carers in receipt of Carer’s Allowance Supplement payments - by gender </t>
  </si>
  <si>
    <t>Total since September 2018</t>
  </si>
  <si>
    <t>Table 4b: Number of Carers in receipt of Carer’s Allowance Supplement payments - by Local Authority</t>
  </si>
  <si>
    <t>Number of payments</t>
  </si>
  <si>
    <t>Percentage of payments</t>
  </si>
  <si>
    <t>n/a</t>
  </si>
  <si>
    <t>Total carers receiving payment</t>
  </si>
  <si>
    <t>…of which received first payment</t>
  </si>
  <si>
    <t>…of which continued to receive payment</t>
  </si>
  <si>
    <t>…of which restarted receiving payments</t>
  </si>
  <si>
    <t>West Dunbartionshire</t>
  </si>
  <si>
    <t>Chart 1</t>
  </si>
  <si>
    <t>Chart 2</t>
  </si>
  <si>
    <t>Chart 3</t>
  </si>
  <si>
    <t>Chart 4</t>
  </si>
  <si>
    <t>Chart 5</t>
  </si>
  <si>
    <t>Carers by Eligibility Date</t>
  </si>
  <si>
    <t>Table 5</t>
  </si>
  <si>
    <t>Description</t>
  </si>
  <si>
    <t>[note 1] Gender is based on title. Title was supplied for every carer. Unknown gender includes carers with the titles 'Dr', 'Rev' and 'Captain'.</t>
  </si>
  <si>
    <t xml:space="preserve">[note 2] Carers receiving a payment for the 13 April 2020 eligibility date received a one-off Coronavirus Carer's Allowance Supplement (£230.10) in addition to standard Carer's Allowance Supplement (£230.10). In the statistics this is counted as one payment with a value of £460.20.
</t>
  </si>
  <si>
    <t>[note 3] Carers receiving a payment for the 11 October 2021 eligibility date received a one-off Coronavirus Carer's Allowance Supplement (£231.40) in addition to standard Carer's Allowance Supplement (£231.40). In the statistics this is counted as one payment with a value of £462.80.</t>
  </si>
  <si>
    <t>[note 2] Carers receiving a payment for the 13 April 2020 eligibility date received a one-off Coronavirus Carer's Allowance Supplement (£230.10) in addition to standard Carer's Allowance Supplement (£230.10). In the statistics this is counted as one payment with a value of £460.20.</t>
  </si>
  <si>
    <t>This sheet contains three tables. Table 3a summarises payments by Local Authority and eligbility date. Table 3b summarises the percentage of payments by Local Authority and eligibility date. Table 3c summarises the expenditure by Local Authority and eligibility date.</t>
  </si>
  <si>
    <t>This sheet contains two tables. Table 4a summarises carers in receipt of payments by gender. Table 4b summarises carers in receipt of payment by Local Authority.</t>
  </si>
  <si>
    <t>This sheet contains one chart. Alternative text for this chart is located in cell A3.</t>
  </si>
  <si>
    <t>This sheet contains one chart and one table, summarising the number of carers at each eligibility date since April 2018. Alternative text for this chart is located in cell A3.</t>
  </si>
  <si>
    <t>Total eligible carers in the financial year 2018/19</t>
  </si>
  <si>
    <t>Total eligible carers in the financial year 2019/20</t>
  </si>
  <si>
    <t>Total eligible carers in the financial year 2020/21</t>
  </si>
  <si>
    <t>Total eligible carers in the financial year 2021/22</t>
  </si>
  <si>
    <t>See the data quality section of the publication for further information about local authority data.</t>
  </si>
  <si>
    <t>Carer’s Allowance Supplement Payments by Eligibility Date</t>
  </si>
  <si>
    <t>Percentage of Carer’s Allowance Supplement Payments by Age Band</t>
  </si>
  <si>
    <t>Carer’s Allowance Supplement Payments by Age Band</t>
  </si>
  <si>
    <t>Percentage of Carer’s Allowance Supplement Payments by Local Authority</t>
  </si>
  <si>
    <t>Figures are subject to revision - more recent data are the most likely to change. It is likely that backdating of payments will mean that figures for carers receiving payment will increase, and figures for carers that stopped receiving payment will decrease in future updates to the statistics, particularly at the most recent eligibility date.</t>
  </si>
  <si>
    <t>Percentage of which received first payment</t>
  </si>
  <si>
    <t>Percentage of which continued to receive payment</t>
  </si>
  <si>
    <t>Percentage of which restarted receiving payments</t>
  </si>
  <si>
    <t>Percentage of carers that stopped receiving payment</t>
  </si>
  <si>
    <t>Percentage starting or restarting payment</t>
  </si>
  <si>
    <t>Percentage continuing payment</t>
  </si>
  <si>
    <t>Table of Contents</t>
  </si>
  <si>
    <t>Table or Chart Number</t>
  </si>
  <si>
    <t>Total carers stopped receiving payment</t>
  </si>
  <si>
    <t>The figures used in this chart are located in Tables 1a and 1c of this document.</t>
  </si>
  <si>
    <t>The figures used in this chart are located in Tables 2a and 2b of this document. They are also summarised in the table below this chart, starting in cell A21.</t>
  </si>
  <si>
    <t>The figures used in this chart are located in Table 2 of this document.</t>
  </si>
  <si>
    <t>Starting or restarting payment</t>
  </si>
  <si>
    <t>Continuing payment</t>
  </si>
  <si>
    <t>Stopped receiving payment</t>
  </si>
  <si>
    <t>Total eligible carers in the financial year 2022/23</t>
  </si>
  <si>
    <t>Percentage stopped receiving payment</t>
  </si>
  <si>
    <t>This worksheet contains three tables. Table 1a summarises payments by gender and eligibility date. Table 1b summarises the percentages of payments by gender and eligibility date. Table 1c summarises expenditure by gender and eligibility date.</t>
  </si>
  <si>
    <t xml:space="preserve">Notes </t>
  </si>
  <si>
    <t>note 1</t>
  </si>
  <si>
    <t>note 2</t>
  </si>
  <si>
    <t>note 3</t>
  </si>
  <si>
    <t xml:space="preserve">note 4 </t>
  </si>
  <si>
    <t>note 5</t>
  </si>
  <si>
    <t>note 6</t>
  </si>
  <si>
    <t>Gender is based on title. Title was supplied for every carer. Unknown gender includes carers with the titles 'Dr', 'Rev' and 'Captain'.</t>
  </si>
  <si>
    <t>Carers receiving a payment for the 13 April 2020 eligibility date received a one-off Coronavirus Carer's Allowance Supplement (£230.10) in addition to standard Carer's Allowance Supplement (£230.10). In the statistics this is counted as one payment with a value of £460.20.</t>
  </si>
  <si>
    <t>Carers receiving a payment for the 11 October 2021 eligibility date received a one-off Coronavirus Carer's Allowance Supplement (£231.40) in addition to standard Carer's Allowance Supplement (£231.40). In the statistics this is counted as one payment with a value of £462.80.</t>
  </si>
  <si>
    <t>Age band</t>
  </si>
  <si>
    <t>Gender</t>
  </si>
  <si>
    <t xml:space="preserve">[note 6] In a very small number of cases age band is ‘unknown’. </t>
  </si>
  <si>
    <t xml:space="preserve">In a very small number of cases age band is ‘unknown’. </t>
  </si>
  <si>
    <t>[note 7] All carers had a postcode supplied, however, the local authority is unknown for some carers due to their supplied postcodes not matching the postcode address file used to look up from postcode to local authority.</t>
  </si>
  <si>
    <t>All carers had a postcode supplied, however, the local authority is unknown for some carers due to their supplied postcodes not matching the postcode address file used to look up from postcode to local authority.</t>
  </si>
  <si>
    <t>note 7</t>
  </si>
  <si>
    <t>Local Authority</t>
  </si>
  <si>
    <t>note 8</t>
  </si>
  <si>
    <t>note 9</t>
  </si>
  <si>
    <t>This worksheet contains one table. Carers are summarised by eligibility date.</t>
  </si>
  <si>
    <t>Carers that 'stopped receiving payment' refers to carers that received a payment at the previous date but not the most recent date - they may have gone on to receive a payment at a later date.</t>
  </si>
  <si>
    <t>note 10</t>
  </si>
  <si>
    <t>[note 10] Carers that 'stopped receiving payment' refers to carers that received a payment at the previous date but not the most recent date - they may have gone on to receive a payment at a later date.</t>
  </si>
  <si>
    <t>[note 10] Carers that 'stopped receiving payment' refers to carers that received a payment at the previous date but not this date - they may have gone on to receive a payment at a later date.</t>
  </si>
  <si>
    <t>[note 5] Figures are subject to revision - more recent data are the most likely to change. It is likely that backdating of payments will mean that figures for carers receiving payment will increase, and figures for carers that stopped receiving payment will decrease in future updates to the statistics, particularly at the most recent eligibility date.</t>
  </si>
  <si>
    <t xml:space="preserve">Payment status </t>
  </si>
  <si>
    <t>The figures used in this table are located in Tables 3a and 3b of this document, and summarised in the table below this chart, which begins in cell A44.</t>
  </si>
  <si>
    <t>The figures used in this chart are located in Table 5 of this document and summarised in the table below this chart.</t>
  </si>
  <si>
    <t>Carers 'starting or restarting payment' are those who received a payment for the latest eligibility date but not for the previous eligibility date. These carers may have received a payment at an even earlier date.</t>
  </si>
  <si>
    <t>[note 8] Carers 'starting or restarting payment' are those who received a payment for the latest eligibility date but not for the previous eligibility date. These carers may have received a payment at an even earlier date.</t>
  </si>
  <si>
    <t>[note 11] See the data quality section of the publication for further information about local authority data.</t>
  </si>
  <si>
    <t>note 11</t>
  </si>
  <si>
    <t>Payment status</t>
  </si>
  <si>
    <t>[note 9] Carers 'continuing payment' are those who received a payment at the lastes eligibility date and the previous eligibility date.</t>
  </si>
  <si>
    <t>Total eligible carers in the financial year 2023/24</t>
  </si>
  <si>
    <t>Payments figures have been rounded to the nearest five, percentages to one decimal place and expenditure figures to the nearest £1,000, for disclosure control. Totals may not sum due to the disclosure control applied.</t>
  </si>
  <si>
    <t>[note 4] Payments figures have been rounded to the nearest five, percentages to one decimal place and expenditure figures to the nearest £1,000, for disclosure control. Totals may not sum up due to the disclosure control applied.</t>
  </si>
  <si>
    <t>[note 4] Payments figures have been rounded to the nearest five, percentages to one decimal place and expenditure figures to the nearest £1,000, for disclosure control. Totals may not sum due to the disclosure control applied.</t>
  </si>
  <si>
    <t>[note 12] The category 'unknown' is excluded from the chart.</t>
  </si>
  <si>
    <t>The category 'unknown' is excluded from the chart.</t>
  </si>
  <si>
    <t>note 12</t>
  </si>
  <si>
    <t>Tables 1a, 1b and 1c: Carer's Allowance Supplement payments by gender [note 1] [note 2] [note 3] [note 4] [note 5]</t>
  </si>
  <si>
    <r>
      <t>Carers 'continuing payment' are those who received a payment at the</t>
    </r>
    <r>
      <rPr>
        <b/>
        <sz val="12"/>
        <color theme="1"/>
        <rFont val="Calibri"/>
        <family val="2"/>
        <scheme val="minor"/>
      </rPr>
      <t xml:space="preserve"> latest</t>
    </r>
    <r>
      <rPr>
        <sz val="12"/>
        <color rgb="FFFF0000"/>
        <rFont val="Calibri"/>
        <family val="2"/>
        <scheme val="minor"/>
      </rPr>
      <t xml:space="preserve"> </t>
    </r>
    <r>
      <rPr>
        <sz val="12"/>
        <color theme="1"/>
        <rFont val="Calibri"/>
        <family val="2"/>
        <scheme val="minor"/>
      </rPr>
      <t>eligibility date and the previous eligibility date.</t>
    </r>
  </si>
  <si>
    <t xml:space="preserve">Tables 2a, 2b and 2c: Carer's Allowance Supplement payments by age band [note 2] [note 3] [note 4] [note 5] [note 6] </t>
  </si>
  <si>
    <t xml:space="preserve">Tables 3a, 3b and 3c: Carer's Allowance Supplement payments by Local Authority [note 2] [note 3] [note 4] [note 5] [note 7] </t>
  </si>
  <si>
    <t>Total eligibile carers at October 2023 eligibility date</t>
  </si>
  <si>
    <t>Both April 2023 and October 2023 eligibility dates</t>
  </si>
  <si>
    <t>Starting or restarting payment in October 2023</t>
  </si>
  <si>
    <t>Left between April 2023 and October 2023</t>
  </si>
  <si>
    <t>Table 5: Carers by eligibility date [note 4] [note 5] [note 10]</t>
  </si>
  <si>
    <t>This sheet contains one chart and one table, summarising payments to carers at the October 2023 eligibility date by age band. Alternative text for the chart is located in cell A3.</t>
  </si>
  <si>
    <t>Chart 4: Percentage of Carer’s Allowance Supplement payments by local authority – October 2023 eligibility date [note 7]</t>
  </si>
  <si>
    <t>This sheet contains one chart and one table, summarising payments from the October 2023 eligibility date by Local Authority. Alternative text for the chart is located in cell A3.</t>
  </si>
  <si>
    <t>Alternative Text: This chart summarises the number of payments from the October 2023 eligibility date by Local Authority. Horizontal bars are used to show the percentage of payments for each Local Authority.</t>
  </si>
  <si>
    <r>
      <t xml:space="preserve">Alternative Text: Vertical bars are used to show the number of carers at each eligibility date. The number of carers receiving their first payment, or re-starting payments after a break of one or more eligibility dates is indicated in pink. The number of carers continuing payment since the previous eligibility date is indicated in blue. A grey dotted line indicated the number of carers who stopped receiving payment after the previous </t>
    </r>
    <r>
      <rPr>
        <sz val="12"/>
        <rFont val="Calibri"/>
        <family val="2"/>
        <scheme val="minor"/>
      </rPr>
      <t>eligbility</t>
    </r>
    <r>
      <rPr>
        <sz val="12"/>
        <color theme="1"/>
        <rFont val="Calibri"/>
        <family val="2"/>
        <scheme val="minor"/>
      </rPr>
      <t xml:space="preserve"> date.</t>
    </r>
  </si>
  <si>
    <t>Chart 5: Carers by eligibility date [note 8] [note 9] [note 10]</t>
  </si>
  <si>
    <t>Chart 1: Carer’s Allowance Supplement payments by eligibility date - April 2018 eligibility date to October 2023 eligibility date [note 2] [note 3] [note 5]</t>
  </si>
  <si>
    <t>Alternative Text: This chart summarises the number of payments made to carers at each eligibility date from April 2018 to October 2023. Vertical bars are used to show the number of payments at each eligibility date. A line is used to indicate the expenditure from each eligibility date.</t>
  </si>
  <si>
    <t>Chart 2: Percentage of Carer’s Allowance Supplement payments by age band – October 2023 eligibility date [note 4] [note 6] [note 12]</t>
  </si>
  <si>
    <t>Chart 3: Carer’s Allowance Supplement payments by age band –  April 2018 compared to October 2023</t>
  </si>
  <si>
    <t>Alternative Text: This chart summarises the number of carers in each age band at the April 2018 and October 2023 eligibility dates. Two lines are used to represent each eligibility date, with the age bands along the horizontal axis and the number of carers along the vertical axis.</t>
  </si>
  <si>
    <t>2018/19
October 2018</t>
  </si>
  <si>
    <t>2018/19
April 2018</t>
  </si>
  <si>
    <t>2019/20
April 2019</t>
  </si>
  <si>
    <t>2019/20
October 2019</t>
  </si>
  <si>
    <t>2020/21
April 2020</t>
  </si>
  <si>
    <t>2020/21
October 2020</t>
  </si>
  <si>
    <t>2021/22
April 2021</t>
  </si>
  <si>
    <t>2021/22
October 2021</t>
  </si>
  <si>
    <t>2022/23
April 2022</t>
  </si>
  <si>
    <t>2022/23
October 2022</t>
  </si>
  <si>
    <t>2023/24
April 2023</t>
  </si>
  <si>
    <t>2023/24
October 2023</t>
  </si>
  <si>
    <t>Table 2a: Number of Carer’s Allowance Supplement payments - by age band and eligibility date</t>
  </si>
  <si>
    <t>Table 2b: Percentage of Carer’s Allowance Supplement payments - by age band and eligibility date</t>
  </si>
  <si>
    <t>Table 2c: Carer’s Allowance Supplement Expenditure - by age band and eligibility date</t>
  </si>
  <si>
    <t>Table 3a: Number of Carer’s Allowance Supplement payments - by Local Authority and eligibility date</t>
  </si>
  <si>
    <t>Table 1a: Number of Carer’s Allowance Supplement payments - by gender and eligibility date</t>
  </si>
  <si>
    <t>Table 1b: Percentage of Carer’s Allowance Supplement payments - by gender and eligibility date</t>
  </si>
  <si>
    <t>Table 1c: Carer’s Allowance Supplement expenditure - by gender and eligibility date</t>
  </si>
  <si>
    <t>Table 1a, 1b &amp; 1c</t>
  </si>
  <si>
    <t>Table 2a, 2b &amp; 2c</t>
  </si>
  <si>
    <t>Table 3b: Percentage of Carer’s Allowance Supplement payments - by Local Authority and eligibility date</t>
  </si>
  <si>
    <t>Table 3c: Carer’s Allowance Supplement Expenditure - by Local Authority and eligibility date</t>
  </si>
  <si>
    <t>Table 3a, 3b &amp; 3c</t>
  </si>
  <si>
    <t>Table 4a &amp; 4b</t>
  </si>
  <si>
    <t>Carer's Allowance Supplement at October 2023 Eligibility Date</t>
  </si>
  <si>
    <t>Carer's Allowance Supplement Payments by Gender</t>
  </si>
  <si>
    <t>Carer's Allowance Supplement Payments by Age Band</t>
  </si>
  <si>
    <t>Carer's Allowance Supplement Payments by Local Authority</t>
  </si>
  <si>
    <t>Carer's by Gender and Local Authority</t>
  </si>
  <si>
    <t>This sheet contains three tables. Table 2a summarises payments by age band and eligibility date. Table 2b summarises the percentage of payments by age band and eligibility date. Table 2c summarises the expenditure by age band and eligibility date.</t>
  </si>
  <si>
    <t xml:space="preserve">Tables 4a and 4b: Carers in receipt of Carer's Allowance Supplement payments by gender and Local Authority [note 1] [note 4] [note 5] [note 7] [note 8] [note 11] </t>
  </si>
  <si>
    <t xml:space="preserve">Alternative text: Carer's Allowance Supplement payments from the October 2023 eligibility date are summarised by age band. Horizontal bars are used to show the percentage of carers from the October 2023 eligibility date in each age band from 'Under 18' to '65 and over'.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</si>
</sst>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5" formatCode="&quot;£&quot;#,##0;\-&quot;£&quot;#,##0"/>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_-&quot;£&quot;* #,##0_-;\-&quot;£&quot;* #,##0_-;_-&quot;£&quot;* &quot;-&quot;??_-;_-@_-"/>
    <numFmt numFmtId="167" formatCode="&quot;£&quot;#,##0"/>
    <numFmt numFmtId="168" formatCode="&quot;£&quot;#,##0.00"/>
    <numFmt numFmtId="169" formatCode="0.0"/>
  </numFmts>
  <fonts count="42" x14ac:knownFonts="1">
    <font>
      <sz val="11"/>
      <color theme="1"/>
      <name val="Calibri"/>
      <family val="2"/>
      <scheme val="minor"/>
    </font>
    <font>
      <sz val="11"/>
      <color theme="1"/>
      <name val="Calibri"/>
      <family val="2"/>
      <scheme val="minor"/>
    </font>
    <font>
      <b/>
      <sz val="10"/>
      <name val="Arial"/>
      <family val="2"/>
    </font>
    <font>
      <sz val="10"/>
      <name val="Arial"/>
      <family val="2"/>
    </font>
    <font>
      <sz val="10"/>
      <name val="Arial"/>
      <family val="2"/>
    </font>
    <font>
      <sz val="10"/>
      <color theme="1"/>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2"/>
      <color theme="1"/>
      <name val="Calibri"/>
      <family val="2"/>
      <scheme val="minor"/>
    </font>
    <font>
      <sz val="10"/>
      <name val="Arial"/>
      <family val="2"/>
    </font>
    <font>
      <b/>
      <sz val="14"/>
      <name val="Arial"/>
      <family val="2"/>
    </font>
    <font>
      <u/>
      <sz val="11"/>
      <color theme="10"/>
      <name val="Calibri"/>
      <family val="2"/>
      <scheme val="minor"/>
    </font>
    <font>
      <sz val="10"/>
      <name val="Arial"/>
      <family val="2"/>
    </font>
    <font>
      <b/>
      <sz val="12"/>
      <color theme="1"/>
      <name val="Calibri"/>
      <family val="2"/>
      <scheme val="minor"/>
    </font>
    <font>
      <sz val="12"/>
      <name val="Calibri"/>
      <family val="2"/>
      <scheme val="minor"/>
    </font>
    <font>
      <sz val="8"/>
      <name val="Calibri"/>
      <family val="2"/>
      <scheme val="minor"/>
    </font>
    <font>
      <b/>
      <sz val="12"/>
      <color rgb="FFFF0000"/>
      <name val="Arial"/>
      <family val="2"/>
    </font>
    <font>
      <u/>
      <sz val="12"/>
      <color theme="10"/>
      <name val="Calibri"/>
      <family val="2"/>
      <scheme val="minor"/>
    </font>
    <font>
      <b/>
      <sz val="15"/>
      <name val="Calibri"/>
      <family val="2"/>
      <scheme val="minor"/>
    </font>
    <font>
      <b/>
      <sz val="12"/>
      <name val="Calibri"/>
      <family val="2"/>
      <scheme val="minor"/>
    </font>
    <font>
      <sz val="12"/>
      <color rgb="FF000000"/>
      <name val="Calibri"/>
      <family val="2"/>
      <scheme val="minor"/>
    </font>
    <font>
      <sz val="12"/>
      <color rgb="FFFF0000"/>
      <name val="Calibri"/>
      <family val="2"/>
      <scheme val="minor"/>
    </font>
    <font>
      <b/>
      <sz val="13"/>
      <name val="Calibri"/>
      <family val="2"/>
      <scheme val="minor"/>
    </font>
    <font>
      <b/>
      <sz val="12"/>
      <color rgb="FF000000"/>
      <name val="Calibri"/>
      <family val="2"/>
      <scheme val="minor"/>
    </font>
    <font>
      <b/>
      <sz val="12"/>
      <color rgb="FFFF0000"/>
      <name val="Calibri"/>
      <family val="2"/>
      <scheme val="minor"/>
    </font>
    <font>
      <b/>
      <sz val="12"/>
      <color rgb="FF112277"/>
      <name val="Calibri"/>
      <family val="2"/>
      <scheme val="minor"/>
    </font>
  </fonts>
  <fills count="21">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69">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4"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3" borderId="0" applyNumberFormat="0" applyBorder="0" applyAlignment="0" applyProtection="0"/>
    <xf numFmtId="0" fontId="8" fillId="11"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10" fillId="16" borderId="4" applyNumberFormat="0" applyAlignment="0" applyProtection="0"/>
    <xf numFmtId="0" fontId="11" fillId="17" borderId="5" applyNumberFormat="0" applyAlignment="0" applyProtection="0"/>
    <xf numFmtId="40" fontId="12" fillId="0" borderId="0" applyFont="0" applyFill="0" applyBorder="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0" borderId="6" applyNumberFormat="0" applyFill="0" applyAlignment="0" applyProtection="0"/>
    <xf numFmtId="0" fontId="16" fillId="0" borderId="7" applyNumberFormat="0" applyFill="0" applyAlignment="0" applyProtection="0"/>
    <xf numFmtId="0" fontId="17" fillId="0" borderId="8" applyNumberFormat="0" applyFill="0" applyAlignment="0" applyProtection="0"/>
    <xf numFmtId="0" fontId="17" fillId="0" borderId="0" applyNumberFormat="0" applyFill="0" applyBorder="0" applyAlignment="0" applyProtection="0"/>
    <xf numFmtId="0" fontId="18" fillId="7" borderId="4" applyNumberFormat="0" applyAlignment="0" applyProtection="0"/>
    <xf numFmtId="0" fontId="19" fillId="0" borderId="9" applyNumberFormat="0" applyFill="0" applyAlignment="0" applyProtection="0"/>
    <xf numFmtId="0" fontId="20" fillId="7" borderId="0" applyNumberFormat="0" applyBorder="0" applyAlignment="0" applyProtection="0"/>
    <xf numFmtId="0" fontId="6" fillId="4" borderId="10" applyNumberFormat="0" applyFont="0" applyAlignment="0" applyProtection="0"/>
    <xf numFmtId="0" fontId="21" fillId="16" borderId="11" applyNumberFormat="0" applyAlignment="0" applyProtection="0"/>
    <xf numFmtId="0" fontId="22" fillId="0" borderId="0" applyNumberFormat="0" applyFill="0" applyBorder="0" applyAlignment="0" applyProtection="0"/>
    <xf numFmtId="0" fontId="23" fillId="0" borderId="12" applyNumberFormat="0" applyFill="0" applyAlignment="0" applyProtection="0"/>
    <xf numFmtId="0" fontId="19" fillId="0" borderId="0" applyNumberFormat="0" applyFill="0" applyBorder="0" applyAlignment="0" applyProtection="0"/>
    <xf numFmtId="0" fontId="6" fillId="0" borderId="0"/>
    <xf numFmtId="0" fontId="6" fillId="0" borderId="0"/>
    <xf numFmtId="0" fontId="4" fillId="0" borderId="0"/>
    <xf numFmtId="0" fontId="5" fillId="0" borderId="0"/>
    <xf numFmtId="0" fontId="4" fillId="0" borderId="0"/>
    <xf numFmtId="0" fontId="4" fillId="0" borderId="0"/>
    <xf numFmtId="0" fontId="4" fillId="0" borderId="0"/>
    <xf numFmtId="44" fontId="1" fillId="0" borderId="0" applyFont="0" applyFill="0" applyBorder="0" applyAlignment="0" applyProtection="0"/>
    <xf numFmtId="0" fontId="25" fillId="0" borderId="0">
      <protection locked="0"/>
    </xf>
    <xf numFmtId="0" fontId="3" fillId="18" borderId="0">
      <protection locked="0"/>
    </xf>
    <xf numFmtId="0" fontId="3" fillId="19" borderId="13">
      <alignment horizontal="center" vertical="center"/>
      <protection locked="0"/>
    </xf>
    <xf numFmtId="0" fontId="3" fillId="20" borderId="0">
      <protection locked="0"/>
    </xf>
    <xf numFmtId="0" fontId="2" fillId="19" borderId="0">
      <alignment vertical="center"/>
      <protection locked="0"/>
    </xf>
    <xf numFmtId="0" fontId="2" fillId="0" borderId="0">
      <protection locked="0"/>
    </xf>
    <xf numFmtId="0" fontId="26" fillId="0" borderId="0">
      <protection locked="0"/>
    </xf>
    <xf numFmtId="0" fontId="3" fillId="19" borderId="14">
      <alignment vertical="center"/>
      <protection locked="0"/>
    </xf>
    <xf numFmtId="0" fontId="3" fillId="18" borderId="0">
      <protection locked="0"/>
    </xf>
    <xf numFmtId="0" fontId="27" fillId="0" borderId="0" applyNumberFormat="0" applyFill="0" applyBorder="0" applyAlignment="0" applyProtection="0"/>
    <xf numFmtId="0" fontId="28" fillId="0" borderId="0">
      <protection locked="0"/>
    </xf>
    <xf numFmtId="0" fontId="3" fillId="0" borderId="0">
      <protection locked="0"/>
    </xf>
    <xf numFmtId="0" fontId="3" fillId="0" borderId="0">
      <protection locked="0"/>
    </xf>
    <xf numFmtId="0" fontId="34" fillId="0" borderId="0" applyFill="0" applyAlignment="0" applyProtection="0"/>
    <xf numFmtId="0" fontId="38" fillId="0" borderId="0" applyFill="0" applyAlignment="0" applyProtection="0"/>
  </cellStyleXfs>
  <cellXfs count="233">
    <xf numFmtId="0" fontId="0" fillId="0" borderId="0" xfId="0"/>
    <xf numFmtId="0" fontId="24" fillId="0" borderId="0" xfId="0" applyFont="1"/>
    <xf numFmtId="165" fontId="24" fillId="0" borderId="0" xfId="0" applyNumberFormat="1" applyFont="1" applyAlignment="1">
      <alignment horizontal="center"/>
    </xf>
    <xf numFmtId="165" fontId="24" fillId="0" borderId="0" xfId="2" applyNumberFormat="1" applyFont="1" applyFill="1" applyAlignment="1">
      <alignment horizontal="center"/>
    </xf>
    <xf numFmtId="0" fontId="30" fillId="0" borderId="0" xfId="0" applyFont="1"/>
    <xf numFmtId="0" fontId="24" fillId="0" borderId="0" xfId="0" applyFont="1" applyAlignment="1">
      <alignment vertical="center"/>
    </xf>
    <xf numFmtId="0" fontId="24" fillId="0" borderId="0" xfId="0" applyFont="1" applyAlignment="1">
      <alignment vertical="top"/>
    </xf>
    <xf numFmtId="0" fontId="32" fillId="0" borderId="0" xfId="0" applyFont="1" applyAlignment="1">
      <alignment vertical="center"/>
    </xf>
    <xf numFmtId="0" fontId="24" fillId="0" borderId="13" xfId="0" applyFont="1" applyBorder="1"/>
    <xf numFmtId="0" fontId="33" fillId="0" borderId="16" xfId="63" applyFont="1" applyBorder="1"/>
    <xf numFmtId="0" fontId="29" fillId="0" borderId="16" xfId="0" applyFont="1" applyBorder="1" applyAlignment="1">
      <alignment wrapText="1"/>
    </xf>
    <xf numFmtId="0" fontId="34" fillId="0" borderId="0" xfId="67"/>
    <xf numFmtId="0" fontId="38" fillId="0" borderId="0" xfId="68"/>
    <xf numFmtId="0" fontId="29" fillId="0" borderId="13" xfId="0" applyFont="1" applyBorder="1"/>
    <xf numFmtId="0" fontId="34" fillId="0" borderId="0" xfId="67" applyAlignment="1">
      <alignment vertical="top"/>
    </xf>
    <xf numFmtId="0" fontId="24" fillId="0" borderId="2" xfId="0" applyFont="1" applyBorder="1" applyAlignment="1">
      <alignment vertical="top" wrapText="1"/>
    </xf>
    <xf numFmtId="0" fontId="36" fillId="0" borderId="2" xfId="0" applyFont="1" applyBorder="1" applyAlignment="1">
      <alignment vertical="top" wrapText="1"/>
    </xf>
    <xf numFmtId="0" fontId="36" fillId="0" borderId="2" xfId="0" applyFont="1" applyBorder="1" applyAlignment="1">
      <alignment horizontal="left" vertical="top" wrapText="1"/>
    </xf>
    <xf numFmtId="0" fontId="24" fillId="0" borderId="2" xfId="0" applyFont="1" applyBorder="1"/>
    <xf numFmtId="0" fontId="36" fillId="0" borderId="2" xfId="0" applyFont="1" applyBorder="1" applyAlignment="1">
      <alignment horizontal="left" vertical="center"/>
    </xf>
    <xf numFmtId="0" fontId="24" fillId="0" borderId="18" xfId="0" applyFont="1" applyBorder="1" applyAlignment="1">
      <alignment vertical="top"/>
    </xf>
    <xf numFmtId="0" fontId="24" fillId="0" borderId="21" xfId="0" applyFont="1" applyBorder="1"/>
    <xf numFmtId="0" fontId="24" fillId="0" borderId="17" xfId="0" applyFont="1" applyBorder="1"/>
    <xf numFmtId="0" fontId="24" fillId="0" borderId="3" xfId="0" applyFont="1" applyBorder="1"/>
    <xf numFmtId="0" fontId="24" fillId="0" borderId="3" xfId="0" applyFont="1" applyBorder="1" applyAlignment="1">
      <alignment horizontal="left"/>
    </xf>
    <xf numFmtId="0" fontId="24" fillId="0" borderId="19" xfId="0" applyFont="1" applyBorder="1" applyAlignment="1">
      <alignment horizontal="left"/>
    </xf>
    <xf numFmtId="0" fontId="34" fillId="0" borderId="0" xfId="67" applyAlignment="1"/>
    <xf numFmtId="164" fontId="30" fillId="0" borderId="0" xfId="0" applyNumberFormat="1" applyFont="1"/>
    <xf numFmtId="0" fontId="30" fillId="0" borderId="0" xfId="0" applyFont="1" applyAlignment="1">
      <alignment wrapText="1"/>
    </xf>
    <xf numFmtId="49" fontId="35" fillId="0" borderId="3" xfId="0" applyNumberFormat="1" applyFont="1" applyBorder="1" applyAlignment="1">
      <alignment wrapText="1"/>
    </xf>
    <xf numFmtId="0" fontId="35" fillId="0" borderId="1" xfId="0" applyFont="1" applyBorder="1" applyAlignment="1">
      <alignment wrapText="1"/>
    </xf>
    <xf numFmtId="0" fontId="35" fillId="0" borderId="2" xfId="0" applyFont="1" applyBorder="1" applyAlignment="1">
      <alignment wrapText="1"/>
    </xf>
    <xf numFmtId="0" fontId="35" fillId="0" borderId="20" xfId="0" applyFont="1" applyBorder="1"/>
    <xf numFmtId="164" fontId="35" fillId="0" borderId="20" xfId="1" applyNumberFormat="1" applyFont="1" applyFill="1" applyBorder="1" applyAlignment="1"/>
    <xf numFmtId="0" fontId="30" fillId="0" borderId="21" xfId="0" applyFont="1" applyBorder="1"/>
    <xf numFmtId="164" fontId="30" fillId="0" borderId="20" xfId="1" applyNumberFormat="1" applyFont="1" applyFill="1" applyBorder="1" applyAlignment="1"/>
    <xf numFmtId="0" fontId="30" fillId="0" borderId="23" xfId="0" applyFont="1" applyBorder="1" applyAlignment="1">
      <alignment horizontal="left" wrapText="1"/>
    </xf>
    <xf numFmtId="164" fontId="30" fillId="0" borderId="13" xfId="1" applyNumberFormat="1" applyFont="1" applyFill="1" applyBorder="1" applyAlignment="1"/>
    <xf numFmtId="0" fontId="30" fillId="0" borderId="18" xfId="0" applyFont="1" applyBorder="1"/>
    <xf numFmtId="164" fontId="30" fillId="0" borderId="15" xfId="1" applyNumberFormat="1" applyFont="1" applyFill="1" applyBorder="1" applyAlignment="1"/>
    <xf numFmtId="165" fontId="30" fillId="0" borderId="0" xfId="0" applyNumberFormat="1" applyFont="1"/>
    <xf numFmtId="0" fontId="35" fillId="0" borderId="1" xfId="0" applyFont="1" applyBorder="1"/>
    <xf numFmtId="165" fontId="30" fillId="0" borderId="20" xfId="2" applyNumberFormat="1" applyFont="1" applyFill="1" applyBorder="1" applyAlignment="1">
      <alignment wrapText="1"/>
    </xf>
    <xf numFmtId="0" fontId="30" fillId="0" borderId="0" xfId="0" applyFont="1" applyAlignment="1">
      <alignment horizontal="left" wrapText="1"/>
    </xf>
    <xf numFmtId="166" fontId="30" fillId="0" borderId="0" xfId="0" applyNumberFormat="1" applyFont="1"/>
    <xf numFmtId="167" fontId="35" fillId="0" borderId="20" xfId="53" applyNumberFormat="1" applyFont="1" applyFill="1" applyBorder="1" applyAlignment="1">
      <alignment wrapText="1"/>
    </xf>
    <xf numFmtId="167" fontId="30" fillId="0" borderId="21" xfId="53" applyNumberFormat="1" applyFont="1" applyFill="1" applyBorder="1" applyAlignment="1">
      <alignment wrapText="1"/>
    </xf>
    <xf numFmtId="167" fontId="35" fillId="0" borderId="21" xfId="53" applyNumberFormat="1" applyFont="1" applyFill="1" applyBorder="1" applyAlignment="1">
      <alignment wrapText="1"/>
    </xf>
    <xf numFmtId="167" fontId="30" fillId="0" borderId="23" xfId="53" applyNumberFormat="1" applyFont="1" applyFill="1" applyBorder="1" applyAlignment="1">
      <alignment wrapText="1"/>
    </xf>
    <xf numFmtId="167" fontId="35" fillId="0" borderId="23" xfId="53" applyNumberFormat="1" applyFont="1" applyFill="1" applyBorder="1" applyAlignment="1">
      <alignment wrapText="1"/>
    </xf>
    <xf numFmtId="167" fontId="30" fillId="0" borderId="18" xfId="53" applyNumberFormat="1" applyFont="1" applyFill="1" applyBorder="1" applyAlignment="1">
      <alignment wrapText="1"/>
    </xf>
    <xf numFmtId="167" fontId="35" fillId="0" borderId="18" xfId="53" applyNumberFormat="1" applyFont="1" applyFill="1" applyBorder="1" applyAlignment="1">
      <alignment wrapText="1"/>
    </xf>
    <xf numFmtId="167" fontId="30" fillId="0" borderId="13" xfId="53" applyNumberFormat="1" applyFont="1" applyFill="1" applyBorder="1" applyAlignment="1">
      <alignment wrapText="1"/>
    </xf>
    <xf numFmtId="167" fontId="30" fillId="0" borderId="0" xfId="53" applyNumberFormat="1" applyFont="1" applyFill="1" applyBorder="1" applyAlignment="1">
      <alignment wrapText="1"/>
    </xf>
    <xf numFmtId="167" fontId="35" fillId="0" borderId="0" xfId="53" applyNumberFormat="1" applyFont="1" applyFill="1" applyBorder="1" applyAlignment="1">
      <alignment wrapText="1"/>
    </xf>
    <xf numFmtId="3" fontId="35" fillId="0" borderId="0" xfId="0" applyNumberFormat="1" applyFont="1"/>
    <xf numFmtId="168" fontId="30" fillId="0" borderId="0" xfId="0" applyNumberFormat="1" applyFont="1"/>
    <xf numFmtId="169" fontId="30" fillId="0" borderId="0" xfId="0" applyNumberFormat="1" applyFont="1"/>
    <xf numFmtId="0" fontId="35" fillId="0" borderId="3" xfId="0" applyFont="1" applyBorder="1"/>
    <xf numFmtId="49" fontId="35" fillId="0" borderId="15" xfId="0" applyNumberFormat="1" applyFont="1" applyBorder="1" applyAlignment="1">
      <alignment wrapText="1"/>
    </xf>
    <xf numFmtId="0" fontId="35" fillId="0" borderId="1" xfId="0" applyFont="1" applyBorder="1" applyAlignment="1">
      <alignment horizontal="left" wrapText="1"/>
    </xf>
    <xf numFmtId="49" fontId="35" fillId="0" borderId="1" xfId="0" applyNumberFormat="1" applyFont="1" applyBorder="1" applyAlignment="1">
      <alignment wrapText="1"/>
    </xf>
    <xf numFmtId="0" fontId="35" fillId="0" borderId="16" xfId="0" applyFont="1" applyBorder="1" applyAlignment="1">
      <alignment horizontal="left"/>
    </xf>
    <xf numFmtId="0" fontId="38" fillId="0" borderId="0" xfId="68" applyAlignment="1"/>
    <xf numFmtId="0" fontId="35" fillId="0" borderId="17" xfId="0" applyFont="1" applyBorder="1" applyAlignment="1">
      <alignment horizontal="left"/>
    </xf>
    <xf numFmtId="165" fontId="30" fillId="0" borderId="0" xfId="0" applyNumberFormat="1" applyFont="1" applyAlignment="1">
      <alignment horizontal="left"/>
    </xf>
    <xf numFmtId="0" fontId="30" fillId="0" borderId="0" xfId="0" applyFont="1" applyAlignment="1">
      <alignment horizontal="left"/>
    </xf>
    <xf numFmtId="3" fontId="35" fillId="0" borderId="20" xfId="1" applyNumberFormat="1" applyFont="1" applyFill="1" applyBorder="1" applyAlignment="1"/>
    <xf numFmtId="49" fontId="35" fillId="0" borderId="15" xfId="0" applyNumberFormat="1" applyFont="1" applyBorder="1" applyAlignment="1">
      <alignment horizontal="left" wrapText="1"/>
    </xf>
    <xf numFmtId="49" fontId="35" fillId="0" borderId="18" xfId="0" applyNumberFormat="1" applyFont="1" applyBorder="1" applyAlignment="1">
      <alignment horizontal="left" wrapText="1"/>
    </xf>
    <xf numFmtId="165" fontId="35" fillId="0" borderId="1" xfId="2" applyNumberFormat="1" applyFont="1" applyFill="1" applyBorder="1" applyAlignment="1">
      <alignment wrapText="1"/>
    </xf>
    <xf numFmtId="0" fontId="30" fillId="0" borderId="3" xfId="0" applyFont="1" applyBorder="1"/>
    <xf numFmtId="165" fontId="30" fillId="0" borderId="1" xfId="2" applyNumberFormat="1" applyFont="1" applyFill="1" applyBorder="1" applyAlignment="1">
      <alignment wrapText="1"/>
    </xf>
    <xf numFmtId="0" fontId="30" fillId="0" borderId="3" xfId="0" applyFont="1" applyBorder="1" applyAlignment="1">
      <alignment horizontal="left" wrapText="1"/>
    </xf>
    <xf numFmtId="0" fontId="30" fillId="0" borderId="19" xfId="0" applyFont="1" applyBorder="1"/>
    <xf numFmtId="0" fontId="35" fillId="0" borderId="0" xfId="0" applyFont="1"/>
    <xf numFmtId="0" fontId="35" fillId="0" borderId="19" xfId="0" applyFont="1" applyBorder="1" applyAlignment="1">
      <alignment horizontal="left" vertical="center" wrapText="1"/>
    </xf>
    <xf numFmtId="3" fontId="35" fillId="0" borderId="20" xfId="0" applyNumberFormat="1" applyFont="1" applyBorder="1" applyAlignment="1">
      <alignment vertical="center" wrapText="1"/>
    </xf>
    <xf numFmtId="0" fontId="30" fillId="0" borderId="21" xfId="0" applyFont="1" applyBorder="1" applyAlignment="1">
      <alignment horizontal="left" vertical="center" wrapText="1"/>
    </xf>
    <xf numFmtId="3" fontId="30" fillId="0" borderId="21" xfId="0" applyNumberFormat="1" applyFont="1" applyBorder="1" applyAlignment="1">
      <alignment vertical="center" wrapText="1"/>
    </xf>
    <xf numFmtId="3" fontId="35" fillId="0" borderId="21" xfId="0" applyNumberFormat="1" applyFont="1" applyBorder="1" applyAlignment="1">
      <alignment vertical="center" wrapText="1"/>
    </xf>
    <xf numFmtId="0" fontId="30" fillId="0" borderId="23" xfId="0" applyFont="1" applyBorder="1" applyAlignment="1">
      <alignment horizontal="left" vertical="center" wrapText="1"/>
    </xf>
    <xf numFmtId="3" fontId="30" fillId="0" borderId="23" xfId="0" applyNumberFormat="1" applyFont="1" applyBorder="1" applyAlignment="1">
      <alignment vertical="center" wrapText="1"/>
    </xf>
    <xf numFmtId="3" fontId="35" fillId="0" borderId="23" xfId="0" applyNumberFormat="1" applyFont="1" applyBorder="1" applyAlignment="1">
      <alignment vertical="center" wrapText="1"/>
    </xf>
    <xf numFmtId="0" fontId="30" fillId="0" borderId="18" xfId="0" applyFont="1" applyBorder="1" applyAlignment="1">
      <alignment horizontal="left" vertical="center" wrapText="1"/>
    </xf>
    <xf numFmtId="3" fontId="30" fillId="0" borderId="23" xfId="0" applyNumberFormat="1" applyFont="1" applyBorder="1" applyAlignment="1">
      <alignment horizontal="right" vertical="center" wrapText="1"/>
    </xf>
    <xf numFmtId="165" fontId="35" fillId="0" borderId="20" xfId="2" applyNumberFormat="1" applyFont="1" applyFill="1" applyBorder="1" applyAlignment="1">
      <alignment horizontal="right" vertical="center" wrapText="1"/>
    </xf>
    <xf numFmtId="165" fontId="30" fillId="0" borderId="21" xfId="2" applyNumberFormat="1" applyFont="1" applyFill="1" applyBorder="1" applyAlignment="1">
      <alignment horizontal="right" vertical="center" wrapText="1"/>
    </xf>
    <xf numFmtId="165" fontId="30" fillId="0" borderId="23" xfId="2" applyNumberFormat="1" applyFont="1" applyFill="1" applyBorder="1" applyAlignment="1">
      <alignment horizontal="right" vertical="center" wrapText="1"/>
    </xf>
    <xf numFmtId="165" fontId="35" fillId="0" borderId="23" xfId="2" applyNumberFormat="1" applyFont="1" applyFill="1" applyBorder="1" applyAlignment="1">
      <alignment horizontal="right" vertical="center" wrapText="1"/>
    </xf>
    <xf numFmtId="5" fontId="35" fillId="0" borderId="20" xfId="53" applyNumberFormat="1" applyFont="1" applyFill="1" applyBorder="1" applyAlignment="1">
      <alignment vertical="center" wrapText="1"/>
    </xf>
    <xf numFmtId="5" fontId="30" fillId="0" borderId="20" xfId="53" applyNumberFormat="1" applyFont="1" applyFill="1" applyBorder="1" applyAlignment="1">
      <alignment vertical="center" wrapText="1"/>
    </xf>
    <xf numFmtId="5" fontId="30" fillId="0" borderId="13" xfId="53" applyNumberFormat="1" applyFont="1" applyFill="1" applyBorder="1" applyAlignment="1">
      <alignment vertical="center" wrapText="1"/>
    </xf>
    <xf numFmtId="5" fontId="30" fillId="0" borderId="15" xfId="53" applyNumberFormat="1" applyFont="1" applyFill="1" applyBorder="1" applyAlignment="1">
      <alignment vertical="center" wrapText="1"/>
    </xf>
    <xf numFmtId="0" fontId="30" fillId="0" borderId="0" xfId="0" applyFont="1" applyAlignment="1">
      <alignment vertical="top"/>
    </xf>
    <xf numFmtId="5" fontId="30" fillId="0" borderId="23" xfId="53" applyNumberFormat="1" applyFont="1" applyFill="1" applyBorder="1" applyAlignment="1">
      <alignment vertical="center" wrapText="1"/>
    </xf>
    <xf numFmtId="5" fontId="30" fillId="0" borderId="0" xfId="53" applyNumberFormat="1" applyFont="1" applyFill="1" applyBorder="1" applyAlignment="1">
      <alignment vertical="center" wrapText="1"/>
    </xf>
    <xf numFmtId="5" fontId="30" fillId="0" borderId="0" xfId="53" applyNumberFormat="1" applyFont="1" applyFill="1" applyBorder="1"/>
    <xf numFmtId="0" fontId="30" fillId="0" borderId="0" xfId="0" applyFont="1" applyAlignment="1">
      <alignment vertical="top" wrapText="1"/>
    </xf>
    <xf numFmtId="0" fontId="30" fillId="0" borderId="0" xfId="0" applyFont="1" applyAlignment="1">
      <alignment horizontal="left" vertical="center"/>
    </xf>
    <xf numFmtId="0" fontId="35" fillId="0" borderId="17" xfId="0" applyFont="1" applyBorder="1" applyAlignment="1">
      <alignment horizontal="left" wrapText="1"/>
    </xf>
    <xf numFmtId="0" fontId="38" fillId="0" borderId="0" xfId="68" applyAlignment="1">
      <alignment horizontal="left"/>
    </xf>
    <xf numFmtId="165" fontId="35" fillId="0" borderId="15" xfId="2" applyNumberFormat="1" applyFont="1" applyFill="1" applyBorder="1" applyAlignment="1">
      <alignment horizontal="left" wrapText="1"/>
    </xf>
    <xf numFmtId="3" fontId="30" fillId="0" borderId="0" xfId="0" applyNumberFormat="1" applyFont="1"/>
    <xf numFmtId="0" fontId="35" fillId="0" borderId="19" xfId="0" applyFont="1" applyBorder="1"/>
    <xf numFmtId="3" fontId="35" fillId="0" borderId="20" xfId="0" applyNumberFormat="1" applyFont="1" applyBorder="1" applyAlignment="1">
      <alignment horizontal="right"/>
    </xf>
    <xf numFmtId="3" fontId="30" fillId="0" borderId="23" xfId="0" applyNumberFormat="1" applyFont="1" applyBorder="1" applyAlignment="1">
      <alignment horizontal="right"/>
    </xf>
    <xf numFmtId="3" fontId="35" fillId="0" borderId="23" xfId="0" applyNumberFormat="1" applyFont="1" applyBorder="1" applyAlignment="1">
      <alignment horizontal="right"/>
    </xf>
    <xf numFmtId="3" fontId="30" fillId="0" borderId="0" xfId="0" applyNumberFormat="1" applyFont="1" applyAlignment="1">
      <alignment horizontal="right"/>
    </xf>
    <xf numFmtId="165" fontId="35" fillId="0" borderId="20" xfId="2" applyNumberFormat="1" applyFont="1" applyFill="1" applyBorder="1" applyAlignment="1">
      <alignment vertical="center" wrapText="1"/>
    </xf>
    <xf numFmtId="165" fontId="30" fillId="0" borderId="0" xfId="2" applyNumberFormat="1" applyFont="1" applyFill="1"/>
    <xf numFmtId="9" fontId="30" fillId="0" borderId="0" xfId="2" applyFont="1" applyFill="1"/>
    <xf numFmtId="165" fontId="30" fillId="0" borderId="21" xfId="2" applyNumberFormat="1" applyFont="1" applyFill="1" applyBorder="1" applyAlignment="1">
      <alignment vertical="center" wrapText="1"/>
    </xf>
    <xf numFmtId="165" fontId="35" fillId="0" borderId="21" xfId="2" applyNumberFormat="1" applyFont="1" applyFill="1" applyBorder="1" applyAlignment="1">
      <alignment vertical="center" wrapText="1"/>
    </xf>
    <xf numFmtId="165" fontId="30" fillId="0" borderId="23" xfId="2" applyNumberFormat="1" applyFont="1" applyFill="1" applyBorder="1" applyAlignment="1">
      <alignment vertical="center" wrapText="1"/>
    </xf>
    <xf numFmtId="165" fontId="35" fillId="0" borderId="23" xfId="2" applyNumberFormat="1" applyFont="1" applyFill="1" applyBorder="1" applyAlignment="1">
      <alignment vertical="center" wrapText="1"/>
    </xf>
    <xf numFmtId="5" fontId="30" fillId="0" borderId="21" xfId="53" applyNumberFormat="1" applyFont="1" applyFill="1" applyBorder="1" applyAlignment="1">
      <alignment vertical="center" wrapText="1"/>
    </xf>
    <xf numFmtId="5" fontId="35" fillId="0" borderId="21" xfId="53" applyNumberFormat="1" applyFont="1" applyFill="1" applyBorder="1" applyAlignment="1">
      <alignment vertical="center" wrapText="1"/>
    </xf>
    <xf numFmtId="5" fontId="35" fillId="0" borderId="23" xfId="53" applyNumberFormat="1" applyFont="1" applyFill="1" applyBorder="1" applyAlignment="1">
      <alignment vertical="center" wrapText="1"/>
    </xf>
    <xf numFmtId="5" fontId="35" fillId="0" borderId="21" xfId="53" applyNumberFormat="1" applyFont="1" applyFill="1" applyBorder="1"/>
    <xf numFmtId="0" fontId="30" fillId="0" borderId="0" xfId="0" applyFont="1" applyAlignment="1">
      <alignment horizontal="left" vertical="top" wrapText="1"/>
    </xf>
    <xf numFmtId="0" fontId="35" fillId="0" borderId="0" xfId="0" applyFont="1" applyAlignment="1">
      <alignment horizontal="left" vertical="top" wrapText="1"/>
    </xf>
    <xf numFmtId="0" fontId="30" fillId="0" borderId="0" xfId="0" applyFont="1" applyAlignment="1">
      <alignment horizontal="right" vertical="top" wrapText="1"/>
    </xf>
    <xf numFmtId="3" fontId="35" fillId="0" borderId="21" xfId="0" applyNumberFormat="1" applyFont="1" applyBorder="1" applyAlignment="1">
      <alignment horizontal="right"/>
    </xf>
    <xf numFmtId="164" fontId="35" fillId="0" borderId="20" xfId="0" applyNumberFormat="1" applyFont="1" applyBorder="1"/>
    <xf numFmtId="164" fontId="30" fillId="0" borderId="21" xfId="0" applyNumberFormat="1" applyFont="1" applyBorder="1"/>
    <xf numFmtId="164" fontId="35" fillId="0" borderId="21" xfId="0" applyNumberFormat="1" applyFont="1" applyBorder="1"/>
    <xf numFmtId="164" fontId="30" fillId="0" borderId="23" xfId="0" applyNumberFormat="1" applyFont="1" applyBorder="1"/>
    <xf numFmtId="164" fontId="35" fillId="0" borderId="23" xfId="0" applyNumberFormat="1" applyFont="1" applyBorder="1"/>
    <xf numFmtId="164" fontId="30" fillId="0" borderId="0" xfId="0" applyNumberFormat="1" applyFont="1" applyAlignment="1">
      <alignment horizontal="right"/>
    </xf>
    <xf numFmtId="164" fontId="30" fillId="0" borderId="0" xfId="1" applyNumberFormat="1" applyFont="1" applyFill="1" applyBorder="1" applyAlignment="1">
      <alignment horizontal="right" vertical="center" wrapText="1"/>
    </xf>
    <xf numFmtId="164" fontId="30" fillId="0" borderId="0" xfId="1" applyNumberFormat="1" applyFont="1" applyFill="1" applyBorder="1" applyAlignment="1">
      <alignment horizontal="right"/>
    </xf>
    <xf numFmtId="3" fontId="35" fillId="0" borderId="15" xfId="0" applyNumberFormat="1" applyFont="1" applyBorder="1" applyAlignment="1">
      <alignment horizontal="left" wrapText="1"/>
    </xf>
    <xf numFmtId="3" fontId="29" fillId="0" borderId="20" xfId="1" applyNumberFormat="1" applyFont="1" applyFill="1" applyBorder="1" applyAlignment="1">
      <alignment horizontal="right"/>
    </xf>
    <xf numFmtId="3" fontId="24" fillId="0" borderId="21" xfId="1" applyNumberFormat="1" applyFont="1" applyFill="1" applyBorder="1" applyAlignment="1"/>
    <xf numFmtId="3" fontId="24" fillId="0" borderId="23" xfId="1" applyNumberFormat="1" applyFont="1" applyFill="1" applyBorder="1" applyAlignment="1">
      <alignment horizontal="right"/>
    </xf>
    <xf numFmtId="165" fontId="24" fillId="0" borderId="23" xfId="2" applyNumberFormat="1" applyFont="1" applyFill="1" applyBorder="1" applyAlignment="1">
      <alignment horizontal="right"/>
    </xf>
    <xf numFmtId="165" fontId="24" fillId="0" borderId="0" xfId="0" applyNumberFormat="1" applyFont="1"/>
    <xf numFmtId="3" fontId="29" fillId="0" borderId="1" xfId="1" applyNumberFormat="1" applyFont="1" applyFill="1" applyBorder="1" applyAlignment="1">
      <alignment horizontal="right"/>
    </xf>
    <xf numFmtId="165" fontId="24" fillId="0" borderId="20" xfId="2" applyNumberFormat="1" applyFont="1" applyFill="1" applyBorder="1" applyAlignment="1">
      <alignment horizontal="right"/>
    </xf>
    <xf numFmtId="165" fontId="24" fillId="0" borderId="20" xfId="0" applyNumberFormat="1" applyFont="1" applyBorder="1" applyAlignment="1">
      <alignment horizontal="right"/>
    </xf>
    <xf numFmtId="164" fontId="24" fillId="0" borderId="0" xfId="0" applyNumberFormat="1" applyFont="1"/>
    <xf numFmtId="0" fontId="24" fillId="0" borderId="0" xfId="0" applyFont="1" applyAlignment="1">
      <alignment wrapText="1"/>
    </xf>
    <xf numFmtId="164" fontId="24" fillId="0" borderId="0" xfId="0" applyNumberFormat="1" applyFont="1" applyAlignment="1">
      <alignment horizontal="right"/>
    </xf>
    <xf numFmtId="0" fontId="24" fillId="0" borderId="0" xfId="0" applyFont="1" applyAlignment="1">
      <alignment vertical="center" wrapText="1"/>
    </xf>
    <xf numFmtId="165" fontId="24" fillId="0" borderId="0" xfId="2" applyNumberFormat="1" applyFont="1" applyFill="1"/>
    <xf numFmtId="0" fontId="39" fillId="0" borderId="19" xfId="0" applyFont="1" applyBorder="1" applyAlignment="1">
      <alignment horizontal="left" vertical="center" wrapText="1"/>
    </xf>
    <xf numFmtId="164" fontId="39" fillId="0" borderId="20" xfId="1" applyNumberFormat="1" applyFont="1" applyFill="1" applyBorder="1" applyAlignment="1">
      <alignment vertical="center" wrapText="1"/>
    </xf>
    <xf numFmtId="165" fontId="39" fillId="0" borderId="21" xfId="2" applyNumberFormat="1" applyFont="1" applyFill="1" applyBorder="1" applyAlignment="1">
      <alignment horizontal="right" vertical="center" wrapText="1"/>
    </xf>
    <xf numFmtId="10" fontId="24" fillId="0" borderId="0" xfId="0" applyNumberFormat="1" applyFont="1"/>
    <xf numFmtId="0" fontId="36" fillId="0" borderId="21" xfId="0" applyFont="1" applyBorder="1" applyAlignment="1">
      <alignment horizontal="left" vertical="center" wrapText="1"/>
    </xf>
    <xf numFmtId="164" fontId="36" fillId="0" borderId="21" xfId="1" applyNumberFormat="1" applyFont="1" applyFill="1" applyBorder="1" applyAlignment="1">
      <alignment vertical="center" wrapText="1"/>
    </xf>
    <xf numFmtId="165" fontId="36" fillId="0" borderId="20" xfId="2" applyNumberFormat="1" applyFont="1" applyFill="1" applyBorder="1" applyAlignment="1">
      <alignment horizontal="right" vertical="center" wrapText="1"/>
    </xf>
    <xf numFmtId="0" fontId="36" fillId="0" borderId="23" xfId="0" applyFont="1" applyBorder="1" applyAlignment="1">
      <alignment horizontal="left" vertical="center" wrapText="1"/>
    </xf>
    <xf numFmtId="164" fontId="36" fillId="0" borderId="23" xfId="1" applyNumberFormat="1" applyFont="1" applyFill="1" applyBorder="1" applyAlignment="1">
      <alignment vertical="center" wrapText="1"/>
    </xf>
    <xf numFmtId="165" fontId="36" fillId="0" borderId="13" xfId="2" applyNumberFormat="1" applyFont="1" applyFill="1" applyBorder="1" applyAlignment="1">
      <alignment horizontal="right" vertical="center" wrapText="1"/>
    </xf>
    <xf numFmtId="0" fontId="36" fillId="0" borderId="18" xfId="0" applyFont="1" applyBorder="1" applyAlignment="1">
      <alignment horizontal="left" vertical="center" wrapText="1"/>
    </xf>
    <xf numFmtId="3" fontId="36" fillId="0" borderId="23" xfId="1" applyNumberFormat="1" applyFont="1" applyFill="1" applyBorder="1" applyAlignment="1">
      <alignment horizontal="right" vertical="center" wrapText="1"/>
    </xf>
    <xf numFmtId="164" fontId="39" fillId="0" borderId="0" xfId="1" applyNumberFormat="1" applyFont="1" applyFill="1" applyBorder="1" applyAlignment="1">
      <alignment vertical="center" wrapText="1"/>
    </xf>
    <xf numFmtId="165" fontId="36" fillId="0" borderId="0" xfId="2" applyNumberFormat="1" applyFont="1" applyFill="1" applyBorder="1" applyAlignment="1">
      <alignment horizontal="right" vertical="center" wrapText="1"/>
    </xf>
    <xf numFmtId="0" fontId="36" fillId="0" borderId="0" xfId="0" applyFont="1" applyAlignment="1">
      <alignment horizontal="right" vertical="center"/>
    </xf>
    <xf numFmtId="0" fontId="36" fillId="0" borderId="0" xfId="0" applyFont="1" applyAlignment="1">
      <alignment horizontal="left" vertical="center"/>
    </xf>
    <xf numFmtId="0" fontId="39" fillId="0" borderId="0" xfId="0" applyFont="1" applyAlignment="1">
      <alignment horizontal="left" vertical="center"/>
    </xf>
    <xf numFmtId="0" fontId="24" fillId="0" borderId="0" xfId="0" applyFont="1" applyAlignment="1">
      <alignment horizontal="left"/>
    </xf>
    <xf numFmtId="0" fontId="29" fillId="0" borderId="17" xfId="0" applyFont="1" applyBorder="1" applyAlignment="1">
      <alignment horizontal="left" wrapText="1"/>
    </xf>
    <xf numFmtId="3" fontId="39" fillId="0" borderId="15" xfId="0" applyNumberFormat="1" applyFont="1" applyBorder="1" applyAlignment="1">
      <alignment horizontal="left" wrapText="1"/>
    </xf>
    <xf numFmtId="3" fontId="39" fillId="0" borderId="18" xfId="0" applyNumberFormat="1" applyFont="1" applyBorder="1" applyAlignment="1">
      <alignment horizontal="left" wrapText="1"/>
    </xf>
    <xf numFmtId="0" fontId="40" fillId="0" borderId="0" xfId="0" applyFont="1"/>
    <xf numFmtId="0" fontId="41" fillId="0" borderId="0" xfId="0" applyFont="1" applyAlignment="1">
      <alignment horizontal="right" wrapText="1"/>
    </xf>
    <xf numFmtId="0" fontId="29" fillId="0" borderId="0" xfId="0" applyFont="1" applyAlignment="1">
      <alignment horizontal="left" vertical="top" wrapText="1"/>
    </xf>
    <xf numFmtId="0" fontId="24" fillId="0" borderId="0" xfId="0" applyFont="1" applyAlignment="1">
      <alignment horizontal="left" vertical="top" wrapText="1"/>
    </xf>
    <xf numFmtId="0" fontId="36" fillId="0" borderId="0" xfId="0" applyFont="1" applyAlignment="1">
      <alignment vertical="center"/>
    </xf>
    <xf numFmtId="41" fontId="24" fillId="0" borderId="0" xfId="0" applyNumberFormat="1" applyFont="1"/>
    <xf numFmtId="165" fontId="24" fillId="0" borderId="0" xfId="0" applyNumberFormat="1" applyFont="1" applyAlignment="1">
      <alignment wrapText="1"/>
    </xf>
    <xf numFmtId="0" fontId="29" fillId="0" borderId="21" xfId="1" applyNumberFormat="1" applyFont="1" applyFill="1" applyBorder="1"/>
    <xf numFmtId="164" fontId="29" fillId="0" borderId="21" xfId="1" applyNumberFormat="1" applyFont="1" applyFill="1" applyBorder="1"/>
    <xf numFmtId="0" fontId="24" fillId="0" borderId="21" xfId="1" quotePrefix="1" applyNumberFormat="1" applyFont="1" applyFill="1" applyBorder="1"/>
    <xf numFmtId="164" fontId="24" fillId="0" borderId="21" xfId="1" applyNumberFormat="1" applyFont="1" applyFill="1" applyBorder="1"/>
    <xf numFmtId="0" fontId="24" fillId="0" borderId="18" xfId="1" quotePrefix="1" applyNumberFormat="1" applyFont="1" applyFill="1" applyBorder="1"/>
    <xf numFmtId="165" fontId="24" fillId="0" borderId="18" xfId="2" applyNumberFormat="1" applyFont="1" applyFill="1" applyBorder="1"/>
    <xf numFmtId="0" fontId="24" fillId="0" borderId="23" xfId="1" applyNumberFormat="1" applyFont="1" applyFill="1" applyBorder="1" applyAlignment="1">
      <alignment horizontal="left"/>
    </xf>
    <xf numFmtId="164" fontId="24" fillId="0" borderId="23" xfId="1" applyNumberFormat="1" applyFont="1" applyFill="1" applyBorder="1" applyAlignment="1">
      <alignment horizontal="right"/>
    </xf>
    <xf numFmtId="164" fontId="24" fillId="0" borderId="23" xfId="1" applyNumberFormat="1" applyFont="1" applyFill="1" applyBorder="1" applyAlignment="1"/>
    <xf numFmtId="164" fontId="24" fillId="0" borderId="15" xfId="1" applyNumberFormat="1" applyFont="1" applyFill="1" applyBorder="1" applyAlignment="1">
      <alignment horizontal="right"/>
    </xf>
    <xf numFmtId="0" fontId="24" fillId="0" borderId="20" xfId="1" applyNumberFormat="1" applyFont="1" applyFill="1" applyBorder="1" applyAlignment="1">
      <alignment horizontal="left" vertical="center" wrapText="1"/>
    </xf>
    <xf numFmtId="164" fontId="24" fillId="0" borderId="0" xfId="1" applyNumberFormat="1" applyFont="1" applyFill="1" applyBorder="1" applyAlignment="1">
      <alignment horizontal="right"/>
    </xf>
    <xf numFmtId="164" fontId="24" fillId="0" borderId="21" xfId="1" applyNumberFormat="1" applyFont="1" applyFill="1" applyBorder="1" applyAlignment="1">
      <alignment horizontal="right"/>
    </xf>
    <xf numFmtId="164" fontId="24" fillId="0" borderId="20" xfId="1" applyNumberFormat="1" applyFont="1" applyFill="1" applyBorder="1" applyAlignment="1">
      <alignment horizontal="right"/>
    </xf>
    <xf numFmtId="164" fontId="24" fillId="0" borderId="22" xfId="1" applyNumberFormat="1" applyFont="1" applyFill="1" applyBorder="1" applyAlignment="1">
      <alignment horizontal="right"/>
    </xf>
    <xf numFmtId="164" fontId="24" fillId="0" borderId="19" xfId="1" applyNumberFormat="1" applyFont="1" applyFill="1" applyBorder="1" applyAlignment="1">
      <alignment horizontal="right"/>
    </xf>
    <xf numFmtId="0" fontId="24" fillId="0" borderId="15" xfId="1" applyNumberFormat="1" applyFont="1" applyFill="1" applyBorder="1" applyAlignment="1">
      <alignment horizontal="left"/>
    </xf>
    <xf numFmtId="165" fontId="24" fillId="0" borderId="15" xfId="2" applyNumberFormat="1" applyFont="1" applyFill="1" applyBorder="1"/>
    <xf numFmtId="165" fontId="24" fillId="0" borderId="24" xfId="2" applyNumberFormat="1" applyFont="1" applyFill="1" applyBorder="1"/>
    <xf numFmtId="165" fontId="24" fillId="0" borderId="1" xfId="2" applyNumberFormat="1" applyFont="1" applyFill="1" applyBorder="1"/>
    <xf numFmtId="164" fontId="24" fillId="0" borderId="0" xfId="0" applyNumberFormat="1" applyFont="1" applyAlignment="1">
      <alignment horizontal="left"/>
    </xf>
    <xf numFmtId="164" fontId="29" fillId="0" borderId="15" xfId="1" applyNumberFormat="1" applyFont="1" applyFill="1" applyBorder="1" applyAlignment="1">
      <alignment horizontal="left"/>
    </xf>
    <xf numFmtId="0" fontId="39" fillId="0" borderId="15" xfId="1" applyNumberFormat="1" applyFont="1" applyFill="1" applyBorder="1" applyAlignment="1">
      <alignment horizontal="left" wrapText="1"/>
    </xf>
    <xf numFmtId="3" fontId="35" fillId="0" borderId="13" xfId="1" applyNumberFormat="1" applyFont="1" applyFill="1" applyBorder="1" applyAlignment="1"/>
    <xf numFmtId="3" fontId="35" fillId="0" borderId="15" xfId="1" applyNumberFormat="1" applyFont="1" applyFill="1" applyBorder="1" applyAlignment="1"/>
    <xf numFmtId="165" fontId="35" fillId="0" borderId="2" xfId="2" applyNumberFormat="1" applyFont="1" applyFill="1" applyBorder="1" applyAlignment="1">
      <alignment wrapText="1"/>
    </xf>
    <xf numFmtId="165" fontId="35" fillId="0" borderId="21" xfId="2" applyNumberFormat="1" applyFont="1" applyFill="1" applyBorder="1" applyAlignment="1">
      <alignment wrapText="1"/>
    </xf>
    <xf numFmtId="164" fontId="29" fillId="0" borderId="0" xfId="0" applyNumberFormat="1" applyFont="1" applyAlignment="1">
      <alignment horizontal="right"/>
    </xf>
    <xf numFmtId="165" fontId="24" fillId="0" borderId="0" xfId="2" applyNumberFormat="1" applyFont="1" applyFill="1" applyAlignment="1">
      <alignment horizontal="right"/>
    </xf>
    <xf numFmtId="49" fontId="29" fillId="0" borderId="22" xfId="1" applyNumberFormat="1" applyFont="1" applyFill="1" applyBorder="1" applyAlignment="1">
      <alignment horizontal="left" wrapText="1"/>
    </xf>
    <xf numFmtId="49" fontId="24" fillId="0" borderId="21" xfId="1" applyNumberFormat="1" applyFont="1" applyFill="1" applyBorder="1" applyAlignment="1">
      <alignment horizontal="left" wrapText="1"/>
    </xf>
    <xf numFmtId="49" fontId="24" fillId="0" borderId="23" xfId="1" applyNumberFormat="1" applyFont="1" applyFill="1" applyBorder="1" applyAlignment="1">
      <alignment horizontal="left" wrapText="1"/>
    </xf>
    <xf numFmtId="49" fontId="24" fillId="0" borderId="18" xfId="1" applyNumberFormat="1" applyFont="1" applyFill="1" applyBorder="1" applyAlignment="1">
      <alignment horizontal="left" wrapText="1"/>
    </xf>
    <xf numFmtId="49" fontId="29" fillId="0" borderId="17" xfId="0" applyNumberFormat="1" applyFont="1" applyBorder="1" applyAlignment="1">
      <alignment horizontal="left"/>
    </xf>
    <xf numFmtId="49" fontId="24" fillId="0" borderId="19" xfId="0" applyNumberFormat="1" applyFont="1" applyBorder="1" applyAlignment="1">
      <alignment horizontal="left" wrapText="1"/>
    </xf>
    <xf numFmtId="49" fontId="29" fillId="0" borderId="17" xfId="1" applyNumberFormat="1" applyFont="1" applyFill="1" applyBorder="1"/>
    <xf numFmtId="167" fontId="35" fillId="0" borderId="20" xfId="53" applyNumberFormat="1" applyFont="1" applyFill="1" applyBorder="1" applyAlignment="1">
      <alignment vertical="center" wrapText="1"/>
    </xf>
    <xf numFmtId="167" fontId="35" fillId="0" borderId="13" xfId="53" applyNumberFormat="1" applyFont="1" applyFill="1" applyBorder="1" applyAlignment="1">
      <alignment vertical="center" wrapText="1"/>
    </xf>
    <xf numFmtId="3" fontId="29" fillId="0" borderId="23" xfId="1" applyNumberFormat="1" applyFont="1" applyFill="1" applyBorder="1" applyAlignment="1">
      <alignment horizontal="right"/>
    </xf>
    <xf numFmtId="0" fontId="35" fillId="0" borderId="25" xfId="0" applyFont="1" applyBorder="1"/>
    <xf numFmtId="0" fontId="30" fillId="0" borderId="26" xfId="0" applyFont="1" applyBorder="1" applyAlignment="1">
      <alignment horizontal="left" vertical="center" wrapText="1"/>
    </xf>
    <xf numFmtId="165" fontId="35" fillId="0" borderId="27" xfId="2" applyNumberFormat="1" applyFont="1" applyFill="1" applyBorder="1" applyAlignment="1">
      <alignment vertical="center" wrapText="1"/>
    </xf>
    <xf numFmtId="165" fontId="30" fillId="0" borderId="26" xfId="2" applyNumberFormat="1" applyFont="1" applyFill="1" applyBorder="1" applyAlignment="1">
      <alignment vertical="center" wrapText="1"/>
    </xf>
    <xf numFmtId="3" fontId="35" fillId="0" borderId="27" xfId="0" applyNumberFormat="1" applyFont="1" applyBorder="1" applyAlignment="1">
      <alignment horizontal="right"/>
    </xf>
    <xf numFmtId="3" fontId="30" fillId="0" borderId="26" xfId="0" applyNumberFormat="1" applyFont="1" applyBorder="1" applyAlignment="1">
      <alignment horizontal="right"/>
    </xf>
    <xf numFmtId="164" fontId="30" fillId="0" borderId="23" xfId="1" applyNumberFormat="1" applyFont="1" applyFill="1" applyBorder="1" applyAlignment="1"/>
    <xf numFmtId="49" fontId="30" fillId="0" borderId="16" xfId="1" applyNumberFormat="1" applyFont="1" applyFill="1" applyBorder="1" applyAlignment="1"/>
    <xf numFmtId="0" fontId="35" fillId="0" borderId="27" xfId="68" applyFont="1" applyBorder="1" applyAlignment="1"/>
    <xf numFmtId="164" fontId="30" fillId="0" borderId="27" xfId="1" applyNumberFormat="1" applyFont="1" applyFill="1" applyBorder="1" applyAlignment="1"/>
    <xf numFmtId="164" fontId="35" fillId="0" borderId="26" xfId="1" applyNumberFormat="1" applyFont="1" applyFill="1" applyBorder="1" applyAlignment="1"/>
    <xf numFmtId="49" fontId="30" fillId="0" borderId="27" xfId="1" applyNumberFormat="1" applyFont="1" applyFill="1" applyBorder="1" applyAlignment="1"/>
    <xf numFmtId="3" fontId="30" fillId="0" borderId="0" xfId="1" applyNumberFormat="1" applyFont="1" applyFill="1" applyBorder="1" applyAlignment="1"/>
    <xf numFmtId="0" fontId="35" fillId="0" borderId="25" xfId="68" applyFont="1" applyBorder="1" applyAlignment="1"/>
    <xf numFmtId="165" fontId="30" fillId="0" borderId="27" xfId="0" applyNumberFormat="1" applyFont="1" applyBorder="1" applyAlignment="1">
      <alignment wrapText="1"/>
    </xf>
    <xf numFmtId="165" fontId="30" fillId="0" borderId="27" xfId="0" applyNumberFormat="1" applyFont="1" applyBorder="1"/>
    <xf numFmtId="165" fontId="35" fillId="0" borderId="27" xfId="0" applyNumberFormat="1" applyFont="1" applyBorder="1" applyAlignment="1">
      <alignment wrapText="1"/>
    </xf>
    <xf numFmtId="49" fontId="30" fillId="0" borderId="26" xfId="0" applyNumberFormat="1" applyFont="1" applyBorder="1" applyAlignment="1">
      <alignment wrapText="1"/>
    </xf>
    <xf numFmtId="49" fontId="35" fillId="0" borderId="26" xfId="0" applyNumberFormat="1" applyFont="1" applyBorder="1" applyAlignment="1">
      <alignment wrapText="1"/>
    </xf>
    <xf numFmtId="0" fontId="40" fillId="0" borderId="0" xfId="0" applyFont="1" applyAlignment="1">
      <alignment vertical="center"/>
    </xf>
  </cellXfs>
  <cellStyles count="69">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2" xfId="10" xr:uid="{00000000-0005-0000-0000-000006000000}"/>
    <cellStyle name="40% - Accent2 2" xfId="11" xr:uid="{00000000-0005-0000-0000-000007000000}"/>
    <cellStyle name="40% - Accent3 2" xfId="12" xr:uid="{00000000-0005-0000-0000-000008000000}"/>
    <cellStyle name="40% - Accent4 2" xfId="13" xr:uid="{00000000-0005-0000-0000-000009000000}"/>
    <cellStyle name="40% - Accent5 2" xfId="14" xr:uid="{00000000-0005-0000-0000-00000A000000}"/>
    <cellStyle name="40% - Accent6 2" xfId="15" xr:uid="{00000000-0005-0000-0000-00000B000000}"/>
    <cellStyle name="60% - Accent1 2" xfId="16" xr:uid="{00000000-0005-0000-0000-00000C000000}"/>
    <cellStyle name="60% - Accent2 2" xfId="17" xr:uid="{00000000-0005-0000-0000-00000D000000}"/>
    <cellStyle name="60% - Accent3 2" xfId="18" xr:uid="{00000000-0005-0000-0000-00000E000000}"/>
    <cellStyle name="60% - Accent4 2" xfId="19" xr:uid="{00000000-0005-0000-0000-00000F000000}"/>
    <cellStyle name="60% - Accent5 2" xfId="20" xr:uid="{00000000-0005-0000-0000-000010000000}"/>
    <cellStyle name="60%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Bad 2" xfId="28" xr:uid="{00000000-0005-0000-0000-000018000000}"/>
    <cellStyle name="Calculation 2" xfId="29" xr:uid="{00000000-0005-0000-0000-000019000000}"/>
    <cellStyle name="cells" xfId="55" xr:uid="{00000000-0005-0000-0000-00001A000000}"/>
    <cellStyle name="Check Cell 2" xfId="30" xr:uid="{00000000-0005-0000-0000-00001B000000}"/>
    <cellStyle name="column field" xfId="56" xr:uid="{00000000-0005-0000-0000-00001C000000}"/>
    <cellStyle name="Comma" xfId="1" builtinId="3"/>
    <cellStyle name="Comma 2" xfId="31" xr:uid="{00000000-0005-0000-0000-00001E000000}"/>
    <cellStyle name="Currency" xfId="53" builtinId="4"/>
    <cellStyle name="Explanatory Text 2" xfId="32" xr:uid="{00000000-0005-0000-0000-000020000000}"/>
    <cellStyle name="field" xfId="57" xr:uid="{00000000-0005-0000-0000-000021000000}"/>
    <cellStyle name="field names" xfId="58" xr:uid="{00000000-0005-0000-0000-000022000000}"/>
    <cellStyle name="footer" xfId="59" xr:uid="{00000000-0005-0000-0000-000023000000}"/>
    <cellStyle name="Good 2" xfId="33" xr:uid="{00000000-0005-0000-0000-000024000000}"/>
    <cellStyle name="heading" xfId="60" xr:uid="{00000000-0005-0000-0000-000025000000}"/>
    <cellStyle name="Heading 1" xfId="67" builtinId="16" customBuiltin="1"/>
    <cellStyle name="Heading 1 2" xfId="34" xr:uid="{00000000-0005-0000-0000-000026000000}"/>
    <cellStyle name="Heading 2" xfId="68" builtinId="17" customBuiltin="1"/>
    <cellStyle name="Heading 2 2" xfId="35" xr:uid="{00000000-0005-0000-0000-000027000000}"/>
    <cellStyle name="Heading 3 2" xfId="36" xr:uid="{00000000-0005-0000-0000-000028000000}"/>
    <cellStyle name="Heading 4 2" xfId="37" xr:uid="{00000000-0005-0000-0000-000029000000}"/>
    <cellStyle name="Hyperlink" xfId="63" builtinId="8"/>
    <cellStyle name="Input 2" xfId="38" xr:uid="{00000000-0005-0000-0000-00002B000000}"/>
    <cellStyle name="Linked Cell 2" xfId="39" xr:uid="{00000000-0005-0000-0000-00002C000000}"/>
    <cellStyle name="Neutral 2" xfId="40" xr:uid="{00000000-0005-0000-0000-00002D000000}"/>
    <cellStyle name="Normal" xfId="0" builtinId="0"/>
    <cellStyle name="Normal 2" xfId="48" xr:uid="{00000000-0005-0000-0000-00002F000000}"/>
    <cellStyle name="Normal 2 2" xfId="50" xr:uid="{00000000-0005-0000-0000-000030000000}"/>
    <cellStyle name="Normal 2 2 2 2 2" xfId="52" xr:uid="{00000000-0005-0000-0000-000031000000}"/>
    <cellStyle name="Normal 2 3" xfId="64" xr:uid="{00000000-0005-0000-0000-000032000000}"/>
    <cellStyle name="Normal 2 4" xfId="66" xr:uid="{00000000-0005-0000-0000-000033000000}"/>
    <cellStyle name="Normal 3" xfId="49" xr:uid="{00000000-0005-0000-0000-000034000000}"/>
    <cellStyle name="Normal 3 2" xfId="65" xr:uid="{00000000-0005-0000-0000-000035000000}"/>
    <cellStyle name="Normal 4" xfId="51" xr:uid="{00000000-0005-0000-0000-000036000000}"/>
    <cellStyle name="Normal 5" xfId="3" xr:uid="{00000000-0005-0000-0000-000037000000}"/>
    <cellStyle name="Normal 6" xfId="54" xr:uid="{00000000-0005-0000-0000-000038000000}"/>
    <cellStyle name="Note 2" xfId="41" xr:uid="{00000000-0005-0000-0000-000039000000}"/>
    <cellStyle name="Output 2" xfId="42" xr:uid="{00000000-0005-0000-0000-00003A000000}"/>
    <cellStyle name="Per cent" xfId="2" builtinId="5"/>
    <cellStyle name="rowfield" xfId="61" xr:uid="{00000000-0005-0000-0000-00003C000000}"/>
    <cellStyle name="Test" xfId="62" xr:uid="{00000000-0005-0000-0000-00003D000000}"/>
    <cellStyle name="Title 2" xfId="43" xr:uid="{00000000-0005-0000-0000-00003E000000}"/>
    <cellStyle name="Total 2" xfId="44" xr:uid="{00000000-0005-0000-0000-00003F000000}"/>
    <cellStyle name="Warning Text 2" xfId="45" xr:uid="{00000000-0005-0000-0000-000040000000}"/>
    <cellStyle name="whole number" xfId="46" xr:uid="{00000000-0005-0000-0000-000041000000}"/>
    <cellStyle name="whole number 2" xfId="47" xr:uid="{00000000-0005-0000-0000-000042000000}"/>
  </cellStyles>
  <dxfs count="269">
    <dxf>
      <font>
        <strike val="0"/>
        <outline val="0"/>
        <shadow val="0"/>
        <u val="none"/>
        <vertAlign val="baseline"/>
        <sz val="12"/>
        <name val="Calibri"/>
        <family val="2"/>
        <scheme val="minor"/>
      </font>
      <numFmt numFmtId="164" formatCode="_-* #,##0_-;\-* #,##0_-;_-* &quot;-&quot;??_-;_-@_-"/>
    </dxf>
    <dxf>
      <font>
        <strike val="0"/>
        <outline val="0"/>
        <shadow val="0"/>
        <u val="none"/>
        <vertAlign val="baseline"/>
        <sz val="12"/>
        <name val="Calibri"/>
        <family val="2"/>
        <scheme val="minor"/>
      </font>
      <numFmt numFmtId="165" formatCode="0.0%"/>
      <fill>
        <patternFill patternType="none">
          <fgColor indexed="64"/>
          <bgColor indexed="65"/>
        </patternFill>
      </fill>
      <border diagonalUp="0" diagonalDown="0" outline="0">
        <left style="thin">
          <color indexed="64"/>
        </left>
        <right/>
        <top/>
        <bottom style="thin">
          <color indexed="64"/>
        </bottom>
      </border>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b val="0"/>
        <i val="0"/>
        <strike val="0"/>
        <condense val="0"/>
        <extend val="0"/>
        <outline val="0"/>
        <shadow val="0"/>
        <u val="none"/>
        <vertAlign val="baseline"/>
        <sz val="12"/>
        <color theme="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dxf>
    <dxf>
      <border outline="0">
        <top style="thin">
          <color indexed="64"/>
        </top>
      </border>
    </dxf>
    <dxf>
      <border outline="0">
        <right style="thin">
          <color indexed="64"/>
        </right>
        <top style="thin">
          <color indexed="64"/>
        </top>
        <bottom style="thin">
          <color indexed="64"/>
        </bottom>
      </border>
    </dxf>
    <dxf>
      <font>
        <strike val="0"/>
        <outline val="0"/>
        <shadow val="0"/>
        <u val="none"/>
        <vertAlign val="baseline"/>
        <sz val="12"/>
        <name val="Calibri"/>
        <family val="2"/>
        <scheme val="minor"/>
      </font>
      <numFmt numFmtId="164" formatCode="_-* #,##0_-;\-* #,##0_-;_-* &quot;-&quot;??_-;_-@_-"/>
    </dxf>
    <dxf>
      <border outline="0">
        <bottom style="thin">
          <color indexed="64"/>
        </bottom>
      </border>
    </dxf>
    <dxf>
      <font>
        <b/>
        <i val="0"/>
        <strike val="0"/>
        <condense val="0"/>
        <extend val="0"/>
        <outline val="0"/>
        <shadow val="0"/>
        <u val="none"/>
        <vertAlign val="baseline"/>
        <sz val="12"/>
        <color rgb="FF000000"/>
        <name val="Calibri"/>
        <family val="2"/>
        <scheme val="minor"/>
      </font>
      <numFmt numFmtId="164" formatCode="_-* #,##0_-;\-* #,##0_-;_-* &quot;-&quot;??_-;_-@_-"/>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dxf>
    <dxf>
      <border outline="0">
        <bottom style="thin">
          <color indexed="64"/>
        </bottom>
      </border>
    </dxf>
    <dxf>
      <font>
        <strike val="0"/>
        <outline val="0"/>
        <shadow val="0"/>
        <u val="none"/>
        <vertAlign val="baseline"/>
        <sz val="12"/>
        <name val="Calibri"/>
        <family val="2"/>
        <scheme val="minor"/>
      </font>
      <alignment horizontal="left" vertical="bottom" textRotation="0" indent="0" justifyLastLine="0" shrinkToFit="0" readingOrder="0"/>
    </dxf>
    <dxf>
      <font>
        <b val="0"/>
        <i val="0"/>
        <strike val="0"/>
        <condense val="0"/>
        <extend val="0"/>
        <outline val="0"/>
        <shadow val="0"/>
        <u val="none"/>
        <vertAlign val="baseline"/>
        <sz val="12"/>
        <color rgb="FF000000"/>
        <name val="Calibri"/>
        <family val="2"/>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0000"/>
        <name val="Calibri"/>
        <family val="2"/>
        <scheme val="minor"/>
      </font>
      <numFmt numFmtId="164" formatCode="_-* #,##0_-;\-* #,##0_-;_-* &quot;-&quot;??_-;_-@_-"/>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dxf>
    <dxf>
      <border outline="0">
        <bottom style="thin">
          <color indexed="64"/>
        </bottom>
      </border>
    </dxf>
    <dxf>
      <font>
        <strike val="0"/>
        <outline val="0"/>
        <shadow val="0"/>
        <u val="none"/>
        <vertAlign val="baseline"/>
        <sz val="12"/>
        <name val="Calibri"/>
        <family val="2"/>
        <scheme val="minor"/>
      </font>
      <alignment horizontal="left" vertical="bottom" textRotation="0" indent="0" justifyLastLine="0" shrinkToFit="0" readingOrder="0"/>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scheme val="minor"/>
      </font>
      <numFmt numFmtId="30" formatCode="@"/>
      <alignment horizontal="left" vertical="bottom" textRotation="0"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rgb="FF000000"/>
        <name val="Calibri"/>
        <scheme val="minor"/>
      </font>
      <numFmt numFmtId="164" formatCode="_-* #,##0_-;\-* #,##0_-;_-* &quot;-&quot;??_-;_-@_-"/>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border diagonalUp="0" diagonalDown="0" outline="0">
        <left style="thin">
          <color indexed="64"/>
        </left>
        <right/>
        <top style="thin">
          <color indexed="64"/>
        </top>
        <bottom style="thin">
          <color indexed="64"/>
        </bottom>
      </border>
    </dxf>
    <dxf>
      <font>
        <strike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border outline="0">
        <right style="thin">
          <color indexed="64"/>
        </right>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0" formatCode="@"/>
    </dxf>
    <dxf>
      <border outline="0">
        <bottom style="thin">
          <color indexed="64"/>
        </bottom>
      </border>
    </dxf>
    <dxf>
      <font>
        <b/>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bottom/>
      </border>
    </dxf>
    <dxf>
      <font>
        <b/>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border>
    </dxf>
    <dxf>
      <font>
        <b/>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Calibri"/>
        <family val="2"/>
        <scheme val="minor"/>
      </font>
      <numFmt numFmtId="167" formatCode="&quot;£&quot;#,##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bottom/>
      </border>
    </dxf>
    <dxf>
      <font>
        <b/>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bottom/>
      </border>
    </dxf>
    <dxf>
      <font>
        <b/>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vertical="bottom" textRotation="0" indent="0" justifyLastLine="0" shrinkToFit="0" readingOrder="0"/>
      <border outline="0">
        <right style="thin">
          <color indexed="64"/>
        </right>
      </border>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vertical="bottom"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vertical="bottom" textRotation="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vertical="bottom"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numFmt numFmtId="164" formatCode="_-* #,##0_-;\-* #,##0_-;_-* &quot;-&quot;??_-;_-@_-"/>
      <fill>
        <patternFill patternType="none">
          <fgColor indexed="64"/>
          <bgColor indexed="65"/>
        </patternFill>
      </fill>
      <alignment vertical="bottom" textRotation="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family val="2"/>
        <scheme val="minor"/>
      </font>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vertical="bottom" textRotation="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Calibri"/>
        <family val="2"/>
        <scheme val="minor"/>
      </font>
      <numFmt numFmtId="167" formatCode="&quot;£&quot;#,##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dxf>
    <dxf>
      <font>
        <b/>
        <i val="0"/>
        <strike val="0"/>
        <condense val="0"/>
        <extend val="0"/>
        <outline val="0"/>
        <shadow val="0"/>
        <u val="none"/>
        <vertAlign val="baseline"/>
        <sz val="12"/>
        <color auto="1"/>
        <name val="Calibri"/>
        <family val="2"/>
        <scheme val="minor"/>
      </font>
      <numFmt numFmtId="167" formatCode="&quot;£&quot;#,##0"/>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2"/>
        <color auto="1"/>
        <name val="Calibri"/>
        <family val="2"/>
        <scheme val="minor"/>
      </font>
      <numFmt numFmtId="167" formatCode="&quot;£&quot;#,##0"/>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auto="1"/>
        <name val="Calibri"/>
        <family val="2"/>
        <scheme val="minor"/>
      </font>
      <numFmt numFmtId="167" formatCode="&quot;£&quot;#,##0"/>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7" formatCode="&quot;£&quot;#,##0"/>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7" formatCode="&quot;£&quot;#,##0"/>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7" formatCode="&quot;£&quot;#,##0"/>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7" formatCode="&quot;£&quot;#,##0"/>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7" formatCode="&quot;£&quot;#,##0"/>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7" formatCode="&quot;£&quot;#,##0"/>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7" formatCode="&quot;£&quot;#,##0"/>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7" formatCode="&quot;£&quot;#,##0"/>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alignment vertical="bottom" textRotation="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family val="2"/>
        <scheme val="minor"/>
      </font>
      <numFmt numFmtId="165" formatCode="0.0%"/>
      <alignment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family val="2"/>
        <scheme val="minor"/>
      </font>
      <alignment vertical="bottom"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30" formatCode="@"/>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Calibri"/>
        <family val="2"/>
        <scheme val="minor"/>
      </font>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bottom/>
      </border>
    </dxf>
    <dxf>
      <font>
        <strike val="0"/>
        <outline val="0"/>
        <shadow val="0"/>
        <vertAlign val="baseline"/>
        <sz val="12"/>
        <name val="Calibri"/>
        <scheme val="minor"/>
      </font>
      <border diagonalUp="0" diagonalDown="0" outline="0">
        <left style="thin">
          <color indexed="64"/>
        </left>
        <right style="thin">
          <color indexed="64"/>
        </right>
        <top/>
        <bottom/>
      </border>
    </dxf>
    <dxf>
      <font>
        <b/>
        <i val="0"/>
        <strike val="0"/>
        <condense val="0"/>
        <extend val="0"/>
        <outline val="0"/>
        <shadow val="0"/>
        <u val="none"/>
        <vertAlign val="baseline"/>
        <sz val="12"/>
        <color theme="1"/>
        <name val="Calibri"/>
        <scheme val="minor"/>
      </font>
      <border diagonalUp="0" diagonalDown="0" outline="0">
        <left/>
        <right style="thin">
          <color indexed="64"/>
        </right>
        <top/>
        <bottom/>
      </border>
    </dxf>
    <dxf>
      <font>
        <strike val="0"/>
        <outline val="0"/>
        <shadow val="0"/>
        <vertAlign val="baseline"/>
        <sz val="12"/>
        <name val="Calibri"/>
        <scheme val="minor"/>
      </font>
    </dxf>
    <dxf>
      <font>
        <strike val="0"/>
        <outline val="0"/>
        <shadow val="0"/>
        <vertAlign val="baseline"/>
        <sz val="12"/>
        <name val="Calibri"/>
        <scheme val="minor"/>
      </font>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ont>
        <color auto="1"/>
      </font>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3" xr9:uid="{81C8C47A-D7AC-47B9-8667-762CE335571F}">
      <tableStyleElement type="wholeTable" dxfId="268"/>
      <tableStyleElement type="firstColumn" dxfId="267"/>
      <tableStyleElement type="firstRowStripe" dxfId="266"/>
    </tableStyle>
  </tableStyles>
  <colors>
    <mruColors>
      <color rgb="FF251B5B"/>
      <color rgb="FFFF1997"/>
      <color rgb="FFE6007E"/>
      <color rgb="FFB4A9D4"/>
      <color rgb="FFFF69BB"/>
      <color rgb="FF6E6296"/>
      <color rgb="FFE7B8D2"/>
      <color rgb="FFFF65B9"/>
      <color rgb="FFFF3399"/>
      <color rgb="FFFF43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2618283508039"/>
          <c:y val="8.9889043192199425E-2"/>
          <c:w val="0.73328697346750549"/>
          <c:h val="0.73706801687068602"/>
        </c:manualLayout>
      </c:layout>
      <c:barChart>
        <c:barDir val="col"/>
        <c:grouping val="clustered"/>
        <c:varyColors val="0"/>
        <c:ser>
          <c:idx val="0"/>
          <c:order val="0"/>
          <c:tx>
            <c:v>Number of Payments</c:v>
          </c:tx>
          <c:spPr>
            <a:solidFill>
              <a:srgbClr val="251B5B"/>
            </a:solidFill>
            <a:ln>
              <a:solidFill>
                <a:srgbClr val="251B5B"/>
              </a:solidFill>
            </a:ln>
            <a:effectLst/>
          </c:spPr>
          <c:invertIfNegative val="0"/>
          <c:dLbls>
            <c:dLbl>
              <c:idx val="4"/>
              <c:layout>
                <c:manualLayout>
                  <c:x val="0"/>
                  <c:y val="-8.924387171117370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B3-40CA-8061-6812C6630041}"/>
                </c:ext>
              </c:extLst>
            </c:dLbl>
            <c:spPr>
              <a:solidFill>
                <a:schemeClr val="bg1"/>
              </a:solid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'T1- CAS Payments by Gender'!$B$4:$M$4</c:f>
              <c:strCache>
                <c:ptCount val="12"/>
                <c:pt idx="0">
                  <c:v>2018/19
April 2018</c:v>
                </c:pt>
                <c:pt idx="1">
                  <c:v>2018/19
October 2018</c:v>
                </c:pt>
                <c:pt idx="2">
                  <c:v>2019/20
April 2019</c:v>
                </c:pt>
                <c:pt idx="3">
                  <c:v>2019/20
October 2019</c:v>
                </c:pt>
                <c:pt idx="4">
                  <c:v>2020/21
April 2020</c:v>
                </c:pt>
                <c:pt idx="5">
                  <c:v>2020/21
October 2020</c:v>
                </c:pt>
                <c:pt idx="6">
                  <c:v>2021/22
April 2021</c:v>
                </c:pt>
                <c:pt idx="7">
                  <c:v>2021/22
October 2021</c:v>
                </c:pt>
                <c:pt idx="8">
                  <c:v>2022/23
April 2022</c:v>
                </c:pt>
                <c:pt idx="9">
                  <c:v>2022/23
October 2022</c:v>
                </c:pt>
                <c:pt idx="10">
                  <c:v>2023/24
April 2023</c:v>
                </c:pt>
                <c:pt idx="11">
                  <c:v>2023/24
October 2023</c:v>
                </c:pt>
              </c:strCache>
            </c:strRef>
          </c:cat>
          <c:val>
            <c:numRef>
              <c:f>'T1- CAS Payments by Gender'!$B$5:$M$5</c:f>
              <c:numCache>
                <c:formatCode>_-* #,##0_-;\-* #,##0_-;_-* "-"??_-;_-@_-</c:formatCode>
                <c:ptCount val="12"/>
                <c:pt idx="0">
                  <c:v>78085</c:v>
                </c:pt>
                <c:pt idx="1">
                  <c:v>80040</c:v>
                </c:pt>
                <c:pt idx="2">
                  <c:v>81345</c:v>
                </c:pt>
                <c:pt idx="3">
                  <c:v>82305</c:v>
                </c:pt>
                <c:pt idx="4">
                  <c:v>84040</c:v>
                </c:pt>
                <c:pt idx="5">
                  <c:v>85875</c:v>
                </c:pt>
                <c:pt idx="6">
                  <c:v>85600</c:v>
                </c:pt>
                <c:pt idx="7">
                  <c:v>85810</c:v>
                </c:pt>
                <c:pt idx="8">
                  <c:v>85910</c:v>
                </c:pt>
                <c:pt idx="9">
                  <c:v>87985</c:v>
                </c:pt>
                <c:pt idx="10">
                  <c:v>87195</c:v>
                </c:pt>
                <c:pt idx="11">
                  <c:v>86470</c:v>
                </c:pt>
              </c:numCache>
            </c:numRef>
          </c:val>
          <c:extLst>
            <c:ext xmlns:c16="http://schemas.microsoft.com/office/drawing/2014/chart" uri="{C3380CC4-5D6E-409C-BE32-E72D297353CC}">
              <c16:uniqueId val="{00000000-42E7-4F23-B125-0FADB4D90F2D}"/>
            </c:ext>
          </c:extLst>
        </c:ser>
        <c:dLbls>
          <c:showLegendKey val="0"/>
          <c:showVal val="0"/>
          <c:showCatName val="0"/>
          <c:showSerName val="0"/>
          <c:showPercent val="0"/>
          <c:showBubbleSize val="0"/>
        </c:dLbls>
        <c:gapWidth val="150"/>
        <c:axId val="554331672"/>
        <c:axId val="554335280"/>
      </c:barChart>
      <c:lineChart>
        <c:grouping val="standard"/>
        <c:varyColors val="0"/>
        <c:ser>
          <c:idx val="1"/>
          <c:order val="1"/>
          <c:tx>
            <c:v>Value of Payments (£)</c:v>
          </c:tx>
          <c:spPr>
            <a:ln w="28575" cap="rnd">
              <a:solidFill>
                <a:srgbClr val="E6007E"/>
              </a:solidFill>
              <a:round/>
            </a:ln>
            <a:effectLst/>
          </c:spPr>
          <c:marker>
            <c:symbol val="circle"/>
            <c:size val="7"/>
            <c:spPr>
              <a:solidFill>
                <a:srgbClr val="E6007E"/>
              </a:solidFill>
              <a:ln w="9525">
                <a:solidFill>
                  <a:srgbClr val="E6007E"/>
                </a:solidFill>
              </a:ln>
              <a:effectLst/>
            </c:spPr>
          </c:marker>
          <c:cat>
            <c:strRef>
              <c:f>'T1- CAS Payments by Gender'!$B$4:$M$4</c:f>
              <c:strCache>
                <c:ptCount val="12"/>
                <c:pt idx="0">
                  <c:v>2018/19
April 2018</c:v>
                </c:pt>
                <c:pt idx="1">
                  <c:v>2018/19
October 2018</c:v>
                </c:pt>
                <c:pt idx="2">
                  <c:v>2019/20
April 2019</c:v>
                </c:pt>
                <c:pt idx="3">
                  <c:v>2019/20
October 2019</c:v>
                </c:pt>
                <c:pt idx="4">
                  <c:v>2020/21
April 2020</c:v>
                </c:pt>
                <c:pt idx="5">
                  <c:v>2020/21
October 2020</c:v>
                </c:pt>
                <c:pt idx="6">
                  <c:v>2021/22
April 2021</c:v>
                </c:pt>
                <c:pt idx="7">
                  <c:v>2021/22
October 2021</c:v>
                </c:pt>
                <c:pt idx="8">
                  <c:v>2022/23
April 2022</c:v>
                </c:pt>
                <c:pt idx="9">
                  <c:v>2022/23
October 2022</c:v>
                </c:pt>
                <c:pt idx="10">
                  <c:v>2023/24
April 2023</c:v>
                </c:pt>
                <c:pt idx="11">
                  <c:v>2023/24
October 2023</c:v>
                </c:pt>
              </c:strCache>
            </c:strRef>
          </c:cat>
          <c:val>
            <c:numRef>
              <c:f>'T1- CAS Payments by Gender'!$B$17:$M$17</c:f>
              <c:numCache>
                <c:formatCode>"£"#,##0</c:formatCode>
                <c:ptCount val="12"/>
                <c:pt idx="0">
                  <c:v>17257000</c:v>
                </c:pt>
                <c:pt idx="1">
                  <c:v>17689000</c:v>
                </c:pt>
                <c:pt idx="2">
                  <c:v>18400000</c:v>
                </c:pt>
                <c:pt idx="3">
                  <c:v>18617000</c:v>
                </c:pt>
                <c:pt idx="4">
                  <c:v>38674000</c:v>
                </c:pt>
                <c:pt idx="5">
                  <c:v>19759000</c:v>
                </c:pt>
                <c:pt idx="6">
                  <c:v>19808000</c:v>
                </c:pt>
                <c:pt idx="7">
                  <c:v>39712000</c:v>
                </c:pt>
                <c:pt idx="8">
                  <c:v>21109000</c:v>
                </c:pt>
                <c:pt idx="9">
                  <c:v>21618000</c:v>
                </c:pt>
                <c:pt idx="10">
                  <c:v>23587000</c:v>
                </c:pt>
                <c:pt idx="11">
                  <c:v>23390000</c:v>
                </c:pt>
              </c:numCache>
            </c:numRef>
          </c:val>
          <c:smooth val="0"/>
          <c:extLst>
            <c:ext xmlns:c16="http://schemas.microsoft.com/office/drawing/2014/chart" uri="{C3380CC4-5D6E-409C-BE32-E72D297353CC}">
              <c16:uniqueId val="{00000001-42E7-4F23-B125-0FADB4D90F2D}"/>
            </c:ext>
          </c:extLst>
        </c:ser>
        <c:dLbls>
          <c:showLegendKey val="0"/>
          <c:showVal val="0"/>
          <c:showCatName val="0"/>
          <c:showSerName val="0"/>
          <c:showPercent val="0"/>
          <c:showBubbleSize val="0"/>
        </c:dLbls>
        <c:marker val="1"/>
        <c:smooth val="0"/>
        <c:axId val="233731056"/>
        <c:axId val="233730728"/>
      </c:lineChart>
      <c:catAx>
        <c:axId val="554331672"/>
        <c:scaling>
          <c:orientation val="minMax"/>
        </c:scaling>
        <c:delete val="0"/>
        <c:axPos val="b"/>
        <c:numFmt formatCode="General" sourceLinked="1"/>
        <c:majorTickMark val="out"/>
        <c:minorTickMark val="none"/>
        <c:tickLblPos val="nextTo"/>
        <c:spPr>
          <a:solidFill>
            <a:schemeClr val="bg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554335280"/>
        <c:crosses val="autoZero"/>
        <c:auto val="0"/>
        <c:lblAlgn val="ctr"/>
        <c:lblOffset val="100"/>
        <c:noMultiLvlLbl val="0"/>
      </c:catAx>
      <c:valAx>
        <c:axId val="554335280"/>
        <c:scaling>
          <c:orientation val="minMax"/>
          <c:max val="9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r>
                  <a:rPr lang="en-GB" sz="1400" b="1">
                    <a:solidFill>
                      <a:sysClr val="windowText" lastClr="000000"/>
                    </a:solidFill>
                  </a:rPr>
                  <a:t>Number of payments</a:t>
                </a:r>
              </a:p>
            </c:rich>
          </c:tx>
          <c:layout>
            <c:manualLayout>
              <c:xMode val="edge"/>
              <c:yMode val="edge"/>
              <c:x val="1.5975655339966879E-2"/>
              <c:y val="0.2630526443139945"/>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554331672"/>
        <c:crosses val="autoZero"/>
        <c:crossBetween val="between"/>
      </c:valAx>
      <c:valAx>
        <c:axId val="233730728"/>
        <c:scaling>
          <c:orientation val="minMax"/>
        </c:scaling>
        <c:delete val="0"/>
        <c:axPos val="r"/>
        <c:title>
          <c:tx>
            <c:rich>
              <a:bodyPr rot="-54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r>
                  <a:rPr lang="en-GB" sz="1400" b="1">
                    <a:solidFill>
                      <a:sysClr val="windowText" lastClr="000000"/>
                    </a:solidFill>
                  </a:rPr>
                  <a:t>Value of payments</a:t>
                </a:r>
              </a:p>
            </c:rich>
          </c:tx>
          <c:layout>
            <c:manualLayout>
              <c:xMode val="edge"/>
              <c:yMode val="edge"/>
              <c:x val="0.97043055560861546"/>
              <c:y val="0.27885169807289611"/>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233731056"/>
        <c:crosses val="max"/>
        <c:crossBetween val="between"/>
      </c:valAx>
      <c:catAx>
        <c:axId val="233731056"/>
        <c:scaling>
          <c:orientation val="minMax"/>
        </c:scaling>
        <c:delete val="1"/>
        <c:axPos val="t"/>
        <c:title>
          <c:tx>
            <c:rich>
              <a:bodyPr rot="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r>
                  <a:rPr lang="en-GB" sz="1400" b="1">
                    <a:solidFill>
                      <a:sysClr val="windowText" lastClr="000000"/>
                    </a:solidFill>
                  </a:rPr>
                  <a:t>Eligibility Date</a:t>
                </a:r>
              </a:p>
            </c:rich>
          </c:tx>
          <c:layout>
            <c:manualLayout>
              <c:xMode val="edge"/>
              <c:yMode val="edge"/>
              <c:x val="0.44038814541037252"/>
              <c:y val="0.95398688482681959"/>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title>
        <c:numFmt formatCode="General" sourceLinked="1"/>
        <c:majorTickMark val="out"/>
        <c:minorTickMark val="none"/>
        <c:tickLblPos val="nextTo"/>
        <c:crossAx val="233730728"/>
        <c:crosses val="max"/>
        <c:auto val="1"/>
        <c:lblAlgn val="ctr"/>
        <c:lblOffset val="100"/>
        <c:noMultiLvlLbl val="0"/>
      </c:catAx>
      <c:spPr>
        <a:noFill/>
        <a:ln>
          <a:noFill/>
        </a:ln>
        <a:effectLst/>
      </c:spPr>
    </c:plotArea>
    <c:legend>
      <c:legendPos val="b"/>
      <c:layout>
        <c:manualLayout>
          <c:xMode val="edge"/>
          <c:yMode val="edge"/>
          <c:x val="0.24685542779392253"/>
          <c:y val="8.5114399673603455E-3"/>
          <c:w val="0.49352117409164914"/>
          <c:h val="6.5920666554930105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aseline="0">
          <a:latin typeface="Calibri" panose="020F050202020403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44475556492329"/>
          <c:y val="2.0561124901482725E-2"/>
          <c:w val="0.71086027290067"/>
          <c:h val="0.79566764680730695"/>
        </c:manualLayout>
      </c:layout>
      <c:barChart>
        <c:barDir val="bar"/>
        <c:grouping val="clustered"/>
        <c:varyColors val="0"/>
        <c:ser>
          <c:idx val="0"/>
          <c:order val="0"/>
          <c:tx>
            <c:strRef>
              <c:f>'Chart 2'!$A$1</c:f>
              <c:strCache>
                <c:ptCount val="1"/>
                <c:pt idx="0">
                  <c:v>Chart 2: Percentage of Carer’s Allowance Supplement payments by age band – October 2023 eligibility date [note 4] [note 6] [note 12]</c:v>
                </c:pt>
              </c:strCache>
            </c:strRef>
          </c:tx>
          <c:spPr>
            <a:solidFill>
              <a:srgbClr val="251B5B"/>
            </a:solidFill>
            <a:ln>
              <a:noFill/>
            </a:ln>
            <a:effectLst/>
          </c:spPr>
          <c:invertIfNegative val="0"/>
          <c:dLbls>
            <c:spPr>
              <a:solidFill>
                <a:schemeClr val="bg1"/>
              </a:solid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2'!$A$23:$A$33</c:f>
              <c:strCache>
                <c:ptCount val="11"/>
                <c:pt idx="0">
                  <c:v>Under 18</c:v>
                </c:pt>
                <c:pt idx="1">
                  <c:v>18-24</c:v>
                </c:pt>
                <c:pt idx="2">
                  <c:v>25-29</c:v>
                </c:pt>
                <c:pt idx="3">
                  <c:v>30-34</c:v>
                </c:pt>
                <c:pt idx="4">
                  <c:v>35-39</c:v>
                </c:pt>
                <c:pt idx="5">
                  <c:v>40-44</c:v>
                </c:pt>
                <c:pt idx="6">
                  <c:v>45-49</c:v>
                </c:pt>
                <c:pt idx="7">
                  <c:v>50-54</c:v>
                </c:pt>
                <c:pt idx="8">
                  <c:v>55-59</c:v>
                </c:pt>
                <c:pt idx="9">
                  <c:v>60-64</c:v>
                </c:pt>
                <c:pt idx="10">
                  <c:v>65 and over</c:v>
                </c:pt>
              </c:strCache>
            </c:strRef>
          </c:cat>
          <c:val>
            <c:numRef>
              <c:f>'Chart 2'!$C$23:$C$33</c:f>
              <c:numCache>
                <c:formatCode>0.0%</c:formatCode>
                <c:ptCount val="11"/>
                <c:pt idx="0">
                  <c:v>7.0000000000000001E-3</c:v>
                </c:pt>
                <c:pt idx="1">
                  <c:v>4.3999999999999997E-2</c:v>
                </c:pt>
                <c:pt idx="2">
                  <c:v>5.6000000000000001E-2</c:v>
                </c:pt>
                <c:pt idx="3">
                  <c:v>9.7000000000000003E-2</c:v>
                </c:pt>
                <c:pt idx="4">
                  <c:v>0.121</c:v>
                </c:pt>
                <c:pt idx="5">
                  <c:v>0.11799999999999999</c:v>
                </c:pt>
                <c:pt idx="6">
                  <c:v>0.10199999999999999</c:v>
                </c:pt>
                <c:pt idx="7">
                  <c:v>0.11899999999999999</c:v>
                </c:pt>
                <c:pt idx="8">
                  <c:v>0.13800000000000001</c:v>
                </c:pt>
                <c:pt idx="9">
                  <c:v>0.157</c:v>
                </c:pt>
                <c:pt idx="10">
                  <c:v>4.1000000000000002E-2</c:v>
                </c:pt>
              </c:numCache>
            </c:numRef>
          </c:val>
          <c:extLst>
            <c:ext xmlns:c16="http://schemas.microsoft.com/office/drawing/2014/chart" uri="{C3380CC4-5D6E-409C-BE32-E72D297353CC}">
              <c16:uniqueId val="{00000001-D126-4BE6-9948-FBC3CB14ECBC}"/>
            </c:ext>
          </c:extLst>
        </c:ser>
        <c:dLbls>
          <c:showLegendKey val="0"/>
          <c:showVal val="0"/>
          <c:showCatName val="0"/>
          <c:showSerName val="0"/>
          <c:showPercent val="0"/>
          <c:showBubbleSize val="0"/>
        </c:dLbls>
        <c:gapWidth val="84"/>
        <c:axId val="398438800"/>
        <c:axId val="398441752"/>
      </c:barChart>
      <c:catAx>
        <c:axId val="398438800"/>
        <c:scaling>
          <c:orientation val="maxMin"/>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r>
                  <a:rPr lang="en-GB" sz="1400" b="1"/>
                  <a:t>Age Band</a:t>
                </a:r>
              </a:p>
            </c:rich>
          </c:tx>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398441752"/>
        <c:crosses val="autoZero"/>
        <c:auto val="1"/>
        <c:lblAlgn val="ctr"/>
        <c:lblOffset val="100"/>
        <c:noMultiLvlLbl val="0"/>
      </c:catAx>
      <c:valAx>
        <c:axId val="398441752"/>
        <c:scaling>
          <c:orientation val="minMax"/>
          <c:max val="0.18000000000000002"/>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r>
                  <a:rPr lang="en-GB" sz="1400" b="1"/>
                  <a:t>Percentage of payments</a:t>
                </a:r>
              </a:p>
            </c:rich>
          </c:tx>
          <c:layout>
            <c:manualLayout>
              <c:xMode val="edge"/>
              <c:yMode val="edge"/>
              <c:x val="0.35164289052253916"/>
              <c:y val="0.89820359281437123"/>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title>
        <c:numFmt formatCode="0.0%" sourceLinked="1"/>
        <c:majorTickMark val="out"/>
        <c:minorTickMark val="none"/>
        <c:tickLblPos val="high"/>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398438800"/>
        <c:crosses val="autoZero"/>
        <c:crossBetween val="between"/>
        <c:majorUnit val="5.000000000000001E-2"/>
      </c:valAx>
      <c:spPr>
        <a:solidFill>
          <a:schemeClr val="bg1"/>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aseline="0">
          <a:solidFill>
            <a:sysClr val="windowText" lastClr="000000"/>
          </a:solidFill>
          <a:latin typeface="Calibri" panose="020F050202020403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10712566736025"/>
          <c:y val="9.5536202293316844E-2"/>
          <c:w val="0.8410386115893751"/>
          <c:h val="0.71542696084680446"/>
        </c:manualLayout>
      </c:layout>
      <c:lineChart>
        <c:grouping val="standard"/>
        <c:varyColors val="0"/>
        <c:ser>
          <c:idx val="0"/>
          <c:order val="0"/>
          <c:tx>
            <c:v>April-18</c:v>
          </c:tx>
          <c:spPr>
            <a:ln w="28575" cap="rnd">
              <a:solidFill>
                <a:srgbClr val="251B5B"/>
              </a:solidFill>
              <a:round/>
            </a:ln>
            <a:effectLst/>
          </c:spPr>
          <c:marker>
            <c:symbol val="none"/>
          </c:marker>
          <c:cat>
            <c:strRef>
              <c:f>'T2- CAS Payments by Ageband'!$A$6:$A$16</c:f>
              <c:strCache>
                <c:ptCount val="11"/>
                <c:pt idx="0">
                  <c:v>Under 18</c:v>
                </c:pt>
                <c:pt idx="1">
                  <c:v>18-24</c:v>
                </c:pt>
                <c:pt idx="2">
                  <c:v>25-29</c:v>
                </c:pt>
                <c:pt idx="3">
                  <c:v>30-34</c:v>
                </c:pt>
                <c:pt idx="4">
                  <c:v>35-39</c:v>
                </c:pt>
                <c:pt idx="5">
                  <c:v>40-44</c:v>
                </c:pt>
                <c:pt idx="6">
                  <c:v>45-49</c:v>
                </c:pt>
                <c:pt idx="7">
                  <c:v>50-54</c:v>
                </c:pt>
                <c:pt idx="8">
                  <c:v>55-59</c:v>
                </c:pt>
                <c:pt idx="9">
                  <c:v>60-64</c:v>
                </c:pt>
                <c:pt idx="10">
                  <c:v>65 and over</c:v>
                </c:pt>
              </c:strCache>
            </c:strRef>
          </c:cat>
          <c:val>
            <c:numRef>
              <c:f>'T2- CAS Payments by Ageband'!$B$6:$B$16</c:f>
              <c:numCache>
                <c:formatCode>#,##0</c:formatCode>
                <c:ptCount val="11"/>
                <c:pt idx="0">
                  <c:v>300</c:v>
                </c:pt>
                <c:pt idx="1">
                  <c:v>3960</c:v>
                </c:pt>
                <c:pt idx="2">
                  <c:v>5245</c:v>
                </c:pt>
                <c:pt idx="3">
                  <c:v>7485</c:v>
                </c:pt>
                <c:pt idx="4">
                  <c:v>8635</c:v>
                </c:pt>
                <c:pt idx="5">
                  <c:v>8400</c:v>
                </c:pt>
                <c:pt idx="6">
                  <c:v>10195</c:v>
                </c:pt>
                <c:pt idx="7">
                  <c:v>10995</c:v>
                </c:pt>
                <c:pt idx="8">
                  <c:v>11230</c:v>
                </c:pt>
                <c:pt idx="9">
                  <c:v>10845</c:v>
                </c:pt>
                <c:pt idx="10">
                  <c:v>795</c:v>
                </c:pt>
              </c:numCache>
            </c:numRef>
          </c:val>
          <c:smooth val="0"/>
          <c:extLst>
            <c:ext xmlns:c16="http://schemas.microsoft.com/office/drawing/2014/chart" uri="{C3380CC4-5D6E-409C-BE32-E72D297353CC}">
              <c16:uniqueId val="{00000000-CED9-4B34-970C-8686853359BF}"/>
            </c:ext>
          </c:extLst>
        </c:ser>
        <c:ser>
          <c:idx val="1"/>
          <c:order val="1"/>
          <c:tx>
            <c:v>October-23</c:v>
          </c:tx>
          <c:spPr>
            <a:ln w="28575" cap="rnd">
              <a:solidFill>
                <a:srgbClr val="FF1997"/>
              </a:solidFill>
              <a:round/>
            </a:ln>
            <a:effectLst/>
          </c:spPr>
          <c:marker>
            <c:symbol val="none"/>
          </c:marker>
          <c:val>
            <c:numRef>
              <c:f>'T2- CAS Payments by Ageband'!$M$6:$M$16</c:f>
              <c:numCache>
                <c:formatCode>#,##0</c:formatCode>
                <c:ptCount val="11"/>
                <c:pt idx="0">
                  <c:v>580</c:v>
                </c:pt>
                <c:pt idx="1">
                  <c:v>3780</c:v>
                </c:pt>
                <c:pt idx="2">
                  <c:v>4855</c:v>
                </c:pt>
                <c:pt idx="3">
                  <c:v>8405</c:v>
                </c:pt>
                <c:pt idx="4">
                  <c:v>10500</c:v>
                </c:pt>
                <c:pt idx="5">
                  <c:v>10225</c:v>
                </c:pt>
                <c:pt idx="6">
                  <c:v>8840</c:v>
                </c:pt>
                <c:pt idx="7">
                  <c:v>10290</c:v>
                </c:pt>
                <c:pt idx="8">
                  <c:v>11895</c:v>
                </c:pt>
                <c:pt idx="9">
                  <c:v>13595</c:v>
                </c:pt>
                <c:pt idx="10">
                  <c:v>3505</c:v>
                </c:pt>
              </c:numCache>
            </c:numRef>
          </c:val>
          <c:smooth val="0"/>
          <c:extLst>
            <c:ext xmlns:c16="http://schemas.microsoft.com/office/drawing/2014/chart" uri="{C3380CC4-5D6E-409C-BE32-E72D297353CC}">
              <c16:uniqueId val="{00000003-7394-45D1-9E1B-0955E83F2889}"/>
            </c:ext>
          </c:extLst>
        </c:ser>
        <c:dLbls>
          <c:showLegendKey val="0"/>
          <c:showVal val="0"/>
          <c:showCatName val="0"/>
          <c:showSerName val="0"/>
          <c:showPercent val="0"/>
          <c:showBubbleSize val="0"/>
        </c:dLbls>
        <c:smooth val="0"/>
        <c:axId val="923303328"/>
        <c:axId val="917186592"/>
      </c:lineChart>
      <c:catAx>
        <c:axId val="923303328"/>
        <c:scaling>
          <c:orientation val="minMax"/>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mn-cs"/>
                  </a:defRPr>
                </a:pPr>
                <a:r>
                  <a:rPr lang="en-GB" sz="1400" b="1">
                    <a:solidFill>
                      <a:sysClr val="windowText" lastClr="000000"/>
                    </a:solidFill>
                  </a:rPr>
                  <a:t>Age Band</a:t>
                </a:r>
              </a:p>
            </c:rich>
          </c:tx>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mn-cs"/>
              </a:defRPr>
            </a:pPr>
            <a:endParaRPr lang="en-US"/>
          </a:p>
        </c:txPr>
        <c:crossAx val="917186592"/>
        <c:crosses val="autoZero"/>
        <c:auto val="1"/>
        <c:lblAlgn val="ctr"/>
        <c:lblOffset val="100"/>
        <c:noMultiLvlLbl val="0"/>
      </c:catAx>
      <c:valAx>
        <c:axId val="917186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mn-cs"/>
                  </a:defRPr>
                </a:pPr>
                <a:r>
                  <a:rPr lang="en-US" sz="1400" b="1">
                    <a:solidFill>
                      <a:sysClr val="windowText" lastClr="000000"/>
                    </a:solidFill>
                  </a:rPr>
                  <a:t>Number</a:t>
                </a:r>
                <a:r>
                  <a:rPr lang="en-US" sz="1400" b="1" baseline="0">
                    <a:solidFill>
                      <a:sysClr val="windowText" lastClr="000000"/>
                    </a:solidFill>
                  </a:rPr>
                  <a:t> of carers</a:t>
                </a:r>
                <a:endParaRPr lang="en-US" sz="1400" b="1">
                  <a:solidFill>
                    <a:sysClr val="windowText" lastClr="000000"/>
                  </a:solidFill>
                </a:endParaRPr>
              </a:p>
            </c:rich>
          </c:tx>
          <c:layout>
            <c:manualLayout>
              <c:xMode val="edge"/>
              <c:yMode val="edge"/>
              <c:x val="4.8642069185108735E-3"/>
              <c:y val="0.2546349033054079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mn-cs"/>
              </a:defRPr>
            </a:pPr>
            <a:endParaRPr lang="en-US"/>
          </a:p>
        </c:txPr>
        <c:crossAx val="923303328"/>
        <c:crosses val="autoZero"/>
        <c:crossBetween val="between"/>
      </c:valAx>
      <c:spPr>
        <a:noFill/>
        <a:ln>
          <a:noFill/>
        </a:ln>
        <a:effectLst/>
      </c:spPr>
    </c:plotArea>
    <c:legend>
      <c:legendPos val="r"/>
      <c:layout>
        <c:manualLayout>
          <c:xMode val="edge"/>
          <c:yMode val="edge"/>
          <c:x val="0.64871489185246622"/>
          <c:y val="2.2525951682104625E-3"/>
          <c:w val="0.27208454626312895"/>
          <c:h val="0.13690639274507263"/>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Calibri" panose="020F0502020204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latin typeface="Calibri" panose="020F0502020204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511135600149304"/>
          <c:y val="2.2106767818841837E-2"/>
          <c:w val="0.64783800083242027"/>
          <c:h val="0.88990448176840153"/>
        </c:manualLayout>
      </c:layout>
      <c:barChart>
        <c:barDir val="bar"/>
        <c:grouping val="clustered"/>
        <c:varyColors val="0"/>
        <c:ser>
          <c:idx val="1"/>
          <c:order val="0"/>
          <c:tx>
            <c:v>April Eligibiltiy</c:v>
          </c:tx>
          <c:spPr>
            <a:solidFill>
              <a:srgbClr val="251B5B"/>
            </a:solidFill>
          </c:spPr>
          <c:invertIfNegative val="0"/>
          <c:dLbls>
            <c:spPr>
              <a:solidFill>
                <a:sysClr val="window" lastClr="FFFFFF"/>
              </a:solidFill>
              <a:ln>
                <a:noFill/>
              </a:ln>
              <a:effectLst/>
            </c:spPr>
            <c:txPr>
              <a:bodyPr wrap="square" lIns="38100" tIns="19050" rIns="38100" bIns="19050" anchor="ctr">
                <a:spAutoFit/>
              </a:bodyPr>
              <a:lstStyle/>
              <a:p>
                <a:pPr>
                  <a:defRPr sz="12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'Chart 4'!$A$46:$A$78</c:f>
              <c:strCache>
                <c:ptCount val="33"/>
                <c:pt idx="0">
                  <c:v>Glasgow City</c:v>
                </c:pt>
                <c:pt idx="1">
                  <c:v>North Lanarkshire</c:v>
                </c:pt>
                <c:pt idx="2">
                  <c:v>Fife</c:v>
                </c:pt>
                <c:pt idx="3">
                  <c:v>South Lanarkshire</c:v>
                </c:pt>
                <c:pt idx="4">
                  <c:v>City of Edinburgh</c:v>
                </c:pt>
                <c:pt idx="5">
                  <c:v>West Lothian</c:v>
                </c:pt>
                <c:pt idx="6">
                  <c:v>North Ayrshire</c:v>
                </c:pt>
                <c:pt idx="7">
                  <c:v>Dundee City</c:v>
                </c:pt>
                <c:pt idx="8">
                  <c:v>Highland</c:v>
                </c:pt>
                <c:pt idx="9">
                  <c:v>Dumfries &amp; Galloway</c:v>
                </c:pt>
                <c:pt idx="10">
                  <c:v>Falkirk</c:v>
                </c:pt>
                <c:pt idx="11">
                  <c:v>Renfrewshire</c:v>
                </c:pt>
                <c:pt idx="12">
                  <c:v>East Ayrshire</c:v>
                </c:pt>
                <c:pt idx="13">
                  <c:v>Aberdeenshire</c:v>
                </c:pt>
                <c:pt idx="14">
                  <c:v>Perth &amp; Kinross</c:v>
                </c:pt>
                <c:pt idx="15">
                  <c:v>South Ayrshire</c:v>
                </c:pt>
                <c:pt idx="16">
                  <c:v>Aberdeen City</c:v>
                </c:pt>
                <c:pt idx="17">
                  <c:v>West Dunbartonshire</c:v>
                </c:pt>
                <c:pt idx="18">
                  <c:v>Angus</c:v>
                </c:pt>
                <c:pt idx="19">
                  <c:v>Inverclyde</c:v>
                </c:pt>
                <c:pt idx="20">
                  <c:v>Midlothian</c:v>
                </c:pt>
                <c:pt idx="21">
                  <c:v>East Lothian</c:v>
                </c:pt>
                <c:pt idx="22">
                  <c:v>Scottish Borders</c:v>
                </c:pt>
                <c:pt idx="23">
                  <c:v>East Dunbartonshire</c:v>
                </c:pt>
                <c:pt idx="24">
                  <c:v>Stirling</c:v>
                </c:pt>
                <c:pt idx="25">
                  <c:v>Argyll &amp; Bute</c:v>
                </c:pt>
                <c:pt idx="26">
                  <c:v>Clackmannanshire</c:v>
                </c:pt>
                <c:pt idx="27">
                  <c:v>East Renfrewshire</c:v>
                </c:pt>
                <c:pt idx="28">
                  <c:v>Moray</c:v>
                </c:pt>
                <c:pt idx="29">
                  <c:v>Na h-Eileanan Siar</c:v>
                </c:pt>
                <c:pt idx="30">
                  <c:v>Orkney Islands</c:v>
                </c:pt>
                <c:pt idx="31">
                  <c:v>Shetland Islands</c:v>
                </c:pt>
                <c:pt idx="32">
                  <c:v>Unknown</c:v>
                </c:pt>
              </c:strCache>
            </c:strRef>
          </c:cat>
          <c:val>
            <c:numRef>
              <c:f>'Chart 4'!$C$46:$C$78</c:f>
              <c:numCache>
                <c:formatCode>0.0%</c:formatCode>
                <c:ptCount val="33"/>
                <c:pt idx="0">
                  <c:v>0.158</c:v>
                </c:pt>
                <c:pt idx="1">
                  <c:v>8.4000000000000005E-2</c:v>
                </c:pt>
                <c:pt idx="2">
                  <c:v>7.8E-2</c:v>
                </c:pt>
                <c:pt idx="3">
                  <c:v>6.9000000000000006E-2</c:v>
                </c:pt>
                <c:pt idx="4">
                  <c:v>5.5E-2</c:v>
                </c:pt>
                <c:pt idx="5">
                  <c:v>3.7999999999999999E-2</c:v>
                </c:pt>
                <c:pt idx="6">
                  <c:v>3.5000000000000003E-2</c:v>
                </c:pt>
                <c:pt idx="7">
                  <c:v>3.4000000000000002E-2</c:v>
                </c:pt>
                <c:pt idx="8">
                  <c:v>3.4000000000000002E-2</c:v>
                </c:pt>
                <c:pt idx="9">
                  <c:v>3.2000000000000001E-2</c:v>
                </c:pt>
                <c:pt idx="10">
                  <c:v>3.1E-2</c:v>
                </c:pt>
                <c:pt idx="11">
                  <c:v>3.1E-2</c:v>
                </c:pt>
                <c:pt idx="12">
                  <c:v>0.03</c:v>
                </c:pt>
                <c:pt idx="13">
                  <c:v>2.8000000000000001E-2</c:v>
                </c:pt>
                <c:pt idx="14">
                  <c:v>2.1999999999999999E-2</c:v>
                </c:pt>
                <c:pt idx="15">
                  <c:v>2.1999999999999999E-2</c:v>
                </c:pt>
                <c:pt idx="16">
                  <c:v>2.1000000000000001E-2</c:v>
                </c:pt>
                <c:pt idx="17">
                  <c:v>2.1000000000000001E-2</c:v>
                </c:pt>
                <c:pt idx="18">
                  <c:v>0.02</c:v>
                </c:pt>
                <c:pt idx="19">
                  <c:v>1.9E-2</c:v>
                </c:pt>
                <c:pt idx="20">
                  <c:v>1.7999999999999999E-2</c:v>
                </c:pt>
                <c:pt idx="21">
                  <c:v>1.6E-2</c:v>
                </c:pt>
                <c:pt idx="22">
                  <c:v>1.6E-2</c:v>
                </c:pt>
                <c:pt idx="23">
                  <c:v>1.4E-2</c:v>
                </c:pt>
                <c:pt idx="24">
                  <c:v>1.4E-2</c:v>
                </c:pt>
                <c:pt idx="25">
                  <c:v>1.2999999999999999E-2</c:v>
                </c:pt>
                <c:pt idx="26">
                  <c:v>1.2999999999999999E-2</c:v>
                </c:pt>
                <c:pt idx="27">
                  <c:v>1.2999999999999999E-2</c:v>
                </c:pt>
                <c:pt idx="28">
                  <c:v>1.2999999999999999E-2</c:v>
                </c:pt>
                <c:pt idx="29">
                  <c:v>3.0000000000000001E-3</c:v>
                </c:pt>
                <c:pt idx="30">
                  <c:v>2E-3</c:v>
                </c:pt>
                <c:pt idx="31">
                  <c:v>2E-3</c:v>
                </c:pt>
                <c:pt idx="32">
                  <c:v>1E-3</c:v>
                </c:pt>
              </c:numCache>
            </c:numRef>
          </c:val>
          <c:extLst>
            <c:ext xmlns:c16="http://schemas.microsoft.com/office/drawing/2014/chart" uri="{C3380CC4-5D6E-409C-BE32-E72D297353CC}">
              <c16:uniqueId val="{00000000-7C9B-40BF-A50A-74EC2DFAD84E}"/>
            </c:ext>
          </c:extLst>
        </c:ser>
        <c:dLbls>
          <c:showLegendKey val="0"/>
          <c:showVal val="0"/>
          <c:showCatName val="0"/>
          <c:showSerName val="0"/>
          <c:showPercent val="0"/>
          <c:showBubbleSize val="0"/>
        </c:dLbls>
        <c:gapWidth val="84"/>
        <c:axId val="398438800"/>
        <c:axId val="398441752"/>
      </c:barChart>
      <c:catAx>
        <c:axId val="398438800"/>
        <c:scaling>
          <c:orientation val="maxMin"/>
        </c:scaling>
        <c:delete val="0"/>
        <c:axPos val="l"/>
        <c:title>
          <c:tx>
            <c:rich>
              <a:bodyPr/>
              <a:lstStyle/>
              <a:p>
                <a:pPr>
                  <a:defRPr sz="1400"/>
                </a:pPr>
                <a:r>
                  <a:rPr lang="en-GB" sz="1400"/>
                  <a:t>Local Authority</a:t>
                </a:r>
              </a:p>
            </c:rich>
          </c:tx>
          <c:layout>
            <c:manualLayout>
              <c:xMode val="edge"/>
              <c:yMode val="edge"/>
              <c:x val="4.7190202804784843E-2"/>
              <c:y val="0.42773490765953004"/>
            </c:manualLayout>
          </c:layout>
          <c:overlay val="0"/>
        </c:title>
        <c:numFmt formatCode="General" sourceLinked="1"/>
        <c:majorTickMark val="none"/>
        <c:minorTickMark val="none"/>
        <c:tickLblPos val="nextTo"/>
        <c:spPr>
          <a:noFill/>
          <a:ln w="9525" cap="flat" cmpd="sng" algn="ctr">
            <a:solidFill>
              <a:schemeClr val="tx1"/>
            </a:solidFill>
            <a:round/>
          </a:ln>
          <a:effectLst/>
        </c:spPr>
        <c:txPr>
          <a:bodyPr rot="-60000000" vert="horz"/>
          <a:lstStyle/>
          <a:p>
            <a:pPr>
              <a:defRPr sz="1200" b="1"/>
            </a:pPr>
            <a:endParaRPr lang="en-US"/>
          </a:p>
        </c:txPr>
        <c:crossAx val="398441752"/>
        <c:crosses val="autoZero"/>
        <c:auto val="1"/>
        <c:lblAlgn val="ctr"/>
        <c:lblOffset val="100"/>
        <c:noMultiLvlLbl val="0"/>
      </c:catAx>
      <c:valAx>
        <c:axId val="398441752"/>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vert="horz"/>
              <a:lstStyle/>
              <a:p>
                <a:pPr>
                  <a:defRPr sz="1400"/>
                </a:pPr>
                <a:r>
                  <a:rPr lang="en-GB" sz="1400"/>
                  <a:t>Percentage of Carer's Allowance Supplement payments</a:t>
                </a:r>
              </a:p>
            </c:rich>
          </c:tx>
          <c:layout>
            <c:manualLayout>
              <c:xMode val="edge"/>
              <c:yMode val="edge"/>
              <c:x val="0.23379487400140556"/>
              <c:y val="0.96964208916776107"/>
            </c:manualLayout>
          </c:layout>
          <c:overlay val="0"/>
          <c:spPr>
            <a:noFill/>
            <a:ln>
              <a:noFill/>
            </a:ln>
            <a:effectLst/>
          </c:spPr>
        </c:title>
        <c:numFmt formatCode="0.0%" sourceLinked="0"/>
        <c:majorTickMark val="out"/>
        <c:minorTickMark val="none"/>
        <c:tickLblPos val="high"/>
        <c:spPr>
          <a:noFill/>
          <a:ln>
            <a:noFill/>
          </a:ln>
          <a:effectLst/>
        </c:spPr>
        <c:txPr>
          <a:bodyPr rot="-60000000" vert="horz"/>
          <a:lstStyle/>
          <a:p>
            <a:pPr>
              <a:defRPr sz="1200" b="1"/>
            </a:pPr>
            <a:endParaRPr lang="en-US"/>
          </a:p>
        </c:txPr>
        <c:crossAx val="398438800"/>
        <c:crosses val="autoZero"/>
        <c:crossBetween val="between"/>
        <c:majorUnit val="5.000000000000001E-2"/>
      </c:valAx>
    </c:plotArea>
    <c:plotVisOnly val="1"/>
    <c:dispBlanksAs val="gap"/>
    <c:showDLblsOverMax val="0"/>
  </c:chart>
  <c:spPr>
    <a:solidFill>
      <a:schemeClr val="bg1"/>
    </a:solidFill>
    <a:ln w="9525" cap="flat" cmpd="sng" algn="ctr">
      <a:noFill/>
      <a:round/>
    </a:ln>
    <a:effectLst/>
  </c:spPr>
  <c:txPr>
    <a:bodyPr/>
    <a:lstStyle/>
    <a:p>
      <a:pPr>
        <a:defRPr baseline="0">
          <a:latin typeface="Calibri" panose="020F050202020403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72279005337"/>
          <c:y val="7.7529161212168574E-2"/>
          <c:w val="0.71473318678651276"/>
          <c:h val="0.66786060143882253"/>
        </c:manualLayout>
      </c:layout>
      <c:barChart>
        <c:barDir val="col"/>
        <c:grouping val="stacked"/>
        <c:varyColors val="0"/>
        <c:ser>
          <c:idx val="1"/>
          <c:order val="1"/>
          <c:tx>
            <c:strRef>
              <c:f>'Chart 5'!$A$37</c:f>
              <c:strCache>
                <c:ptCount val="1"/>
                <c:pt idx="0">
                  <c:v>Continuing payment</c:v>
                </c:pt>
              </c:strCache>
            </c:strRef>
          </c:tx>
          <c:spPr>
            <a:solidFill>
              <a:srgbClr val="251B5B"/>
            </a:solidFill>
            <a:ln w="12700">
              <a:solidFill>
                <a:schemeClr val="bg1"/>
              </a:solidFill>
            </a:ln>
            <a:effectLst/>
          </c:spPr>
          <c:invertIfNegative val="0"/>
          <c:dLbls>
            <c:dLbl>
              <c:idx val="1"/>
              <c:layout>
                <c:manualLayout>
                  <c:x val="-2.23817928521017E-3"/>
                  <c:y val="-9.4076313265163773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13B-4794-A160-09AD06BADDE8}"/>
                </c:ext>
              </c:extLst>
            </c:dLbl>
            <c:dLbl>
              <c:idx val="2"/>
              <c:layout>
                <c:manualLayout>
                  <c:x val="-1.1190896426050644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B8-4E59-ABD4-A04DE5A0BC11}"/>
                </c:ext>
              </c:extLst>
            </c:dLbl>
            <c:dLbl>
              <c:idx val="4"/>
              <c:layout>
                <c:manualLayout>
                  <c:x val="-1.1190896426050644E-3"/>
                  <c:y val="2.565747273893427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13B-4794-A160-09AD06BADDE8}"/>
                </c:ext>
              </c:extLst>
            </c:dLbl>
            <c:dLbl>
              <c:idx val="5"/>
              <c:layout>
                <c:manualLayout>
                  <c:x val="-2.2381792852101288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13B-4794-A160-09AD06BADDE8}"/>
                </c:ext>
              </c:extLst>
            </c:dLbl>
            <c:dLbl>
              <c:idx val="6"/>
              <c:layout>
                <c:manualLayout>
                  <c:x val="-1.1190896426050644E-3"/>
                  <c:y val="2.565747273893521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9A-4255-A9C4-B97B6D52E7AF}"/>
                </c:ext>
              </c:extLst>
            </c:dLbl>
            <c:dLbl>
              <c:idx val="7"/>
              <c:layout>
                <c:manualLayout>
                  <c:x val="-2.2381792852101288E-3"/>
                  <c:y val="2.565747273893427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B8-4E59-ABD4-A04DE5A0BC11}"/>
                </c:ext>
              </c:extLst>
            </c:dLbl>
            <c:spPr>
              <a:noFill/>
              <a:ln>
                <a:noFill/>
              </a:ln>
              <a:effectLst/>
            </c:spPr>
            <c:txPr>
              <a:bodyPr/>
              <a:lstStyle/>
              <a:p>
                <a:pPr>
                  <a:defRPr sz="105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5'!$B$33:$M$33</c:f>
              <c:strCache>
                <c:ptCount val="12"/>
                <c:pt idx="0">
                  <c:v>2018/19
April 2018</c:v>
                </c:pt>
                <c:pt idx="1">
                  <c:v>2018/19
October 2018</c:v>
                </c:pt>
                <c:pt idx="2">
                  <c:v>2019/20
April 2019</c:v>
                </c:pt>
                <c:pt idx="3">
                  <c:v>2019/20
October 2019</c:v>
                </c:pt>
                <c:pt idx="4">
                  <c:v>2020/21
April 2020</c:v>
                </c:pt>
                <c:pt idx="5">
                  <c:v>2020/21
October 2020</c:v>
                </c:pt>
                <c:pt idx="6">
                  <c:v>2021/22
April 2021</c:v>
                </c:pt>
                <c:pt idx="7">
                  <c:v>2021/22
October 2021</c:v>
                </c:pt>
                <c:pt idx="8">
                  <c:v>2022/23
April 2022</c:v>
                </c:pt>
                <c:pt idx="9">
                  <c:v>2022/23
October 2022</c:v>
                </c:pt>
                <c:pt idx="10">
                  <c:v>2023/24
April 2023</c:v>
                </c:pt>
                <c:pt idx="11">
                  <c:v>2023/24
October 2023</c:v>
                </c:pt>
              </c:strCache>
            </c:strRef>
          </c:cat>
          <c:val>
            <c:numRef>
              <c:f>'Chart 5'!$B$37:$M$37</c:f>
              <c:numCache>
                <c:formatCode>_-* #,##0_-;\-* #,##0_-;_-* "-"??_-;_-@_-</c:formatCode>
                <c:ptCount val="12"/>
                <c:pt idx="0">
                  <c:v>0</c:v>
                </c:pt>
                <c:pt idx="1">
                  <c:v>71555</c:v>
                </c:pt>
                <c:pt idx="2">
                  <c:v>73300</c:v>
                </c:pt>
                <c:pt idx="3">
                  <c:v>74380</c:v>
                </c:pt>
                <c:pt idx="4">
                  <c:v>75750</c:v>
                </c:pt>
                <c:pt idx="5">
                  <c:v>78295</c:v>
                </c:pt>
                <c:pt idx="6">
                  <c:v>78125</c:v>
                </c:pt>
                <c:pt idx="7">
                  <c:v>77820</c:v>
                </c:pt>
                <c:pt idx="8">
                  <c:v>77435</c:v>
                </c:pt>
                <c:pt idx="9">
                  <c:v>79215</c:v>
                </c:pt>
                <c:pt idx="10">
                  <c:v>79175</c:v>
                </c:pt>
                <c:pt idx="11">
                  <c:v>79845</c:v>
                </c:pt>
              </c:numCache>
            </c:numRef>
          </c:val>
          <c:extLst>
            <c:ext xmlns:c16="http://schemas.microsoft.com/office/drawing/2014/chart" uri="{C3380CC4-5D6E-409C-BE32-E72D297353CC}">
              <c16:uniqueId val="{00000002-039D-41B7-9EB5-080E6C35E2F2}"/>
            </c:ext>
          </c:extLst>
        </c:ser>
        <c:ser>
          <c:idx val="0"/>
          <c:order val="2"/>
          <c:tx>
            <c:strRef>
              <c:f>'Chart 5'!$A$35</c:f>
              <c:strCache>
                <c:ptCount val="1"/>
                <c:pt idx="0">
                  <c:v>Starting or restarting payment</c:v>
                </c:pt>
              </c:strCache>
            </c:strRef>
          </c:tx>
          <c:spPr>
            <a:solidFill>
              <a:srgbClr val="E6007E"/>
            </a:solidFill>
            <a:ln w="12700">
              <a:solidFill>
                <a:schemeClr val="bg1"/>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94A-4A9F-9763-004859747C92}"/>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94A-4A9F-9763-004859747C92}"/>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94A-4A9F-9763-004859747C92}"/>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94A-4A9F-9763-004859747C92}"/>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B8-4E59-ABD4-A04DE5A0BC11}"/>
                </c:ext>
              </c:extLst>
            </c:dLbl>
            <c:spPr>
              <a:noFill/>
              <a:ln>
                <a:noFill/>
              </a:ln>
              <a:effectLst/>
            </c:spPr>
            <c:txPr>
              <a:bodyPr wrap="square" lIns="38100" tIns="19050" rIns="38100" bIns="19050" anchor="ctr">
                <a:spAutoFit/>
              </a:bodyPr>
              <a:lstStyle/>
              <a:p>
                <a:pPr>
                  <a:defRPr sz="1050"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'Chart 5'!$B$33:$M$33</c:f>
              <c:strCache>
                <c:ptCount val="12"/>
                <c:pt idx="0">
                  <c:v>2018/19
April 2018</c:v>
                </c:pt>
                <c:pt idx="1">
                  <c:v>2018/19
October 2018</c:v>
                </c:pt>
                <c:pt idx="2">
                  <c:v>2019/20
April 2019</c:v>
                </c:pt>
                <c:pt idx="3">
                  <c:v>2019/20
October 2019</c:v>
                </c:pt>
                <c:pt idx="4">
                  <c:v>2020/21
April 2020</c:v>
                </c:pt>
                <c:pt idx="5">
                  <c:v>2020/21
October 2020</c:v>
                </c:pt>
                <c:pt idx="6">
                  <c:v>2021/22
April 2021</c:v>
                </c:pt>
                <c:pt idx="7">
                  <c:v>2021/22
October 2021</c:v>
                </c:pt>
                <c:pt idx="8">
                  <c:v>2022/23
April 2022</c:v>
                </c:pt>
                <c:pt idx="9">
                  <c:v>2022/23
October 2022</c:v>
                </c:pt>
                <c:pt idx="10">
                  <c:v>2023/24
April 2023</c:v>
                </c:pt>
                <c:pt idx="11">
                  <c:v>2023/24
October 2023</c:v>
                </c:pt>
              </c:strCache>
            </c:strRef>
          </c:cat>
          <c:val>
            <c:numRef>
              <c:f>'Chart 5'!$B$35:$M$35</c:f>
              <c:numCache>
                <c:formatCode>_-* #,##0_-;\-* #,##0_-;_-* "-"??_-;_-@_-</c:formatCode>
                <c:ptCount val="12"/>
                <c:pt idx="0">
                  <c:v>78085</c:v>
                </c:pt>
                <c:pt idx="1">
                  <c:v>8485</c:v>
                </c:pt>
                <c:pt idx="2">
                  <c:v>8045</c:v>
                </c:pt>
                <c:pt idx="3">
                  <c:v>7920</c:v>
                </c:pt>
                <c:pt idx="4">
                  <c:v>8290</c:v>
                </c:pt>
                <c:pt idx="5">
                  <c:v>7580</c:v>
                </c:pt>
                <c:pt idx="6">
                  <c:v>7475</c:v>
                </c:pt>
                <c:pt idx="7">
                  <c:v>7990</c:v>
                </c:pt>
                <c:pt idx="8">
                  <c:v>8475</c:v>
                </c:pt>
                <c:pt idx="9">
                  <c:v>8770</c:v>
                </c:pt>
                <c:pt idx="10">
                  <c:v>8020</c:v>
                </c:pt>
                <c:pt idx="11">
                  <c:v>6620</c:v>
                </c:pt>
              </c:numCache>
            </c:numRef>
          </c:val>
          <c:extLst>
            <c:ext xmlns:c16="http://schemas.microsoft.com/office/drawing/2014/chart" uri="{C3380CC4-5D6E-409C-BE32-E72D297353CC}">
              <c16:uniqueId val="{00000000-039D-41B7-9EB5-080E6C35E2F2}"/>
            </c:ext>
          </c:extLst>
        </c:ser>
        <c:dLbls>
          <c:showLegendKey val="0"/>
          <c:showVal val="0"/>
          <c:showCatName val="0"/>
          <c:showSerName val="0"/>
          <c:showPercent val="0"/>
          <c:showBubbleSize val="0"/>
        </c:dLbls>
        <c:gapWidth val="80"/>
        <c:overlap val="100"/>
        <c:axId val="660142416"/>
        <c:axId val="660138808"/>
      </c:barChart>
      <c:lineChart>
        <c:grouping val="stacked"/>
        <c:varyColors val="0"/>
        <c:ser>
          <c:idx val="2"/>
          <c:order val="0"/>
          <c:tx>
            <c:strRef>
              <c:f>'Chart 5'!$A$39</c:f>
              <c:strCache>
                <c:ptCount val="1"/>
                <c:pt idx="0">
                  <c:v>Stopped receiving payment</c:v>
                </c:pt>
              </c:strCache>
            </c:strRef>
          </c:tx>
          <c:spPr>
            <a:ln w="28575" cap="rnd">
              <a:solidFill>
                <a:schemeClr val="bg1">
                  <a:lumMod val="50000"/>
                </a:schemeClr>
              </a:solidFill>
              <a:prstDash val="dash"/>
              <a:round/>
            </a:ln>
            <a:effectLst/>
          </c:spPr>
          <c:marker>
            <c:symbol val="circle"/>
            <c:size val="8"/>
            <c:spPr>
              <a:solidFill>
                <a:schemeClr val="bg1">
                  <a:lumMod val="50000"/>
                </a:schemeClr>
              </a:solidFill>
              <a:ln w="9525">
                <a:solidFill>
                  <a:schemeClr val="accent3"/>
                </a:solidFill>
              </a:ln>
              <a:effectLst/>
            </c:spPr>
          </c:marker>
          <c:dLbls>
            <c:dLbl>
              <c:idx val="1"/>
              <c:layout>
                <c:manualLayout>
                  <c:x val="-5.9100770359035534E-2"/>
                  <c:y val="-8.1438259654103604E-2"/>
                </c:manualLayout>
              </c:layout>
              <c:showLegendKey val="0"/>
              <c:showVal val="1"/>
              <c:showCatName val="0"/>
              <c:showSerName val="0"/>
              <c:showPercent val="0"/>
              <c:showBubbleSize val="0"/>
              <c:extLst>
                <c:ext xmlns:c15="http://schemas.microsoft.com/office/drawing/2012/chart" uri="{CE6537A1-D6FC-4f65-9D91-7224C49458BB}">
                  <c15:layout>
                    <c:manualLayout>
                      <c:w val="3.7566935274239661E-2"/>
                      <c:h val="3.5057431050988838E-2"/>
                    </c:manualLayout>
                  </c15:layout>
                </c:ext>
                <c:ext xmlns:c16="http://schemas.microsoft.com/office/drawing/2014/chart" uri="{C3380CC4-5D6E-409C-BE32-E72D297353CC}">
                  <c16:uniqueId val="{00000002-A94A-4A9F-9763-004859747C92}"/>
                </c:ext>
              </c:extLst>
            </c:dLbl>
            <c:dLbl>
              <c:idx val="2"/>
              <c:layout>
                <c:manualLayout>
                  <c:x val="-5.3006962810417155E-2"/>
                  <c:y val="-7.62255813750078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94A-4A9F-9763-004859747C92}"/>
                </c:ext>
              </c:extLst>
            </c:dLbl>
            <c:dLbl>
              <c:idx val="3"/>
              <c:layout>
                <c:manualLayout>
                  <c:x val="-5.402557099923859E-2"/>
                  <c:y val="-7.10956021119152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94A-4A9F-9763-004859747C92}"/>
                </c:ext>
              </c:extLst>
            </c:dLbl>
            <c:dLbl>
              <c:idx val="4"/>
              <c:layout>
                <c:manualLayout>
                  <c:x val="-5.6660742227951068E-2"/>
                  <c:y val="-7.88748734300534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94A-4A9F-9763-004859747C92}"/>
                </c:ext>
              </c:extLst>
            </c:dLbl>
            <c:dLbl>
              <c:idx val="5"/>
              <c:layout>
                <c:manualLayout>
                  <c:x val="-5.5850058138119101E-2"/>
                  <c:y val="-8.0169371571026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48-4437-9E77-7926672F9FAC}"/>
                </c:ext>
              </c:extLst>
            </c:dLbl>
            <c:dLbl>
              <c:idx val="6"/>
              <c:layout>
                <c:manualLayout>
                  <c:x val="-5.3918880607669376E-2"/>
                  <c:y val="-6.66941967737667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9A-4255-A9C4-B97B6D52E7AF}"/>
                </c:ext>
              </c:extLst>
            </c:dLbl>
            <c:dLbl>
              <c:idx val="7"/>
              <c:layout>
                <c:manualLayout>
                  <c:x val="-5.6163288096878781E-2"/>
                  <c:y val="-7.1638636265934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3F-4835-A046-9FFA51B27BE4}"/>
                </c:ext>
              </c:extLst>
            </c:dLbl>
            <c:dLbl>
              <c:idx val="8"/>
              <c:layout>
                <c:manualLayout>
                  <c:x val="-5.459045997322641E-2"/>
                  <c:y val="-6.36044105985826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75D-49E1-AA4D-23FE981FBACB}"/>
                </c:ext>
              </c:extLst>
            </c:dLbl>
            <c:dLbl>
              <c:idx val="9"/>
              <c:layout>
                <c:manualLayout>
                  <c:x val="-5.3739705904270775E-2"/>
                  <c:y val="-7.32742521602728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22-4B37-A26B-C9F41EFC32CC}"/>
                </c:ext>
              </c:extLst>
            </c:dLbl>
            <c:dLbl>
              <c:idx val="10"/>
              <c:layout>
                <c:manualLayout>
                  <c:x val="-5.4112959388668939E-2"/>
                  <c:y val="-5.97304071769835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67-4D09-B056-D8D581B9C54F}"/>
                </c:ext>
              </c:extLst>
            </c:dLbl>
            <c:dLbl>
              <c:idx val="11"/>
              <c:layout>
                <c:manualLayout>
                  <c:x val="-5.4841630330172558E-2"/>
                  <c:y val="-6.44773966220595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B8-4E59-ABD4-A04DE5A0BC11}"/>
                </c:ext>
              </c:extLst>
            </c:dLbl>
            <c:spPr>
              <a:noFill/>
              <a:ln>
                <a:noFill/>
              </a:ln>
              <a:effectLst/>
            </c:spPr>
            <c:txPr>
              <a:bodyPr rot="0" vert="horz"/>
              <a:lstStyle/>
              <a:p>
                <a:pPr>
                  <a:defRPr sz="105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5'!$B$33:$M$33</c:f>
              <c:strCache>
                <c:ptCount val="12"/>
                <c:pt idx="0">
                  <c:v>2018/19
April 2018</c:v>
                </c:pt>
                <c:pt idx="1">
                  <c:v>2018/19
October 2018</c:v>
                </c:pt>
                <c:pt idx="2">
                  <c:v>2019/20
April 2019</c:v>
                </c:pt>
                <c:pt idx="3">
                  <c:v>2019/20
October 2019</c:v>
                </c:pt>
                <c:pt idx="4">
                  <c:v>2020/21
April 2020</c:v>
                </c:pt>
                <c:pt idx="5">
                  <c:v>2020/21
October 2020</c:v>
                </c:pt>
                <c:pt idx="6">
                  <c:v>2021/22
April 2021</c:v>
                </c:pt>
                <c:pt idx="7">
                  <c:v>2021/22
October 2021</c:v>
                </c:pt>
                <c:pt idx="8">
                  <c:v>2022/23
April 2022</c:v>
                </c:pt>
                <c:pt idx="9">
                  <c:v>2022/23
October 2022</c:v>
                </c:pt>
                <c:pt idx="10">
                  <c:v>2023/24
April 2023</c:v>
                </c:pt>
                <c:pt idx="11">
                  <c:v>2023/24
October 2023</c:v>
                </c:pt>
              </c:strCache>
            </c:strRef>
          </c:cat>
          <c:val>
            <c:numRef>
              <c:f>'Chart 5'!$B$39:$M$39</c:f>
              <c:numCache>
                <c:formatCode>_-* #,##0_-;\-* #,##0_-;_-* "-"??_-;_-@_-</c:formatCode>
                <c:ptCount val="12"/>
                <c:pt idx="0">
                  <c:v>0</c:v>
                </c:pt>
                <c:pt idx="1">
                  <c:v>6530</c:v>
                </c:pt>
                <c:pt idx="2">
                  <c:v>6740</c:v>
                </c:pt>
                <c:pt idx="3">
                  <c:v>6965</c:v>
                </c:pt>
                <c:pt idx="4">
                  <c:v>6555</c:v>
                </c:pt>
                <c:pt idx="5">
                  <c:v>5745</c:v>
                </c:pt>
                <c:pt idx="6">
                  <c:v>7745</c:v>
                </c:pt>
                <c:pt idx="7">
                  <c:v>7780</c:v>
                </c:pt>
                <c:pt idx="8">
                  <c:v>8370</c:v>
                </c:pt>
                <c:pt idx="9">
                  <c:v>6695</c:v>
                </c:pt>
                <c:pt idx="10">
                  <c:v>8805</c:v>
                </c:pt>
                <c:pt idx="11">
                  <c:v>7350</c:v>
                </c:pt>
              </c:numCache>
            </c:numRef>
          </c:val>
          <c:smooth val="0"/>
          <c:extLst>
            <c:ext xmlns:c16="http://schemas.microsoft.com/office/drawing/2014/chart" uri="{C3380CC4-5D6E-409C-BE32-E72D297353CC}">
              <c16:uniqueId val="{00000001-A94A-4A9F-9763-004859747C92}"/>
            </c:ext>
          </c:extLst>
        </c:ser>
        <c:dLbls>
          <c:showLegendKey val="0"/>
          <c:showVal val="0"/>
          <c:showCatName val="0"/>
          <c:showSerName val="0"/>
          <c:showPercent val="0"/>
          <c:showBubbleSize val="0"/>
        </c:dLbls>
        <c:marker val="1"/>
        <c:smooth val="0"/>
        <c:axId val="660142416"/>
        <c:axId val="660138808"/>
      </c:lineChart>
      <c:catAx>
        <c:axId val="660142416"/>
        <c:scaling>
          <c:orientation val="minMax"/>
        </c:scaling>
        <c:delete val="0"/>
        <c:axPos val="b"/>
        <c:title>
          <c:tx>
            <c:rich>
              <a:bodyPr/>
              <a:lstStyle/>
              <a:p>
                <a:pPr>
                  <a:defRPr/>
                </a:pPr>
                <a:r>
                  <a:rPr lang="en-GB" sz="1600"/>
                  <a:t>Eligibility</a:t>
                </a:r>
                <a:r>
                  <a:rPr lang="en-GB" sz="1600" baseline="0"/>
                  <a:t> Date</a:t>
                </a:r>
                <a:endParaRPr lang="en-GB" sz="1600"/>
              </a:p>
            </c:rich>
          </c:tx>
          <c:layout>
            <c:manualLayout>
              <c:xMode val="edge"/>
              <c:yMode val="edge"/>
              <c:x val="0.42179157044622673"/>
              <c:y val="0.94733548796937883"/>
            </c:manualLayout>
          </c:layout>
          <c:overlay val="0"/>
        </c:title>
        <c:numFmt formatCode="@" sourceLinked="0"/>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400" b="1"/>
            </a:pPr>
            <a:endParaRPr lang="en-US"/>
          </a:p>
        </c:txPr>
        <c:crossAx val="660138808"/>
        <c:crosses val="autoZero"/>
        <c:auto val="1"/>
        <c:lblAlgn val="ctr"/>
        <c:lblOffset val="100"/>
        <c:noMultiLvlLbl val="0"/>
      </c:catAx>
      <c:valAx>
        <c:axId val="660138808"/>
        <c:scaling>
          <c:orientation val="minMax"/>
          <c:max val="90000"/>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sz="1600">
                    <a:solidFill>
                      <a:sysClr val="windowText" lastClr="000000"/>
                    </a:solidFill>
                  </a:defRPr>
                </a:pPr>
                <a:r>
                  <a:rPr lang="en-GB" sz="1600">
                    <a:solidFill>
                      <a:sysClr val="windowText" lastClr="000000"/>
                    </a:solidFill>
                  </a:rPr>
                  <a:t>Number of carers</a:t>
                </a:r>
              </a:p>
            </c:rich>
          </c:tx>
          <c:layout>
            <c:manualLayout>
              <c:xMode val="edge"/>
              <c:yMode val="edge"/>
              <c:x val="2.1879381922700714E-2"/>
              <c:y val="0.28480889837139156"/>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sz="1400" b="1"/>
            </a:pPr>
            <a:endParaRPr lang="en-US"/>
          </a:p>
        </c:txPr>
        <c:crossAx val="660142416"/>
        <c:crosses val="autoZero"/>
        <c:crossBetween val="between"/>
      </c:valAx>
      <c:spPr>
        <a:noFill/>
        <a:ln>
          <a:noFill/>
        </a:ln>
        <a:effectLst/>
      </c:spPr>
    </c:plotArea>
    <c:legend>
      <c:legendPos val="b"/>
      <c:layout>
        <c:manualLayout>
          <c:xMode val="edge"/>
          <c:yMode val="edge"/>
          <c:x val="8.5208930589018281E-2"/>
          <c:y val="3.7746722029323812E-3"/>
          <c:w val="0.77567602210807696"/>
          <c:h val="5.2606899717282989E-2"/>
        </c:manualLayout>
      </c:layout>
      <c:overlay val="0"/>
      <c:spPr>
        <a:noFill/>
        <a:ln>
          <a:noFill/>
        </a:ln>
        <a:effectLst/>
      </c:spPr>
      <c:txPr>
        <a:bodyPr rot="0" vert="horz"/>
        <a:lstStyle/>
        <a:p>
          <a:pPr>
            <a:defRPr sz="1400" b="1"/>
          </a:pPr>
          <a:endParaRPr lang="en-US"/>
        </a:p>
      </c:txPr>
    </c:legend>
    <c:plotVisOnly val="1"/>
    <c:dispBlanksAs val="gap"/>
    <c:showDLblsOverMax val="0"/>
  </c:chart>
  <c:spPr>
    <a:solidFill>
      <a:schemeClr val="bg1"/>
    </a:solidFill>
    <a:ln w="9525" cap="flat" cmpd="sng" algn="ctr">
      <a:noFill/>
      <a:round/>
    </a:ln>
    <a:effectLst/>
  </c:spPr>
  <c:txPr>
    <a:bodyPr/>
    <a:lstStyle/>
    <a:p>
      <a:pPr>
        <a:defRPr sz="1200" baseline="0">
          <a:latin typeface="Calibri" panose="020F050202020403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37192</xdr:colOff>
      <xdr:row>4</xdr:row>
      <xdr:rowOff>67573</xdr:rowOff>
    </xdr:from>
    <xdr:to>
      <xdr:col>19</xdr:col>
      <xdr:colOff>219075</xdr:colOff>
      <xdr:row>32</xdr:row>
      <xdr:rowOff>152400</xdr:rowOff>
    </xdr:to>
    <xdr:graphicFrame macro="">
      <xdr:nvGraphicFramePr>
        <xdr:cNvPr id="2" name="Chart 1" descr="This chart summarises the number of payments made to carers from each eligibility date from April 2018 to October 2021. Vertical bars are used to show the number of payments at each eligibility date. A line is used to indicate the expenditure from each eligibility date. The figures used in this chart are located in Tables 1a and 1c of this document." title="Chart 1: Carer's Allowance Supplement payments by eligbility date">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0.42761</cdr:x>
      <cdr:y>0.08679</cdr:y>
    </cdr:from>
    <cdr:to>
      <cdr:x>0.5563</cdr:x>
      <cdr:y>0.27613</cdr:y>
    </cdr:to>
    <cdr:sp macro="" textlink="">
      <cdr:nvSpPr>
        <cdr:cNvPr id="3" name="TextBox 2"/>
        <cdr:cNvSpPr txBox="1"/>
      </cdr:nvSpPr>
      <cdr:spPr>
        <a:xfrm xmlns:a="http://schemas.openxmlformats.org/drawingml/2006/main">
          <a:off x="3038476" y="41910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69850</xdr:colOff>
      <xdr:row>4</xdr:row>
      <xdr:rowOff>19051</xdr:rowOff>
    </xdr:from>
    <xdr:to>
      <xdr:col>9</xdr:col>
      <xdr:colOff>133350</xdr:colOff>
      <xdr:row>19</xdr:row>
      <xdr:rowOff>25401</xdr:rowOff>
    </xdr:to>
    <xdr:graphicFrame macro="">
      <xdr:nvGraphicFramePr>
        <xdr:cNvPr id="4" name="Chart 3" descr="Carer's Allowance Supplement payments from the October 2021 eligibility date are summarised by age band. Horizontal bars are used to show the percentage of carers from the October 2021 eligibility date in each age band from 'Under 18' to '65 and over'." title="Chart 2: Payments by age band at October 2021">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0.88095</cdr:x>
      <cdr:y>0.07176</cdr:y>
    </cdr:from>
    <cdr:to>
      <cdr:x>1</cdr:x>
      <cdr:y>0.75261</cdr:y>
    </cdr:to>
    <cdr:sp macro="" textlink="">
      <cdr:nvSpPr>
        <cdr:cNvPr id="2" name="TextBox 1"/>
        <cdr:cNvSpPr txBox="1"/>
      </cdr:nvSpPr>
      <cdr:spPr>
        <a:xfrm xmlns:a="http://schemas.openxmlformats.org/drawingml/2006/main">
          <a:off x="5524500" y="245745"/>
          <a:ext cx="701040" cy="2331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0.87668</cdr:x>
      <cdr:y>0.59441</cdr:y>
    </cdr:from>
    <cdr:to>
      <cdr:x>0.96577</cdr:x>
      <cdr:y>0.71818</cdr:y>
    </cdr:to>
    <cdr:sp macro="" textlink="">
      <cdr:nvSpPr>
        <cdr:cNvPr id="3" name="TextBox 16">
          <a:extLst xmlns:a="http://schemas.openxmlformats.org/drawingml/2006/main">
            <a:ext uri="{FF2B5EF4-FFF2-40B4-BE49-F238E27FC236}">
              <a16:creationId xmlns:a16="http://schemas.microsoft.com/office/drawing/2014/main" id="{00000000-0008-0000-1A00-000011000000}"/>
            </a:ext>
          </a:extLst>
        </cdr:cNvPr>
        <cdr:cNvSpPr txBox="1"/>
      </cdr:nvSpPr>
      <cdr:spPr>
        <a:xfrm xmlns:a="http://schemas.openxmlformats.org/drawingml/2006/main">
          <a:off x="5867548" y="1758919"/>
          <a:ext cx="596244" cy="36623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GB" sz="1200" b="1">
              <a:solidFill>
                <a:sysClr val="windowText" lastClr="000000"/>
              </a:solidFill>
              <a:latin typeface="+mn-lt"/>
              <a:cs typeface="Arial" panose="020B0604020202020204" pitchFamily="34" charset="0"/>
            </a:rPr>
            <a:t>45.5%</a:t>
          </a:r>
        </a:p>
      </cdr:txBody>
    </cdr:sp>
  </cdr:relSizeAnchor>
  <cdr:relSizeAnchor xmlns:cdr="http://schemas.openxmlformats.org/drawingml/2006/chartDrawing">
    <cdr:from>
      <cdr:x>0.87215</cdr:x>
      <cdr:y>0.53219</cdr:y>
    </cdr:from>
    <cdr:to>
      <cdr:x>0.87898</cdr:x>
      <cdr:y>0.79518</cdr:y>
    </cdr:to>
    <cdr:sp macro="" textlink="">
      <cdr:nvSpPr>
        <cdr:cNvPr id="4" name="Left Bracket 3">
          <a:extLst xmlns:a="http://schemas.openxmlformats.org/drawingml/2006/main">
            <a:ext uri="{FF2B5EF4-FFF2-40B4-BE49-F238E27FC236}">
              <a16:creationId xmlns:a16="http://schemas.microsoft.com/office/drawing/2014/main" id="{00000000-0008-0000-1A00-000012000000}"/>
            </a:ext>
          </a:extLst>
        </cdr:cNvPr>
        <cdr:cNvSpPr/>
      </cdr:nvSpPr>
      <cdr:spPr>
        <a:xfrm xmlns:a="http://schemas.openxmlformats.org/drawingml/2006/main" flipH="1" flipV="1">
          <a:off x="5837186" y="1574798"/>
          <a:ext cx="45719" cy="778207"/>
        </a:xfrm>
        <a:prstGeom xmlns:a="http://schemas.openxmlformats.org/drawingml/2006/main" prst="leftBracket">
          <a:avLst/>
        </a:prstGeom>
        <a:noFill xmlns:a="http://schemas.openxmlformats.org/drawingml/2006/main"/>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endParaRPr lang="en-GB" sz="1100">
            <a:latin typeface="+mn-lt"/>
          </a:endParaRPr>
        </a:p>
      </cdr:txBody>
    </cdr:sp>
  </cdr:relSizeAnchor>
  <cdr:relSizeAnchor xmlns:cdr="http://schemas.openxmlformats.org/drawingml/2006/chartDrawing">
    <cdr:from>
      <cdr:x>0.86696</cdr:x>
      <cdr:y>0.06007</cdr:y>
    </cdr:from>
    <cdr:to>
      <cdr:x>0.95605</cdr:x>
      <cdr:y>0.18384</cdr:y>
    </cdr:to>
    <cdr:sp macro="" textlink="">
      <cdr:nvSpPr>
        <cdr:cNvPr id="5" name="TextBox 16">
          <a:extLst xmlns:a="http://schemas.openxmlformats.org/drawingml/2006/main">
            <a:ext uri="{FF2B5EF4-FFF2-40B4-BE49-F238E27FC236}">
              <a16:creationId xmlns:a16="http://schemas.microsoft.com/office/drawing/2014/main" id="{B84C8176-2EC9-8A08-6CB1-986913FEDFF2}"/>
            </a:ext>
          </a:extLst>
        </cdr:cNvPr>
        <cdr:cNvSpPr txBox="1"/>
      </cdr:nvSpPr>
      <cdr:spPr>
        <a:xfrm xmlns:a="http://schemas.openxmlformats.org/drawingml/2006/main">
          <a:off x="5802469" y="177766"/>
          <a:ext cx="596270" cy="3662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GB" sz="1200" b="1">
              <a:solidFill>
                <a:sysClr val="windowText" lastClr="000000"/>
              </a:solidFill>
              <a:latin typeface="+mn-lt"/>
              <a:cs typeface="Arial" panose="020B0604020202020204" pitchFamily="34" charset="0"/>
            </a:rPr>
            <a:t>10.7%</a:t>
          </a:r>
        </a:p>
      </cdr:txBody>
    </cdr:sp>
  </cdr:relSizeAnchor>
  <cdr:relSizeAnchor xmlns:cdr="http://schemas.openxmlformats.org/drawingml/2006/chartDrawing">
    <cdr:from>
      <cdr:x>0.86812</cdr:x>
      <cdr:y>0.03648</cdr:y>
    </cdr:from>
    <cdr:to>
      <cdr:x>0.87495</cdr:x>
      <cdr:y>0.22961</cdr:y>
    </cdr:to>
    <cdr:sp macro="" textlink="">
      <cdr:nvSpPr>
        <cdr:cNvPr id="6" name="Left Bracket 5">
          <a:extLst xmlns:a="http://schemas.openxmlformats.org/drawingml/2006/main">
            <a:ext uri="{FF2B5EF4-FFF2-40B4-BE49-F238E27FC236}">
              <a16:creationId xmlns:a16="http://schemas.microsoft.com/office/drawing/2014/main" id="{3441380F-D2AF-195A-E4CC-55A6125FD2C9}"/>
            </a:ext>
          </a:extLst>
        </cdr:cNvPr>
        <cdr:cNvSpPr/>
      </cdr:nvSpPr>
      <cdr:spPr>
        <a:xfrm xmlns:a="http://schemas.openxmlformats.org/drawingml/2006/main" flipH="1" flipV="1">
          <a:off x="5810249" y="107950"/>
          <a:ext cx="45719" cy="571499"/>
        </a:xfrm>
        <a:prstGeom xmlns:a="http://schemas.openxmlformats.org/drawingml/2006/main" prst="leftBracket">
          <a:avLst/>
        </a:prstGeom>
        <a:noFill xmlns:a="http://schemas.openxmlformats.org/drawingml/2006/main"/>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endParaRPr lang="en-GB" sz="1100">
            <a:latin typeface="+mn-lt"/>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146048</xdr:colOff>
      <xdr:row>4</xdr:row>
      <xdr:rowOff>66674</xdr:rowOff>
    </xdr:from>
    <xdr:to>
      <xdr:col>16</xdr:col>
      <xdr:colOff>393699</xdr:colOff>
      <xdr:row>31</xdr:row>
      <xdr:rowOff>120650</xdr:rowOff>
    </xdr:to>
    <xdr:graphicFrame macro="">
      <xdr:nvGraphicFramePr>
        <xdr:cNvPr id="12" name="Chart 11" descr="This chart summarises the number of carers in each age band at the April 2018 and October 2021 eligibility dates. Two lines are used to represent each eligibility date, with the age bands along the x-axis and the number of carers along the y-axis. The figures used in this chart are located in Table 2 of this document. &#10;" title="Chart 3: Payments by age band - April 2018 compared to October 2021">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484954</xdr:colOff>
      <xdr:row>4</xdr:row>
      <xdr:rowOff>181029</xdr:rowOff>
    </xdr:from>
    <xdr:to>
      <xdr:col>13</xdr:col>
      <xdr:colOff>314325</xdr:colOff>
      <xdr:row>11</xdr:row>
      <xdr:rowOff>29796</xdr:rowOff>
    </xdr:to>
    <xdr:grpSp>
      <xdr:nvGrpSpPr>
        <xdr:cNvPr id="7" name="Group 6">
          <a:extLst>
            <a:ext uri="{FF2B5EF4-FFF2-40B4-BE49-F238E27FC236}">
              <a16:creationId xmlns:a16="http://schemas.microsoft.com/office/drawing/2014/main" id="{00000000-0008-0000-0800-000007000000}"/>
            </a:ext>
            <a:ext uri="{C183D7F6-B498-43B3-948B-1728B52AA6E4}">
              <adec:decorative xmlns:adec="http://schemas.microsoft.com/office/drawing/2017/decorative" val="1"/>
            </a:ext>
          </a:extLst>
        </xdr:cNvPr>
        <xdr:cNvGrpSpPr/>
      </xdr:nvGrpSpPr>
      <xdr:grpSpPr>
        <a:xfrm>
          <a:off x="1767654" y="1006529"/>
          <a:ext cx="6884221" cy="1226717"/>
          <a:chOff x="3087732" y="1877767"/>
          <a:chExt cx="16002043" cy="840712"/>
        </a:xfrm>
      </xdr:grpSpPr>
      <xdr:sp macro="" textlink="">
        <xdr:nvSpPr>
          <xdr:cNvPr id="10" name="TextBox 9" descr="The number and proportion of carers in the older age bands has increased since the first Carer's Allowance Supplement eligibility date in April 2018">
            <a:extLst>
              <a:ext uri="{FF2B5EF4-FFF2-40B4-BE49-F238E27FC236}">
                <a16:creationId xmlns:a16="http://schemas.microsoft.com/office/drawing/2014/main" id="{00000000-0008-0000-0800-00000A000000}"/>
              </a:ext>
            </a:extLst>
          </xdr:cNvPr>
          <xdr:cNvSpPr txBox="1"/>
        </xdr:nvSpPr>
        <xdr:spPr>
          <a:xfrm>
            <a:off x="3087732" y="1877767"/>
            <a:ext cx="7993538" cy="84071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b="1">
                <a:solidFill>
                  <a:srgbClr val="E6007E"/>
                </a:solidFill>
                <a:latin typeface="+mn-lt"/>
                <a:cs typeface="Arial" panose="020B0604020202020204" pitchFamily="34" charset="0"/>
              </a:rPr>
              <a:t>The number and proportion of carers in the older age bands has increased since the first Carer's Allowance Supplement eligibility date in April 2018.</a:t>
            </a:r>
          </a:p>
        </xdr:txBody>
      </xdr:sp>
      <xdr:cxnSp macro="">
        <xdr:nvCxnSpPr>
          <xdr:cNvPr id="11" name="Straight Arrow Connector 10">
            <a:extLst>
              <a:ext uri="{FF2B5EF4-FFF2-40B4-BE49-F238E27FC236}">
                <a16:creationId xmlns:a16="http://schemas.microsoft.com/office/drawing/2014/main" id="{00000000-0008-0000-0800-00000B000000}"/>
              </a:ext>
            </a:extLst>
          </xdr:cNvPr>
          <xdr:cNvCxnSpPr/>
        </xdr:nvCxnSpPr>
        <xdr:spPr>
          <a:xfrm>
            <a:off x="10716928" y="2287202"/>
            <a:ext cx="8372847" cy="326002"/>
          </a:xfrm>
          <a:prstGeom prst="straightConnector1">
            <a:avLst/>
          </a:prstGeom>
          <a:ln>
            <a:solidFill>
              <a:srgbClr val="E6007E"/>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4</xdr:row>
      <xdr:rowOff>44450</xdr:rowOff>
    </xdr:from>
    <xdr:to>
      <xdr:col>7</xdr:col>
      <xdr:colOff>238125</xdr:colOff>
      <xdr:row>43</xdr:row>
      <xdr:rowOff>0</xdr:rowOff>
    </xdr:to>
    <xdr:graphicFrame macro="">
      <xdr:nvGraphicFramePr>
        <xdr:cNvPr id="2" name="Chart 1" descr="This chart summarises the number of payments from the October 2021 eligibility date by Local Authority. Horizontal bars are used to show the percentage of payments for each Local Authority. The figures used in this table are located in Tables 3a and 3b of this document, and summarised in the table below this chart. Notes are below the table, and begin in cell A79." title="Chart 4: percentage of payments by Local Authority from October 2018 eligibility date">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4</xdr:row>
      <xdr:rowOff>47625</xdr:rowOff>
    </xdr:from>
    <xdr:to>
      <xdr:col>10</xdr:col>
      <xdr:colOff>559594</xdr:colOff>
      <xdr:row>31</xdr:row>
      <xdr:rowOff>106186</xdr:rowOff>
    </xdr:to>
    <xdr:grpSp>
      <xdr:nvGrpSpPr>
        <xdr:cNvPr id="3" name="Group 2">
          <a:extLst>
            <a:ext uri="{FF2B5EF4-FFF2-40B4-BE49-F238E27FC236}">
              <a16:creationId xmlns:a16="http://schemas.microsoft.com/office/drawing/2014/main" id="{00000000-0008-0000-0A00-000003000000}"/>
            </a:ext>
            <a:ext uri="{C183D7F6-B498-43B3-948B-1728B52AA6E4}">
              <adec:decorative xmlns:adec="http://schemas.microsoft.com/office/drawing/2017/decorative" val="1"/>
            </a:ext>
          </a:extLst>
        </xdr:cNvPr>
        <xdr:cNvGrpSpPr/>
      </xdr:nvGrpSpPr>
      <xdr:grpSpPr>
        <a:xfrm>
          <a:off x="28575" y="885825"/>
          <a:ext cx="12278519" cy="5373511"/>
          <a:chOff x="103871" y="222400"/>
          <a:chExt cx="10286911" cy="5012267"/>
        </a:xfrm>
      </xdr:grpSpPr>
      <xdr:graphicFrame macro="">
        <xdr:nvGraphicFramePr>
          <xdr:cNvPr id="7" name="Chart 6" descr="This chart summarises the number of carers at each eligibility date from April 2018 to October 2021. Vertical bars are used to show the number of carers at each eligibility date. The number of carers receiving their first payment, or re-starting payments after a break of one or more eligibility dates is indicated in pink. The number of carers continuing payment since the previous eligibility date is indicated in blue. A grey dotted line indicated the number of carers who stopped receiving payment at each eligbility date. The figures used in this chart are located in Table 5 of this document and summarised in the table below this chart. Notes are located below the table and begin in cell A44. " title="Chart 5: Carers by eligibility date">
            <a:extLst>
              <a:ext uri="{FF2B5EF4-FFF2-40B4-BE49-F238E27FC236}">
                <a16:creationId xmlns:a16="http://schemas.microsoft.com/office/drawing/2014/main" id="{00000000-0008-0000-0A00-000007000000}"/>
              </a:ext>
            </a:extLst>
          </xdr:cNvPr>
          <xdr:cNvGraphicFramePr>
            <a:graphicFrameLocks/>
          </xdr:cNvGraphicFramePr>
        </xdr:nvGraphicFramePr>
        <xdr:xfrm>
          <a:off x="103871" y="222400"/>
          <a:ext cx="10286911" cy="5012267"/>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Straight Arrow Connector 3">
            <a:extLst>
              <a:ext uri="{FF2B5EF4-FFF2-40B4-BE49-F238E27FC236}">
                <a16:creationId xmlns:a16="http://schemas.microsoft.com/office/drawing/2014/main" id="{00000000-0008-0000-0A00-000004000000}"/>
              </a:ext>
            </a:extLst>
          </xdr:cNvPr>
          <xdr:cNvCxnSpPr/>
        </xdr:nvCxnSpPr>
        <xdr:spPr>
          <a:xfrm flipH="1" flipV="1">
            <a:off x="8534118" y="967651"/>
            <a:ext cx="315565" cy="95622"/>
          </a:xfrm>
          <a:prstGeom prst="straightConnector1">
            <a:avLst/>
          </a:prstGeom>
          <a:ln>
            <a:solidFill>
              <a:srgbClr val="E6007E"/>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Straight Arrow Connector 5">
            <a:extLst>
              <a:ext uri="{FF2B5EF4-FFF2-40B4-BE49-F238E27FC236}">
                <a16:creationId xmlns:a16="http://schemas.microsoft.com/office/drawing/2014/main" id="{00000000-0008-0000-0A00-000006000000}"/>
              </a:ext>
            </a:extLst>
          </xdr:cNvPr>
          <xdr:cNvCxnSpPr/>
        </xdr:nvCxnSpPr>
        <xdr:spPr>
          <a:xfrm flipH="1">
            <a:off x="8553697" y="2486436"/>
            <a:ext cx="228212" cy="29962"/>
          </a:xfrm>
          <a:prstGeom prst="straightConnector1">
            <a:avLst/>
          </a:prstGeom>
          <a:ln>
            <a:solidFill>
              <a:srgbClr val="251B5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Straight Arrow Connector 15">
            <a:extLst>
              <a:ext uri="{FF2B5EF4-FFF2-40B4-BE49-F238E27FC236}">
                <a16:creationId xmlns:a16="http://schemas.microsoft.com/office/drawing/2014/main" id="{00000000-0008-0000-0A00-000010000000}"/>
              </a:ext>
            </a:extLst>
          </xdr:cNvPr>
          <xdr:cNvCxnSpPr/>
        </xdr:nvCxnSpPr>
        <xdr:spPr>
          <a:xfrm flipH="1" flipV="1">
            <a:off x="8538420" y="3736317"/>
            <a:ext cx="301725" cy="151343"/>
          </a:xfrm>
          <a:prstGeom prst="straightConnector1">
            <a:avLst/>
          </a:prstGeom>
          <a:ln>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c:userShapes xmlns:c="http://schemas.openxmlformats.org/drawingml/2006/chart">
  <cdr:relSizeAnchor xmlns:cdr="http://schemas.openxmlformats.org/drawingml/2006/chartDrawing">
    <cdr:from>
      <cdr:x>0.88157</cdr:x>
      <cdr:y>0.08146</cdr:y>
    </cdr:from>
    <cdr:to>
      <cdr:x>0.96677</cdr:x>
      <cdr:y>0.2662</cdr:y>
    </cdr:to>
    <cdr:sp macro="" textlink="">
      <cdr:nvSpPr>
        <cdr:cNvPr id="6" name="TextBox 5"/>
        <cdr:cNvSpPr txBox="1"/>
      </cdr:nvSpPr>
      <cdr:spPr>
        <a:xfrm xmlns:a="http://schemas.openxmlformats.org/drawingml/2006/main">
          <a:off x="9461500" y="4032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0.82891</cdr:x>
      <cdr:y>0.04682</cdr:y>
    </cdr:from>
    <cdr:to>
      <cdr:x>0.95849</cdr:x>
      <cdr:y>0.31495</cdr:y>
    </cdr:to>
    <cdr:sp macro="" textlink="">
      <cdr:nvSpPr>
        <cdr:cNvPr id="7" name="TextBox 6"/>
        <cdr:cNvSpPr txBox="1"/>
      </cdr:nvSpPr>
      <cdr:spPr>
        <a:xfrm xmlns:a="http://schemas.openxmlformats.org/drawingml/2006/main">
          <a:off x="8896350" y="231775"/>
          <a:ext cx="1390650" cy="13271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0.84294</cdr:x>
      <cdr:y>0.0328</cdr:y>
    </cdr:from>
    <cdr:to>
      <cdr:x>1</cdr:x>
      <cdr:y>0.37047</cdr:y>
    </cdr:to>
    <cdr:sp macro="" textlink="">
      <cdr:nvSpPr>
        <cdr:cNvPr id="8" name="TextBox 7"/>
        <cdr:cNvSpPr txBox="1"/>
      </cdr:nvSpPr>
      <cdr:spPr>
        <a:xfrm xmlns:a="http://schemas.openxmlformats.org/drawingml/2006/main">
          <a:off x="10350055" y="176251"/>
          <a:ext cx="1928464" cy="18144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300" b="1">
              <a:solidFill>
                <a:srgbClr val="FF1997"/>
              </a:solidFill>
              <a:effectLst/>
              <a:latin typeface="+mn-lt"/>
              <a:ea typeface="+mn-ea"/>
              <a:cs typeface="Arial" panose="020B0604020202020204" pitchFamily="34" charset="0"/>
            </a:rPr>
            <a:t>7.7% of carers receiving payment for October</a:t>
          </a:r>
          <a:r>
            <a:rPr lang="en-GB" sz="1300" b="1" baseline="0">
              <a:solidFill>
                <a:srgbClr val="FF1997"/>
              </a:solidFill>
              <a:effectLst/>
              <a:latin typeface="+mn-lt"/>
              <a:ea typeface="+mn-ea"/>
              <a:cs typeface="Arial" panose="020B0604020202020204" pitchFamily="34" charset="0"/>
            </a:rPr>
            <a:t> 2023</a:t>
          </a:r>
          <a:r>
            <a:rPr lang="en-GB" sz="1300" b="1">
              <a:solidFill>
                <a:srgbClr val="FF1997"/>
              </a:solidFill>
              <a:effectLst/>
              <a:latin typeface="+mn-lt"/>
              <a:ea typeface="+mn-ea"/>
              <a:cs typeface="Arial" panose="020B0604020202020204" pitchFamily="34" charset="0"/>
            </a:rPr>
            <a:t> were either receiving their first payment, or re-starting payments after a break of one or more eligibility dates</a:t>
          </a:r>
          <a:endParaRPr lang="en-GB" sz="1300" b="1">
            <a:solidFill>
              <a:srgbClr val="FF1997"/>
            </a:solidFill>
            <a:effectLst/>
            <a:latin typeface="+mn-lt"/>
            <a:cs typeface="Arial" panose="020B0604020202020204" pitchFamily="34" charset="0"/>
          </a:endParaRPr>
        </a:p>
      </cdr:txBody>
    </cdr:sp>
  </cdr:relSizeAnchor>
  <cdr:relSizeAnchor xmlns:cdr="http://schemas.openxmlformats.org/drawingml/2006/chartDrawing">
    <cdr:from>
      <cdr:x>0.87743</cdr:x>
      <cdr:y>0.27646</cdr:y>
    </cdr:from>
    <cdr:to>
      <cdr:x>0.96263</cdr:x>
      <cdr:y>0.46119</cdr:y>
    </cdr:to>
    <cdr:sp macro="" textlink="">
      <cdr:nvSpPr>
        <cdr:cNvPr id="9" name="TextBox 8"/>
        <cdr:cNvSpPr txBox="1"/>
      </cdr:nvSpPr>
      <cdr:spPr>
        <a:xfrm xmlns:a="http://schemas.openxmlformats.org/drawingml/2006/main">
          <a:off x="9417050" y="13684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0.88689</cdr:x>
      <cdr:y>0.30083</cdr:y>
    </cdr:from>
    <cdr:to>
      <cdr:x>0.97209</cdr:x>
      <cdr:y>0.48557</cdr:y>
    </cdr:to>
    <cdr:sp macro="" textlink="">
      <cdr:nvSpPr>
        <cdr:cNvPr id="10" name="TextBox 9"/>
        <cdr:cNvSpPr txBox="1"/>
      </cdr:nvSpPr>
      <cdr:spPr>
        <a:xfrm xmlns:a="http://schemas.openxmlformats.org/drawingml/2006/main">
          <a:off x="9518650" y="14890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0.84266</cdr:x>
      <cdr:y>0.35702</cdr:y>
    </cdr:from>
    <cdr:to>
      <cdr:x>0.99538</cdr:x>
      <cdr:y>0.63437</cdr:y>
    </cdr:to>
    <cdr:sp macro="" textlink="">
      <cdr:nvSpPr>
        <cdr:cNvPr id="11" name="TextBox 10"/>
        <cdr:cNvSpPr txBox="1"/>
      </cdr:nvSpPr>
      <cdr:spPr>
        <a:xfrm xmlns:a="http://schemas.openxmlformats.org/drawingml/2006/main">
          <a:off x="10854283" y="1742469"/>
          <a:ext cx="1967161" cy="13536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300" b="1">
              <a:solidFill>
                <a:srgbClr val="251B5B"/>
              </a:solidFill>
              <a:effectLst/>
              <a:latin typeface="+mn-lt"/>
              <a:ea typeface="+mn-ea"/>
              <a:cs typeface="Arial" panose="020B0604020202020204" pitchFamily="34" charset="0"/>
            </a:rPr>
            <a:t>92.3% of carers</a:t>
          </a:r>
          <a:r>
            <a:rPr lang="en-GB" sz="1300" b="1" baseline="0">
              <a:solidFill>
                <a:srgbClr val="251B5B"/>
              </a:solidFill>
              <a:effectLst/>
              <a:latin typeface="+mn-lt"/>
              <a:ea typeface="+mn-ea"/>
              <a:cs typeface="Arial" panose="020B0604020202020204" pitchFamily="34" charset="0"/>
            </a:rPr>
            <a:t> had received a payment for April 2023, and continued to receive a payment for October 2023.</a:t>
          </a:r>
          <a:endParaRPr lang="en-GB" sz="1300" b="1">
            <a:solidFill>
              <a:srgbClr val="251B5B"/>
            </a:solidFill>
            <a:effectLst/>
            <a:latin typeface="+mn-lt"/>
            <a:cs typeface="Arial" panose="020B0604020202020204" pitchFamily="34" charset="0"/>
          </a:endParaRPr>
        </a:p>
        <a:p xmlns:a="http://schemas.openxmlformats.org/drawingml/2006/main">
          <a:endParaRPr lang="en-GB" sz="1100"/>
        </a:p>
      </cdr:txBody>
    </cdr:sp>
  </cdr:relSizeAnchor>
  <cdr:relSizeAnchor xmlns:cdr="http://schemas.openxmlformats.org/drawingml/2006/chartDrawing">
    <cdr:from>
      <cdr:x>0.84368</cdr:x>
      <cdr:y>0.64978</cdr:y>
    </cdr:from>
    <cdr:to>
      <cdr:x>1</cdr:x>
      <cdr:y>0.93294</cdr:y>
    </cdr:to>
    <cdr:sp macro="" textlink="">
      <cdr:nvSpPr>
        <cdr:cNvPr id="12" name="TextBox 11"/>
        <cdr:cNvSpPr txBox="1"/>
      </cdr:nvSpPr>
      <cdr:spPr>
        <a:xfrm xmlns:a="http://schemas.openxmlformats.org/drawingml/2006/main">
          <a:off x="10304897" y="3213100"/>
          <a:ext cx="1909328" cy="14001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300" b="1" baseline="0">
              <a:solidFill>
                <a:schemeClr val="tx1">
                  <a:lumMod val="65000"/>
                  <a:lumOff val="35000"/>
                </a:schemeClr>
              </a:solidFill>
              <a:effectLst/>
              <a:latin typeface="+mn-lt"/>
              <a:ea typeface="+mn-ea"/>
              <a:cs typeface="Arial" panose="020B0604020202020204" pitchFamily="34" charset="0"/>
            </a:rPr>
            <a:t>7,350 carers received a payment for April 2023 but did not receive a payment for October 2023. This is 8.4% of carers from April 2023.</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GB" sz="1300" b="1">
            <a:solidFill>
              <a:schemeClr val="tx1">
                <a:lumMod val="65000"/>
                <a:lumOff val="35000"/>
              </a:schemeClr>
            </a:solidFill>
            <a:effectLst/>
            <a:latin typeface="+mn-lt"/>
            <a:cs typeface="Arial" panose="020B0604020202020204" pitchFamily="34" charset="0"/>
          </a:endParaRPr>
        </a:p>
        <a:p xmlns:a="http://schemas.openxmlformats.org/drawingml/2006/main">
          <a:endParaRPr lang="en-GB" sz="1100">
            <a:solidFill>
              <a:schemeClr val="bg1">
                <a:lumMod val="50000"/>
              </a:schemeClr>
            </a:solidFill>
          </a:endParaRP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3:B13" totalsRowShown="0" headerRowDxfId="265" dataDxfId="264">
  <autoFilter ref="A3:B13" xr:uid="{00000000-0009-0000-0100-000001000000}">
    <filterColumn colId="0" hiddenButton="1"/>
    <filterColumn colId="1" hiddenButton="1"/>
  </autoFilter>
  <tableColumns count="2">
    <tableColumn id="1" xr3:uid="{00000000-0010-0000-0000-000001000000}" name="Table or Chart Number" dataDxfId="263"/>
    <tableColumn id="2" xr3:uid="{00000000-0010-0000-0000-000002000000}" name="Description" dataDxfId="262"/>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3b" displayName="Table_3b" ref="A40:N74" totalsRowShown="0" headerRowDxfId="122" dataDxfId="120" headerRowBorderDxfId="121" tableBorderDxfId="119" totalsRowBorderDxfId="118">
  <tableColumns count="14">
    <tableColumn id="1" xr3:uid="{00000000-0010-0000-0800-000001000000}" name="Local Authority" dataDxfId="117"/>
    <tableColumn id="2" xr3:uid="{00000000-0010-0000-0800-000002000000}" name="2018/19_x000a_April 2018" dataDxfId="116"/>
    <tableColumn id="3" xr3:uid="{00000000-0010-0000-0800-000003000000}" name="2018/19_x000a_October 2018" dataDxfId="115"/>
    <tableColumn id="4" xr3:uid="{00000000-0010-0000-0800-000004000000}" name="2019/20_x000a_April 2019" dataDxfId="114"/>
    <tableColumn id="5" xr3:uid="{00000000-0010-0000-0800-000005000000}" name="2019/20_x000a_October 2019" dataDxfId="113"/>
    <tableColumn id="6" xr3:uid="{00000000-0010-0000-0800-000006000000}" name="2020/21_x000a_April 2020" dataDxfId="112"/>
    <tableColumn id="7" xr3:uid="{00000000-0010-0000-0800-000007000000}" name="2020/21_x000a_October 2020" dataDxfId="111"/>
    <tableColumn id="8" xr3:uid="{00000000-0010-0000-0800-000008000000}" name="2021/22_x000a_April 2021" dataDxfId="110"/>
    <tableColumn id="9" xr3:uid="{00000000-0010-0000-0800-000009000000}" name="2021/22_x000a_October 2021" dataDxfId="109"/>
    <tableColumn id="11" xr3:uid="{00000000-0010-0000-0800-00000B000000}" name="2022/23_x000a_April 2022" dataDxfId="108"/>
    <tableColumn id="10" xr3:uid="{00000000-0010-0000-0800-00000A000000}" name="2022/23_x000a_October 2022" dataDxfId="107" dataCellStyle="Per cent"/>
    <tableColumn id="12" xr3:uid="{8D94C785-E593-4406-A4D4-A4F9F776BBEF}" name="2023/24_x000a_April 2023" dataDxfId="106" dataCellStyle="Per cent"/>
    <tableColumn id="13" xr3:uid="{4FD4B5A7-6E5C-46C8-A256-5EE3E0F71BAE}" name="2023/24_x000a_October 2023" dataDxfId="105"/>
    <tableColumn id="14" xr3:uid="{A217E4CF-4239-4F34-935B-B774462EABD5}" name="Total" dataDxfId="104" dataCellStyle="Per cent"/>
  </tableColumns>
  <tableStyleInfo name="Table Style 1"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3c" displayName="Table_3c" ref="A76:N110" totalsRowShown="0" headerRowDxfId="103" dataDxfId="101" headerRowBorderDxfId="102" tableBorderDxfId="100" totalsRowBorderDxfId="99" dataCellStyle="Currency">
  <autoFilter ref="A76:N110"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900-000001000000}" name="Local Authority" dataDxfId="98"/>
    <tableColumn id="2" xr3:uid="{00000000-0010-0000-0900-000002000000}" name="2018/19_x000a_April 2018" dataDxfId="97" dataCellStyle="Currency"/>
    <tableColumn id="3" xr3:uid="{00000000-0010-0000-0900-000003000000}" name="2018/19_x000a_October 2018" dataDxfId="96" dataCellStyle="Currency"/>
    <tableColumn id="4" xr3:uid="{00000000-0010-0000-0900-000004000000}" name="2019/20_x000a_April 2019" dataDxfId="95" dataCellStyle="Currency"/>
    <tableColumn id="5" xr3:uid="{00000000-0010-0000-0900-000005000000}" name="2019/20_x000a_October 2019" dataDxfId="94" dataCellStyle="Currency"/>
    <tableColumn id="6" xr3:uid="{00000000-0010-0000-0900-000006000000}" name="2020/21_x000a_April 2020" dataDxfId="93" dataCellStyle="Currency"/>
    <tableColumn id="7" xr3:uid="{00000000-0010-0000-0900-000007000000}" name="2020/21_x000a_October 2020" dataDxfId="92" dataCellStyle="Currency"/>
    <tableColumn id="8" xr3:uid="{00000000-0010-0000-0900-000008000000}" name="2021/22_x000a_April 2021" dataDxfId="91" dataCellStyle="Currency"/>
    <tableColumn id="9" xr3:uid="{00000000-0010-0000-0900-000009000000}" name="2021/22_x000a_October 2021" dataDxfId="90" dataCellStyle="Currency"/>
    <tableColumn id="11" xr3:uid="{00000000-0010-0000-0900-00000B000000}" name="2022/23_x000a_April 2022" dataDxfId="89" dataCellStyle="Currency"/>
    <tableColumn id="10" xr3:uid="{00000000-0010-0000-0900-00000A000000}" name="2022/23_x000a_October 2022" dataDxfId="88" dataCellStyle="Currency"/>
    <tableColumn id="12" xr3:uid="{ACD8DBFB-B233-4092-B37C-217076D22E7B}" name="2023/24_x000a_April 2023" dataDxfId="87" dataCellStyle="Currency"/>
    <tableColumn id="13" xr3:uid="{3C2B3233-67BE-458C-8CB0-704CAB7080A7}" name="2023/24_x000a_October 2023" dataDxfId="86" dataCellStyle="Currency"/>
    <tableColumn id="14" xr3:uid="{055B57A0-4374-4731-84EA-89C044198667}" name="Total" dataDxfId="85" dataCellStyle="Currency"/>
  </tableColumns>
  <tableStyleInfo name="Table Style 1"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4a" displayName="Table_4a" ref="A4:L8" totalsRowShown="0" headerRowDxfId="84" dataDxfId="82" headerRowBorderDxfId="83" tableBorderDxfId="81" totalsRowBorderDxfId="80">
  <autoFilter ref="A4:L8"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A00-000001000000}" name="Gender" dataDxfId="79"/>
    <tableColumn id="2" xr3:uid="{00000000-0010-0000-0A00-000002000000}" name="Total eligibile carers at October 2023 eligibility date" dataDxfId="78"/>
    <tableColumn id="3" xr3:uid="{00000000-0010-0000-0A00-000003000000}" name="Both April 2023 and October 2023 eligibility dates" dataDxfId="77"/>
    <tableColumn id="4" xr3:uid="{00000000-0010-0000-0A00-000004000000}" name="Starting or restarting payment in October 2023" dataDxfId="76"/>
    <tableColumn id="5" xr3:uid="{00000000-0010-0000-0A00-000005000000}" name="Left between April 2023 and October 2023" dataDxfId="75"/>
    <tableColumn id="6" xr3:uid="{00000000-0010-0000-0A00-000006000000}" name="Total eligible carers in the financial year 2018/19" dataDxfId="74"/>
    <tableColumn id="7" xr3:uid="{00000000-0010-0000-0A00-000007000000}" name="Total eligible carers in the financial year 2019/20" dataDxfId="73"/>
    <tableColumn id="8" xr3:uid="{00000000-0010-0000-0A00-000008000000}" name="Total eligible carers in the financial year 2020/21" dataDxfId="72"/>
    <tableColumn id="9" xr3:uid="{00000000-0010-0000-0A00-000009000000}" name="Total eligible carers in the financial year 2021/22" dataDxfId="71" dataCellStyle="Comma"/>
    <tableColumn id="11" xr3:uid="{00000000-0010-0000-0A00-00000B000000}" name="Total eligible carers in the financial year 2022/23" dataDxfId="70"/>
    <tableColumn id="10" xr3:uid="{00000000-0010-0000-0A00-00000A000000}" name="Total eligible carers in the financial year 2023/24" dataDxfId="69" dataCellStyle="Comma"/>
    <tableColumn id="12" xr3:uid="{7A871B40-7F3C-4B4A-BF0A-583B5947EEA0}" name="Total since September 2018" dataDxfId="68"/>
  </tableColumns>
  <tableStyleInfo name="Table Style 1"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4b" displayName="Table_4b" ref="A10:L44" totalsRowShown="0" headerRowDxfId="67" dataDxfId="65" headerRowBorderDxfId="66" tableBorderDxfId="64" totalsRowBorderDxfId="63" dataCellStyle="Comma">
  <autoFilter ref="A10:L44"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B00-000001000000}" name="Local Authority" dataDxfId="62"/>
    <tableColumn id="2" xr3:uid="{00000000-0010-0000-0B00-000002000000}" name="Total eligibile carers at October 2023 eligibility date" dataDxfId="61"/>
    <tableColumn id="3" xr3:uid="{00000000-0010-0000-0B00-000003000000}" name="Both April 2023 and October 2023 eligibility dates" dataDxfId="60"/>
    <tableColumn id="4" xr3:uid="{00000000-0010-0000-0B00-000004000000}" name="Starting or restarting payment in October 2023" dataDxfId="59"/>
    <tableColumn id="5" xr3:uid="{00000000-0010-0000-0B00-000005000000}" name="Left between April 2023 and October 2023" dataDxfId="58"/>
    <tableColumn id="6" xr3:uid="{00000000-0010-0000-0B00-000006000000}" name="Total eligible carers in the financial year 2018/19" dataDxfId="57" dataCellStyle="Comma"/>
    <tableColumn id="7" xr3:uid="{00000000-0010-0000-0B00-000007000000}" name="Total eligible carers in the financial year 2019/20" dataDxfId="56" dataCellStyle="Comma"/>
    <tableColumn id="8" xr3:uid="{00000000-0010-0000-0B00-000008000000}" name="Total eligible carers in the financial year 2020/21" dataDxfId="55" dataCellStyle="Comma"/>
    <tableColumn id="9" xr3:uid="{00000000-0010-0000-0B00-000009000000}" name="Total eligible carers in the financial year 2021/22" dataDxfId="54" dataCellStyle="Comma"/>
    <tableColumn id="11" xr3:uid="{00000000-0010-0000-0B00-00000B000000}" name="Total eligible carers in the financial year 2022/23" dataDxfId="53" dataCellStyle="Comma"/>
    <tableColumn id="10" xr3:uid="{00000000-0010-0000-0B00-00000A000000}" name="Total eligible carers in the financial year 2023/24" dataDxfId="52" dataCellStyle="Comma"/>
    <tableColumn id="12" xr3:uid="{5C341E2F-8CB5-4C0A-AD19-149C9E320A82}" name="Total since September 2018" dataDxfId="51" dataCellStyle="Comma"/>
  </tableColumns>
  <tableStyleInfo name="Table Style 1"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5a" displayName="Table_5a" ref="A3:M12" totalsRowShown="0" headerRowDxfId="50" dataDxfId="48" headerRowBorderDxfId="49" tableBorderDxfId="47" headerRowCellStyle="Comma">
  <autoFilter ref="A3:M12"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C00-000001000000}" name="Payment status " dataDxfId="46"/>
    <tableColumn id="2" xr3:uid="{00000000-0010-0000-0C00-000002000000}" name="2018/19_x000a_April 2018" dataDxfId="45"/>
    <tableColumn id="3" xr3:uid="{00000000-0010-0000-0C00-000003000000}" name="2018/19_x000a_October 2018" dataDxfId="44"/>
    <tableColumn id="4" xr3:uid="{00000000-0010-0000-0C00-000004000000}" name="2019/20_x000a_April 2019" dataDxfId="43"/>
    <tableColumn id="5" xr3:uid="{00000000-0010-0000-0C00-000005000000}" name="2019/20_x000a_October 2019" dataDxfId="42"/>
    <tableColumn id="6" xr3:uid="{00000000-0010-0000-0C00-000006000000}" name="2020/21_x000a_April 2020" dataDxfId="41"/>
    <tableColumn id="7" xr3:uid="{00000000-0010-0000-0C00-000007000000}" name="2020/21_x000a_October 2020" dataDxfId="40"/>
    <tableColumn id="8" xr3:uid="{00000000-0010-0000-0C00-000008000000}" name="2021/22_x000a_April 2021" dataDxfId="39"/>
    <tableColumn id="9" xr3:uid="{00000000-0010-0000-0C00-000009000000}" name="2021/22_x000a_October 2021" dataDxfId="38"/>
    <tableColumn id="10" xr3:uid="{00000000-0010-0000-0C00-00000A000000}" name="2022/23_x000a_April 2022" dataDxfId="37"/>
    <tableColumn id="11" xr3:uid="{AC31E251-0368-4219-95BF-B4FE2A3537B9}" name="2022/23_x000a_October 2022" dataDxfId="36"/>
    <tableColumn id="12" xr3:uid="{0F7E79C6-BEAD-44AC-A903-E040402012E6}" name="2023/24_x000a_April 2023" dataDxfId="35"/>
    <tableColumn id="13" xr3:uid="{D6A95A25-6F6D-4A1E-89C5-D50B9058D11B}" name="2023/24_x000a_October 2023" dataDxfId="34"/>
  </tableColumns>
  <tableStyleInfo name="Table Style 1"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D000000}" name="Table17" displayName="Table17" ref="A21:C34" totalsRowShown="0" headerRowDxfId="33" dataDxfId="31" headerRowBorderDxfId="32" tableBorderDxfId="30" totalsRowBorderDxfId="29">
  <autoFilter ref="A21:C34" xr:uid="{00000000-0009-0000-0100-000011000000}">
    <filterColumn colId="0" hiddenButton="1"/>
    <filterColumn colId="1" hiddenButton="1"/>
    <filterColumn colId="2" hiddenButton="1"/>
  </autoFilter>
  <tableColumns count="3">
    <tableColumn id="1" xr3:uid="{00000000-0010-0000-0D00-000001000000}" name="Age band" dataDxfId="28"/>
    <tableColumn id="2" xr3:uid="{00000000-0010-0000-0D00-000002000000}" name="Number of payments" dataDxfId="27" dataCellStyle="Comma"/>
    <tableColumn id="3" xr3:uid="{00000000-0010-0000-0D00-000003000000}" name="Percentage of payments" dataDxfId="26"/>
  </tableColumns>
  <tableStyleInfo name="Table Style 1"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44:C78" totalsRowShown="0" headerRowDxfId="25" dataDxfId="23" headerRowBorderDxfId="24" tableBorderDxfId="22" totalsRowBorderDxfId="21">
  <autoFilter ref="A44:C78" xr:uid="{00000000-0009-0000-0100-00000F000000}">
    <filterColumn colId="0" hiddenButton="1"/>
    <filterColumn colId="1" hiddenButton="1"/>
    <filterColumn colId="2" hiddenButton="1"/>
  </autoFilter>
  <sortState xmlns:xlrd2="http://schemas.microsoft.com/office/spreadsheetml/2017/richdata2" ref="A45:C78">
    <sortCondition descending="1" ref="B45:B78"/>
  </sortState>
  <tableColumns count="3">
    <tableColumn id="1" xr3:uid="{00000000-0010-0000-0E00-000001000000}" name="Local Authority" dataDxfId="20"/>
    <tableColumn id="2" xr3:uid="{00000000-0010-0000-0E00-000002000000}" name="Number of payments" dataDxfId="19"/>
    <tableColumn id="3" xr3:uid="{00000000-0010-0000-0E00-000003000000}" name="Percentage of payments" dataDxfId="18" dataCellStyle="Per cent"/>
  </tableColumns>
  <tableStyleInfo name="Table Style 1"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33:M40" totalsRowShown="0" headerRowDxfId="17" dataDxfId="15" headerRowBorderDxfId="16" tableBorderDxfId="14" totalsRowBorderDxfId="13" headerRowCellStyle="Comma">
  <autoFilter ref="A33:M40"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F00-000001000000}" name="Payment status" dataDxfId="12"/>
    <tableColumn id="2" xr3:uid="{00000000-0010-0000-0F00-000002000000}" name="2018/19_x000a_April 2018" dataDxfId="11" dataCellStyle="Comma"/>
    <tableColumn id="3" xr3:uid="{00000000-0010-0000-0F00-000003000000}" name="2018/19_x000a_October 2018" dataDxfId="10"/>
    <tableColumn id="4" xr3:uid="{00000000-0010-0000-0F00-000004000000}" name="2019/20_x000a_April 2019" dataDxfId="9"/>
    <tableColumn id="5" xr3:uid="{00000000-0010-0000-0F00-000005000000}" name="2019/20_x000a_October 2019" dataDxfId="8"/>
    <tableColumn id="6" xr3:uid="{00000000-0010-0000-0F00-000006000000}" name="2020/21_x000a_April 2020" dataDxfId="7"/>
    <tableColumn id="7" xr3:uid="{00000000-0010-0000-0F00-000007000000}" name="2020/21_x000a_October 2020" dataDxfId="6"/>
    <tableColumn id="8" xr3:uid="{00000000-0010-0000-0F00-000008000000}" name="2021/22_x000a_April 2021" dataDxfId="5"/>
    <tableColumn id="9" xr3:uid="{00000000-0010-0000-0F00-000009000000}" name="2021/22_x000a_October 2021" dataDxfId="4"/>
    <tableColumn id="10" xr3:uid="{00000000-0010-0000-0F00-00000A000000}" name="2022/23_x000a_April 2022" dataDxfId="3"/>
    <tableColumn id="11" xr3:uid="{184C920C-92C7-4693-A550-AC16CE1D4F3F}" name="2022/23_x000a_October 2022" dataDxfId="2"/>
    <tableColumn id="12" xr3:uid="{A8B185E4-FAD0-49C8-9BF9-860CB9331E46}" name="2023/24_x000a_April 2023" dataDxfId="1" dataCellStyle="Per cent"/>
    <tableColumn id="13" xr3:uid="{11448E17-CB39-4655-9685-5A22D621563B}" name="2023/24_x000a_October 2023" dataDxfId="0"/>
  </tableColumns>
  <tableStyleInfo name="Table Style 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F91BC61-3AEC-4D24-9A68-BDA9224D7BED}" name="Notes" displayName="Notes" ref="A2:B13" totalsRowShown="0" headerRowDxfId="261" headerRowBorderDxfId="260" tableBorderDxfId="259" totalsRowBorderDxfId="258">
  <tableColumns count="2">
    <tableColumn id="1" xr3:uid="{4E344523-BAC4-4AD6-9064-FFFF626DD27A}" name="note 1" dataDxfId="257"/>
    <tableColumn id="2" xr3:uid="{5AFB1BD5-FF0E-45FE-82CE-2024A144A1E8}" name="Gender is based on title. Title was supplied for every carer. Unknown gender includes carers with the titles 'Dr', 'Rev' and 'Captain'." dataDxfId="256"/>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1b" displayName="Table_1b" ref="A10:N15" totalsRowShown="0" headerRowDxfId="255" dataDxfId="253" headerRowBorderDxfId="254" tableBorderDxfId="252" totalsRowBorderDxfId="251">
  <autoFilter ref="A10:N15"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200-000001000000}" name="Gender" dataDxfId="250"/>
    <tableColumn id="2" xr3:uid="{00000000-0010-0000-0200-000002000000}" name="2018/19_x000a_April 2018" dataDxfId="249"/>
    <tableColumn id="3" xr3:uid="{00000000-0010-0000-0200-000003000000}" name="2018/19_x000a_October 2018" dataDxfId="248"/>
    <tableColumn id="4" xr3:uid="{00000000-0010-0000-0200-000004000000}" name="2019/20_x000a_April 2019" dataDxfId="247"/>
    <tableColumn id="5" xr3:uid="{00000000-0010-0000-0200-000005000000}" name="2019/20_x000a_October 2019" dataDxfId="246"/>
    <tableColumn id="6" xr3:uid="{00000000-0010-0000-0200-000006000000}" name="2020/21_x000a_April 2020" dataDxfId="245"/>
    <tableColumn id="7" xr3:uid="{00000000-0010-0000-0200-000007000000}" name="2020/21_x000a_October 2020" dataDxfId="244"/>
    <tableColumn id="8" xr3:uid="{00000000-0010-0000-0200-000008000000}" name="2021/22_x000a_April 2021" dataDxfId="243"/>
    <tableColumn id="9" xr3:uid="{00000000-0010-0000-0200-000009000000}" name="2021/22_x000a_October 2021" dataDxfId="242"/>
    <tableColumn id="11" xr3:uid="{00000000-0010-0000-0200-00000B000000}" name="2022/23_x000a_April 2022" dataDxfId="241"/>
    <tableColumn id="10" xr3:uid="{00000000-0010-0000-0200-00000A000000}" name="2022/23_x000a_October 2022" dataDxfId="240"/>
    <tableColumn id="12" xr3:uid="{D7202AE4-366A-4B54-9A4D-2623B9091D42}" name="2023/24_x000a_April 2023" dataDxfId="239"/>
    <tableColumn id="13" xr3:uid="{17575094-F12C-4A6F-8275-0E8495D73AC6}" name="2023/24_x000a_October 2023" dataDxfId="238"/>
    <tableColumn id="14" xr3:uid="{B2E163CA-B96C-469D-9F3C-142C1B5D1C28}" name="Total" dataDxfId="237"/>
  </tableColumns>
  <tableStyleInfo name="Table Style 1"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6:N20" totalsRowShown="0" headerRowDxfId="236" dataDxfId="234" headerRowBorderDxfId="235" tableBorderDxfId="233" totalsRowBorderDxfId="232" dataCellStyle="Currency">
  <autoFilter ref="A16:N20"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300-000001000000}" name="Gender" dataDxfId="231"/>
    <tableColumn id="2" xr3:uid="{00000000-0010-0000-0300-000002000000}" name="2018/19_x000a_April 2018" dataDxfId="230" dataCellStyle="Currency"/>
    <tableColumn id="3" xr3:uid="{00000000-0010-0000-0300-000003000000}" name="2018/19_x000a_October 2018" dataDxfId="229" dataCellStyle="Currency"/>
    <tableColumn id="4" xr3:uid="{00000000-0010-0000-0300-000004000000}" name="2019/20_x000a_April 2019" dataDxfId="228" dataCellStyle="Currency"/>
    <tableColumn id="5" xr3:uid="{00000000-0010-0000-0300-000005000000}" name="2019/20_x000a_October 2019" dataDxfId="227" dataCellStyle="Currency"/>
    <tableColumn id="6" xr3:uid="{00000000-0010-0000-0300-000006000000}" name="2020/21_x000a_April 2020" dataDxfId="226" dataCellStyle="Currency"/>
    <tableColumn id="7" xr3:uid="{00000000-0010-0000-0300-000007000000}" name="2020/21_x000a_October 2020" dataDxfId="225" dataCellStyle="Currency"/>
    <tableColumn id="8" xr3:uid="{00000000-0010-0000-0300-000008000000}" name="2021/22_x000a_April 2021" dataDxfId="224" dataCellStyle="Currency"/>
    <tableColumn id="9" xr3:uid="{00000000-0010-0000-0300-000009000000}" name="2021/22_x000a_October 2021" dataDxfId="223" dataCellStyle="Currency"/>
    <tableColumn id="11" xr3:uid="{00000000-0010-0000-0300-00000B000000}" name="2022/23_x000a_April 2022" dataDxfId="222"/>
    <tableColumn id="10" xr3:uid="{00000000-0010-0000-0300-00000A000000}" name="2022/23_x000a_October 2022" dataDxfId="221" dataCellStyle="Currency"/>
    <tableColumn id="12" xr3:uid="{09444966-70C3-4C32-85AF-41556E83C048}" name="2023/24_x000a_April 2023" dataDxfId="220" dataCellStyle="Currency"/>
    <tableColumn id="13" xr3:uid="{3C4488F2-C047-4AE2-9C73-1D42F8944E24}" name="2023/24_x000a_October 2023" dataDxfId="219" dataCellStyle="Currency"/>
    <tableColumn id="14" xr3:uid="{E6EAD88C-DB78-4B5E-90C6-8E3DC577406F}" name="Total" dataDxfId="218" dataCellStyle="Currency"/>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1a" displayName="Table_1a" ref="A4:N9" totalsRowShown="0" headerRowDxfId="217" dataDxfId="215" headerRowBorderDxfId="216" tableBorderDxfId="214" totalsRowBorderDxfId="213" dataCellStyle="Comma">
  <autoFilter ref="A4:N9"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100-000001000000}" name="Gender" dataDxfId="212"/>
    <tableColumn id="2" xr3:uid="{00000000-0010-0000-0100-000002000000}" name="2018/19_x000a_April 2018" dataDxfId="211" dataCellStyle="Comma"/>
    <tableColumn id="3" xr3:uid="{00000000-0010-0000-0100-000003000000}" name="2018/19_x000a_October 2018" dataDxfId="210" dataCellStyle="Comma"/>
    <tableColumn id="4" xr3:uid="{00000000-0010-0000-0100-000004000000}" name="2019/20_x000a_April 2019" dataDxfId="209" dataCellStyle="Comma"/>
    <tableColumn id="5" xr3:uid="{00000000-0010-0000-0100-000005000000}" name="2019/20_x000a_October 2019" dataDxfId="208" dataCellStyle="Comma"/>
    <tableColumn id="6" xr3:uid="{00000000-0010-0000-0100-000006000000}" name="2020/21_x000a_April 2020" dataDxfId="207" dataCellStyle="Comma"/>
    <tableColumn id="7" xr3:uid="{00000000-0010-0000-0100-000007000000}" name="2020/21_x000a_October 2020" dataDxfId="206" dataCellStyle="Comma"/>
    <tableColumn id="8" xr3:uid="{00000000-0010-0000-0100-000008000000}" name="2021/22_x000a_April 2021" dataDxfId="205" dataCellStyle="Comma"/>
    <tableColumn id="9" xr3:uid="{00000000-0010-0000-0100-000009000000}" name="2021/22_x000a_October 2021" dataDxfId="204" dataCellStyle="Comma"/>
    <tableColumn id="11" xr3:uid="{00000000-0010-0000-0100-00000B000000}" name="2022/23_x000a_April 2022" dataDxfId="203" dataCellStyle="Comma"/>
    <tableColumn id="10" xr3:uid="{00000000-0010-0000-0100-00000A000000}" name="2022/23_x000a_October 2022" dataDxfId="202" dataCellStyle="Comma"/>
    <tableColumn id="12" xr3:uid="{0A1AA909-2AF2-45D3-993E-29CEA4DA5C7C}" name="2023/24_x000a_April 2023" dataDxfId="201" dataCellStyle="Comma"/>
    <tableColumn id="13" xr3:uid="{A73EA434-395E-440D-B637-5094D9AD493D}" name="2023/24_x000a_October 2023" dataDxfId="200" dataCellStyle="Comma"/>
    <tableColumn id="14" xr3:uid="{28A21B6D-43A0-4907-B29C-360B01932BE9}" name="Total" dataDxfId="199" dataCellStyle="Comma"/>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2a" displayName="Table_2a" ref="A4:N17" totalsRowShown="0" headerRowDxfId="198" dataDxfId="196" headerRowBorderDxfId="197" tableBorderDxfId="195" totalsRowBorderDxfId="194">
  <autoFilter ref="A4:N17"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400-000001000000}" name="Age band" dataDxfId="193"/>
    <tableColumn id="2" xr3:uid="{00000000-0010-0000-0400-000002000000}" name="2018/19_x000a_April 2018" dataDxfId="192"/>
    <tableColumn id="3" xr3:uid="{00000000-0010-0000-0400-000003000000}" name="2018/19_x000a_October 2018" dataDxfId="191"/>
    <tableColumn id="4" xr3:uid="{00000000-0010-0000-0400-000004000000}" name="2019/20_x000a_April 2019" dataDxfId="190"/>
    <tableColumn id="5" xr3:uid="{00000000-0010-0000-0400-000005000000}" name="2019/20_x000a_October 2019" dataDxfId="189"/>
    <tableColumn id="6" xr3:uid="{00000000-0010-0000-0400-000006000000}" name="2020/21_x000a_April 2020" dataDxfId="188"/>
    <tableColumn id="7" xr3:uid="{00000000-0010-0000-0400-000007000000}" name="2020/21_x000a_October 2020" dataDxfId="187"/>
    <tableColumn id="8" xr3:uid="{00000000-0010-0000-0400-000008000000}" name="2021/22_x000a_April 2021" dataDxfId="186"/>
    <tableColumn id="9" xr3:uid="{00000000-0010-0000-0400-000009000000}" name="2021/22_x000a_October 2021" dataDxfId="185"/>
    <tableColumn id="11" xr3:uid="{00000000-0010-0000-0400-00000B000000}" name="2022/23_x000a_April 2022" dataDxfId="184"/>
    <tableColumn id="10" xr3:uid="{00000000-0010-0000-0400-00000A000000}" name="2022/23_x000a_October 2022" dataDxfId="183"/>
    <tableColumn id="12" xr3:uid="{D382D2A2-6128-40B8-AF9C-9DEDA5C284E6}" name="2023/24_x000a_April 2023" dataDxfId="182"/>
    <tableColumn id="13" xr3:uid="{928C20E8-5F7B-48DB-A658-1A3E77F3B025}" name="2023/24_x000a_October 2023" dataDxfId="181"/>
    <tableColumn id="14" xr3:uid="{53655A65-A52F-4900-AB17-7A42115778E8}" name="Total" dataDxfId="180"/>
  </tableColumns>
  <tableStyleInfo name="Table Style 1"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2b" displayName="Table_2b" ref="A19:N32" totalsRowShown="0" headerRowDxfId="179" dataDxfId="177" headerRowBorderDxfId="178" tableBorderDxfId="176" totalsRowBorderDxfId="175">
  <autoFilter ref="A19:N32"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500-000001000000}" name="Age band" dataDxfId="174"/>
    <tableColumn id="2" xr3:uid="{00000000-0010-0000-0500-000002000000}" name="2018/19_x000a_April 2018" dataDxfId="173"/>
    <tableColumn id="3" xr3:uid="{00000000-0010-0000-0500-000003000000}" name="2018/19_x000a_October 2018" dataDxfId="172" dataCellStyle="Per cent"/>
    <tableColumn id="4" xr3:uid="{00000000-0010-0000-0500-000004000000}" name="2019/20_x000a_April 2019" dataDxfId="171" dataCellStyle="Per cent"/>
    <tableColumn id="5" xr3:uid="{00000000-0010-0000-0500-000005000000}" name="2019/20_x000a_October 2019" dataDxfId="170" dataCellStyle="Per cent"/>
    <tableColumn id="6" xr3:uid="{00000000-0010-0000-0500-000006000000}" name="2020/21_x000a_April 2020" dataDxfId="169" dataCellStyle="Per cent"/>
    <tableColumn id="7" xr3:uid="{00000000-0010-0000-0500-000007000000}" name="2020/21_x000a_October 2020" dataDxfId="168" dataCellStyle="Per cent"/>
    <tableColumn id="8" xr3:uid="{00000000-0010-0000-0500-000008000000}" name="2021/22_x000a_April 2021" dataDxfId="167" dataCellStyle="Per cent"/>
    <tableColumn id="9" xr3:uid="{00000000-0010-0000-0500-000009000000}" name="2021/22_x000a_October 2021" dataDxfId="166" dataCellStyle="Per cent"/>
    <tableColumn id="11" xr3:uid="{00000000-0010-0000-0500-00000B000000}" name="2022/23_x000a_April 2022" dataDxfId="165" dataCellStyle="Per cent"/>
    <tableColumn id="10" xr3:uid="{00000000-0010-0000-0500-00000A000000}" name="2022/23_x000a_October 2022" dataDxfId="164" dataCellStyle="Per cent"/>
    <tableColumn id="12" xr3:uid="{6C492EEF-8A00-4E58-AC97-0B25F1C391DD}" name="2023/24_x000a_April 2023" dataDxfId="163" dataCellStyle="Per cent"/>
    <tableColumn id="13" xr3:uid="{9F5A055C-5B69-4B5A-A7EA-A88CDE5D7574}" name="2023/24_x000a_October 2023" dataDxfId="162" dataCellStyle="Per cent"/>
    <tableColumn id="14" xr3:uid="{376F9C7D-3FD3-4D40-A285-1CCC8858F811}" name="Total" dataDxfId="161" dataCellStyle="Per cent"/>
  </tableColumns>
  <tableStyleInfo name="Table Style 1"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2c" displayName="Table_2c" ref="A34:N47" totalsRowShown="0" headerRowDxfId="160" dataDxfId="158" headerRowBorderDxfId="159" tableBorderDxfId="157" totalsRowBorderDxfId="156" dataCellStyle="Currency">
  <autoFilter ref="A34:N47"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600-000001000000}" name="Age band" dataDxfId="155"/>
    <tableColumn id="2" xr3:uid="{00000000-0010-0000-0600-000002000000}" name="2018/19_x000a_April 2018" dataDxfId="154" dataCellStyle="Currency"/>
    <tableColumn id="3" xr3:uid="{00000000-0010-0000-0600-000003000000}" name="2018/19_x000a_October 2018" dataDxfId="153" dataCellStyle="Currency"/>
    <tableColumn id="4" xr3:uid="{00000000-0010-0000-0600-000004000000}" name="2019/20_x000a_April 2019" dataDxfId="152" dataCellStyle="Currency"/>
    <tableColumn id="5" xr3:uid="{00000000-0010-0000-0600-000005000000}" name="2019/20_x000a_October 2019" dataDxfId="151" dataCellStyle="Currency"/>
    <tableColumn id="6" xr3:uid="{00000000-0010-0000-0600-000006000000}" name="2020/21_x000a_April 2020" dataDxfId="150" dataCellStyle="Currency"/>
    <tableColumn id="7" xr3:uid="{00000000-0010-0000-0600-000007000000}" name="2020/21_x000a_October 2020" dataDxfId="149" dataCellStyle="Currency"/>
    <tableColumn id="8" xr3:uid="{00000000-0010-0000-0600-000008000000}" name="2021/22_x000a_April 2021" dataDxfId="148" dataCellStyle="Currency"/>
    <tableColumn id="9" xr3:uid="{00000000-0010-0000-0600-000009000000}" name="2021/22_x000a_October 2021" dataDxfId="147" dataCellStyle="Currency"/>
    <tableColumn id="11" xr3:uid="{00000000-0010-0000-0600-00000B000000}" name="2022/23_x000a_April 2022" dataDxfId="146" dataCellStyle="Currency"/>
    <tableColumn id="10" xr3:uid="{00000000-0010-0000-0600-00000A000000}" name="2022/23_x000a_October 2022" dataDxfId="145" dataCellStyle="Currency"/>
    <tableColumn id="12" xr3:uid="{E543563B-EBAE-46FF-9FFF-465DB950E0BA}" name="2023/24_x000a_April 2023" dataDxfId="144" dataCellStyle="Currency"/>
    <tableColumn id="13" xr3:uid="{8A684EF5-7290-4CF6-A8FE-AF8932442CE7}" name="2023/24_x000a_October 2023" dataDxfId="143" dataCellStyle="Currency"/>
    <tableColumn id="14" xr3:uid="{D211A734-ECE6-408C-947E-A6041C2304FE}" name="Total" dataDxfId="142" dataCellStyle="Currency"/>
  </tableColumns>
  <tableStyleInfo name="Table Style 1"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3a" displayName="Table_3a" ref="A4:N38" totalsRowShown="0" headerRowDxfId="141" dataDxfId="139" headerRowBorderDxfId="140" tableBorderDxfId="138" totalsRowBorderDxfId="137">
  <autoFilter ref="A4:N38"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700-000001000000}" name="Local Authority" dataDxfId="136"/>
    <tableColumn id="2" xr3:uid="{00000000-0010-0000-0700-000002000000}" name="2018/19_x000a_April 2018" dataDxfId="135"/>
    <tableColumn id="3" xr3:uid="{00000000-0010-0000-0700-000003000000}" name="2018/19_x000a_October 2018" dataDxfId="134"/>
    <tableColumn id="4" xr3:uid="{00000000-0010-0000-0700-000004000000}" name="2019/20_x000a_April 2019" dataDxfId="133"/>
    <tableColumn id="5" xr3:uid="{00000000-0010-0000-0700-000005000000}" name="2019/20_x000a_October 2019" dataDxfId="132"/>
    <tableColumn id="6" xr3:uid="{00000000-0010-0000-0700-000006000000}" name="2020/21_x000a_April 2020" dataDxfId="131"/>
    <tableColumn id="7" xr3:uid="{00000000-0010-0000-0700-000007000000}" name="2020/21_x000a_October 2020" dataDxfId="130"/>
    <tableColumn id="8" xr3:uid="{00000000-0010-0000-0700-000008000000}" name="2021/22_x000a_April 2021" dataDxfId="129"/>
    <tableColumn id="9" xr3:uid="{00000000-0010-0000-0700-000009000000}" name="2021/22_x000a_October 2021" dataDxfId="128"/>
    <tableColumn id="11" xr3:uid="{00000000-0010-0000-0700-00000B000000}" name="2022/23_x000a_April 2022" dataDxfId="127"/>
    <tableColumn id="10" xr3:uid="{00000000-0010-0000-0700-00000A000000}" name="2022/23_x000a_October 2022" dataDxfId="126"/>
    <tableColumn id="12" xr3:uid="{60BFE583-D5BD-4B32-93AC-3DF102847347}" name="2023/24_x000a_April 2023" dataDxfId="125"/>
    <tableColumn id="13" xr3:uid="{91BE9EA9-9BBA-435F-AB56-091B2EB09341}" name="2023/24_x000a_October 2023" dataDxfId="124"/>
    <tableColumn id="14" xr3:uid="{F76A6834-699E-447B-9373-EA6EBE2A8E8F}" name="Total" dataDxfId="123"/>
  </tableColumns>
  <tableStyleInfo name="Table Style 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4.bin"/><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5.bin"/><Relationship Id="rId4" Type="http://schemas.openxmlformats.org/officeDocument/2006/relationships/table" Target="../tables/table1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showGridLines="0" tabSelected="1" zoomScaleNormal="100" workbookViewId="0"/>
  </sheetViews>
  <sheetFormatPr defaultRowHeight="15.5" x14ac:dyDescent="0.35"/>
  <cols>
    <col min="1" max="1" width="22.81640625" style="1" customWidth="1"/>
    <col min="2" max="2" width="69.36328125" style="1" customWidth="1"/>
    <col min="3" max="16384" width="8.7265625" style="1"/>
  </cols>
  <sheetData>
    <row r="1" spans="1:2" ht="19.5" x14ac:dyDescent="0.45">
      <c r="A1" s="11" t="s">
        <v>190</v>
      </c>
    </row>
    <row r="2" spans="1:2" ht="17" x14ac:dyDescent="0.4">
      <c r="A2" s="12" t="s">
        <v>91</v>
      </c>
      <c r="B2" s="7"/>
    </row>
    <row r="3" spans="1:2" x14ac:dyDescent="0.35">
      <c r="A3" s="10" t="s">
        <v>92</v>
      </c>
      <c r="B3" s="13" t="s">
        <v>66</v>
      </c>
    </row>
    <row r="4" spans="1:2" x14ac:dyDescent="0.35">
      <c r="A4" s="9" t="s">
        <v>184</v>
      </c>
      <c r="B4" s="8" t="s">
        <v>191</v>
      </c>
    </row>
    <row r="5" spans="1:2" x14ac:dyDescent="0.35">
      <c r="A5" s="9" t="s">
        <v>185</v>
      </c>
      <c r="B5" s="8" t="s">
        <v>192</v>
      </c>
    </row>
    <row r="6" spans="1:2" x14ac:dyDescent="0.35">
      <c r="A6" s="9" t="s">
        <v>188</v>
      </c>
      <c r="B6" s="8" t="s">
        <v>193</v>
      </c>
    </row>
    <row r="7" spans="1:2" x14ac:dyDescent="0.35">
      <c r="A7" s="9" t="s">
        <v>189</v>
      </c>
      <c r="B7" s="8" t="s">
        <v>194</v>
      </c>
    </row>
    <row r="8" spans="1:2" x14ac:dyDescent="0.35">
      <c r="A8" s="9" t="s">
        <v>65</v>
      </c>
      <c r="B8" s="8" t="s">
        <v>64</v>
      </c>
    </row>
    <row r="9" spans="1:2" x14ac:dyDescent="0.35">
      <c r="A9" s="9" t="s">
        <v>59</v>
      </c>
      <c r="B9" s="8" t="s">
        <v>80</v>
      </c>
    </row>
    <row r="10" spans="1:2" x14ac:dyDescent="0.35">
      <c r="A10" s="9" t="s">
        <v>60</v>
      </c>
      <c r="B10" s="8" t="s">
        <v>81</v>
      </c>
    </row>
    <row r="11" spans="1:2" x14ac:dyDescent="0.35">
      <c r="A11" s="9" t="s">
        <v>61</v>
      </c>
      <c r="B11" s="8" t="s">
        <v>82</v>
      </c>
    </row>
    <row r="12" spans="1:2" x14ac:dyDescent="0.35">
      <c r="A12" s="9" t="s">
        <v>62</v>
      </c>
      <c r="B12" s="8" t="s">
        <v>83</v>
      </c>
    </row>
    <row r="13" spans="1:2" x14ac:dyDescent="0.35">
      <c r="A13" s="9" t="s">
        <v>63</v>
      </c>
      <c r="B13" s="8" t="s">
        <v>64</v>
      </c>
    </row>
  </sheetData>
  <hyperlinks>
    <hyperlink ref="A4" location="'T1- CAS Payments by Gender'!A1" display="Table 1" xr:uid="{00000000-0004-0000-0000-000000000000}"/>
    <hyperlink ref="A5" location="'T2- CAS Payments by Ageband'!A1" display="Table 2" xr:uid="{00000000-0004-0000-0000-000001000000}"/>
    <hyperlink ref="A6" location="'T3- CAS Payments by LA'!A1" display="Table 3" xr:uid="{00000000-0004-0000-0000-000002000000}"/>
    <hyperlink ref="A7" location="'T4 - Carers by Gender and LA'!A1" display="Table 4" xr:uid="{00000000-0004-0000-0000-000003000000}"/>
    <hyperlink ref="A8" location="'T5 - Carers by eligibility date'!A1" display="Table 5" xr:uid="{00000000-0004-0000-0000-000004000000}"/>
    <hyperlink ref="A9" location="'Chart 1'!A1" display="Chart 1" xr:uid="{00000000-0004-0000-0000-000005000000}"/>
    <hyperlink ref="A10" location="'Chart 2'!A1" display="Chart 2" xr:uid="{00000000-0004-0000-0000-000006000000}"/>
    <hyperlink ref="A11" location="'Chart 3'!A1" display="Chart 3" xr:uid="{00000000-0004-0000-0000-000007000000}"/>
    <hyperlink ref="A12" location="'Chart 4'!A1" display="Chart 4" xr:uid="{00000000-0004-0000-0000-000008000000}"/>
    <hyperlink ref="A13" location="'Chart 5'!A1" display="Chart 5" xr:uid="{00000000-0004-0000-0000-000009000000}"/>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M5"/>
  <sheetViews>
    <sheetView showGridLines="0" zoomScaleNormal="100" workbookViewId="0"/>
  </sheetViews>
  <sheetFormatPr defaultColWidth="9.1796875" defaultRowHeight="15.5" x14ac:dyDescent="0.35"/>
  <cols>
    <col min="1" max="16384" width="9.1796875" style="1"/>
  </cols>
  <sheetData>
    <row r="1" spans="1:13" ht="19.5" x14ac:dyDescent="0.45">
      <c r="A1" s="11" t="s">
        <v>163</v>
      </c>
    </row>
    <row r="2" spans="1:13" x14ac:dyDescent="0.35">
      <c r="A2" s="1" t="s">
        <v>73</v>
      </c>
      <c r="M2" s="167"/>
    </row>
    <row r="3" spans="1:13" ht="14.5" customHeight="1" x14ac:dyDescent="0.35">
      <c r="A3" s="5" t="s">
        <v>164</v>
      </c>
      <c r="B3" s="5"/>
      <c r="C3" s="5"/>
      <c r="D3" s="5"/>
      <c r="E3" s="5"/>
      <c r="F3" s="5"/>
      <c r="G3" s="5"/>
      <c r="H3" s="5"/>
      <c r="I3" s="5"/>
      <c r="J3" s="5"/>
      <c r="K3" s="5"/>
      <c r="L3" s="5"/>
    </row>
    <row r="4" spans="1:13" x14ac:dyDescent="0.35">
      <c r="A4" s="5" t="s">
        <v>96</v>
      </c>
      <c r="B4" s="5"/>
      <c r="C4" s="5"/>
      <c r="D4" s="5"/>
      <c r="E4" s="5"/>
      <c r="F4" s="5"/>
      <c r="G4" s="5"/>
      <c r="H4" s="5"/>
      <c r="I4" s="5"/>
      <c r="J4" s="5"/>
      <c r="K4" s="5"/>
      <c r="L4" s="5"/>
    </row>
    <row r="5" spans="1:13" x14ac:dyDescent="0.35">
      <c r="A5" s="5"/>
      <c r="B5" s="5"/>
      <c r="C5" s="5"/>
      <c r="D5" s="5"/>
      <c r="E5" s="5"/>
      <c r="F5" s="5"/>
      <c r="G5" s="5"/>
      <c r="H5" s="5"/>
      <c r="I5" s="5"/>
      <c r="J5" s="5"/>
      <c r="K5" s="5"/>
      <c r="L5" s="5"/>
    </row>
  </sheetData>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X80"/>
  <sheetViews>
    <sheetView showGridLines="0" zoomScaleNormal="100" workbookViewId="0"/>
  </sheetViews>
  <sheetFormatPr defaultColWidth="8.81640625" defaultRowHeight="15.5" x14ac:dyDescent="0.35"/>
  <cols>
    <col min="1" max="1" width="23.453125" style="1" customWidth="1"/>
    <col min="2" max="3" width="17.6328125" style="1" customWidth="1"/>
    <col min="4" max="4" width="8.81640625" style="1"/>
    <col min="5" max="5" width="13.453125" style="1" customWidth="1"/>
    <col min="6" max="6" width="12.453125" style="1" customWidth="1"/>
    <col min="7" max="7" width="7.81640625" style="1" customWidth="1"/>
    <col min="8" max="23" width="9.1796875" style="1" customWidth="1"/>
    <col min="24" max="24" width="13.453125" style="1" customWidth="1"/>
    <col min="25" max="16384" width="8.81640625" style="1"/>
  </cols>
  <sheetData>
    <row r="1" spans="1:24" ht="19.5" x14ac:dyDescent="0.45">
      <c r="A1" s="11" t="s">
        <v>155</v>
      </c>
    </row>
    <row r="2" spans="1:24" x14ac:dyDescent="0.35">
      <c r="A2" s="1" t="s">
        <v>156</v>
      </c>
    </row>
    <row r="3" spans="1:24" ht="14.5" customHeight="1" x14ac:dyDescent="0.35">
      <c r="A3" s="1" t="s">
        <v>157</v>
      </c>
      <c r="T3" s="137"/>
      <c r="U3" s="137"/>
      <c r="V3" s="145"/>
      <c r="W3" s="145"/>
      <c r="X3" s="145"/>
    </row>
    <row r="4" spans="1:24" x14ac:dyDescent="0.35">
      <c r="A4" s="1" t="s">
        <v>130</v>
      </c>
      <c r="T4" s="137"/>
      <c r="U4" s="137"/>
      <c r="V4" s="145"/>
      <c r="W4" s="145"/>
      <c r="X4" s="145"/>
    </row>
    <row r="5" spans="1:24" x14ac:dyDescent="0.35">
      <c r="T5" s="137"/>
      <c r="U5" s="137"/>
      <c r="V5" s="145"/>
      <c r="W5" s="145"/>
      <c r="X5" s="145"/>
    </row>
    <row r="6" spans="1:24" x14ac:dyDescent="0.35">
      <c r="T6" s="137"/>
      <c r="U6" s="137"/>
      <c r="V6" s="145"/>
      <c r="W6" s="145"/>
      <c r="X6" s="145"/>
    </row>
    <row r="7" spans="1:24" x14ac:dyDescent="0.35">
      <c r="T7" s="137"/>
      <c r="U7" s="137"/>
      <c r="V7" s="145"/>
      <c r="W7" s="145"/>
      <c r="X7" s="145"/>
    </row>
    <row r="8" spans="1:24" x14ac:dyDescent="0.35">
      <c r="T8" s="137"/>
      <c r="U8" s="137"/>
      <c r="V8" s="145"/>
      <c r="W8" s="145"/>
      <c r="X8" s="145"/>
    </row>
    <row r="9" spans="1:24" x14ac:dyDescent="0.35">
      <c r="C9" s="168"/>
      <c r="D9" s="168"/>
      <c r="T9" s="137"/>
      <c r="U9" s="137"/>
      <c r="V9" s="145"/>
      <c r="W9" s="145"/>
      <c r="X9" s="145"/>
    </row>
    <row r="10" spans="1:24" x14ac:dyDescent="0.35">
      <c r="D10" s="160"/>
      <c r="T10" s="137"/>
      <c r="U10" s="137"/>
      <c r="V10" s="145"/>
      <c r="W10" s="145"/>
      <c r="X10" s="145"/>
    </row>
    <row r="11" spans="1:24" x14ac:dyDescent="0.35">
      <c r="D11" s="160"/>
      <c r="T11" s="137"/>
      <c r="U11" s="137"/>
      <c r="V11" s="145"/>
      <c r="W11" s="145"/>
      <c r="X11" s="145"/>
    </row>
    <row r="12" spans="1:24" x14ac:dyDescent="0.35">
      <c r="D12" s="160"/>
      <c r="T12" s="137"/>
      <c r="U12" s="137"/>
      <c r="V12" s="145"/>
      <c r="W12" s="145"/>
      <c r="X12" s="145"/>
    </row>
    <row r="13" spans="1:24" x14ac:dyDescent="0.35">
      <c r="D13" s="160"/>
      <c r="T13" s="137"/>
      <c r="U13" s="137"/>
      <c r="V13" s="145"/>
      <c r="W13" s="145"/>
      <c r="X13" s="145"/>
    </row>
    <row r="14" spans="1:24" x14ac:dyDescent="0.35">
      <c r="D14" s="160"/>
      <c r="T14" s="137"/>
      <c r="U14" s="137"/>
      <c r="V14" s="145"/>
      <c r="W14" s="145"/>
      <c r="X14" s="145"/>
    </row>
    <row r="15" spans="1:24" x14ac:dyDescent="0.35">
      <c r="D15" s="160"/>
      <c r="T15" s="137"/>
      <c r="U15" s="137"/>
      <c r="V15" s="145"/>
      <c r="W15" s="145"/>
      <c r="X15" s="145"/>
    </row>
    <row r="16" spans="1:24" x14ac:dyDescent="0.35">
      <c r="D16" s="160"/>
      <c r="T16" s="137"/>
      <c r="U16" s="137"/>
      <c r="V16" s="145"/>
      <c r="W16" s="145"/>
      <c r="X16" s="145"/>
    </row>
    <row r="17" spans="4:24" x14ac:dyDescent="0.35">
      <c r="D17" s="160"/>
      <c r="T17" s="137"/>
      <c r="U17" s="137"/>
      <c r="V17" s="145"/>
      <c r="W17" s="145"/>
      <c r="X17" s="145"/>
    </row>
    <row r="18" spans="4:24" x14ac:dyDescent="0.35">
      <c r="D18" s="160"/>
      <c r="T18" s="137"/>
      <c r="U18" s="137"/>
      <c r="V18" s="145"/>
      <c r="W18" s="145"/>
      <c r="X18" s="145"/>
    </row>
    <row r="19" spans="4:24" x14ac:dyDescent="0.35">
      <c r="D19" s="160"/>
      <c r="T19" s="137"/>
      <c r="U19" s="137"/>
      <c r="V19" s="145"/>
      <c r="W19" s="145"/>
      <c r="X19" s="145"/>
    </row>
    <row r="20" spans="4:24" x14ac:dyDescent="0.35">
      <c r="D20" s="160"/>
      <c r="T20" s="137"/>
      <c r="U20" s="137"/>
      <c r="V20" s="145"/>
      <c r="W20" s="145"/>
      <c r="X20" s="145"/>
    </row>
    <row r="21" spans="4:24" x14ac:dyDescent="0.35">
      <c r="D21" s="160"/>
      <c r="T21" s="137"/>
      <c r="U21" s="137"/>
      <c r="V21" s="145"/>
      <c r="W21" s="145"/>
      <c r="X21" s="145"/>
    </row>
    <row r="22" spans="4:24" x14ac:dyDescent="0.35">
      <c r="D22" s="160"/>
      <c r="T22" s="137"/>
      <c r="U22" s="137"/>
      <c r="V22" s="145"/>
      <c r="W22" s="145"/>
      <c r="X22" s="145"/>
    </row>
    <row r="23" spans="4:24" x14ac:dyDescent="0.35">
      <c r="D23" s="160"/>
      <c r="T23" s="137"/>
      <c r="U23" s="137"/>
      <c r="V23" s="145"/>
      <c r="W23" s="145"/>
      <c r="X23" s="145"/>
    </row>
    <row r="24" spans="4:24" x14ac:dyDescent="0.35">
      <c r="D24" s="160"/>
      <c r="T24" s="137"/>
      <c r="U24" s="137"/>
      <c r="V24" s="145"/>
      <c r="W24" s="145"/>
      <c r="X24" s="145"/>
    </row>
    <row r="25" spans="4:24" x14ac:dyDescent="0.35">
      <c r="D25" s="160"/>
      <c r="T25" s="137"/>
      <c r="U25" s="137"/>
      <c r="V25" s="145"/>
      <c r="W25" s="145"/>
      <c r="X25" s="145"/>
    </row>
    <row r="26" spans="4:24" x14ac:dyDescent="0.35">
      <c r="D26" s="160"/>
      <c r="T26" s="137"/>
      <c r="U26" s="137"/>
      <c r="V26" s="145"/>
      <c r="W26" s="145"/>
      <c r="X26" s="145"/>
    </row>
    <row r="27" spans="4:24" x14ac:dyDescent="0.35">
      <c r="D27" s="160"/>
      <c r="T27" s="137"/>
      <c r="U27" s="137"/>
      <c r="V27" s="145"/>
      <c r="W27" s="145"/>
      <c r="X27" s="145"/>
    </row>
    <row r="28" spans="4:24" x14ac:dyDescent="0.35">
      <c r="D28" s="160"/>
      <c r="T28" s="137"/>
      <c r="U28" s="137"/>
      <c r="V28" s="145"/>
      <c r="W28" s="145"/>
      <c r="X28" s="145"/>
    </row>
    <row r="29" spans="4:24" x14ac:dyDescent="0.35">
      <c r="D29" s="160"/>
      <c r="T29" s="137"/>
      <c r="U29" s="137"/>
      <c r="V29" s="145"/>
      <c r="W29" s="145"/>
      <c r="X29" s="145"/>
    </row>
    <row r="30" spans="4:24" x14ac:dyDescent="0.35">
      <c r="D30" s="160"/>
      <c r="T30" s="137"/>
      <c r="U30" s="137"/>
      <c r="V30" s="145"/>
      <c r="W30" s="145"/>
      <c r="X30" s="145"/>
    </row>
    <row r="31" spans="4:24" x14ac:dyDescent="0.35">
      <c r="D31" s="160"/>
      <c r="T31" s="137"/>
      <c r="U31" s="137"/>
      <c r="V31" s="145"/>
      <c r="W31" s="145"/>
      <c r="X31" s="145"/>
    </row>
    <row r="32" spans="4:24" x14ac:dyDescent="0.35">
      <c r="D32" s="160"/>
      <c r="T32" s="137"/>
      <c r="U32" s="137"/>
      <c r="V32" s="145"/>
      <c r="W32" s="145"/>
      <c r="X32" s="145"/>
    </row>
    <row r="33" spans="1:24" x14ac:dyDescent="0.35">
      <c r="D33" s="160"/>
      <c r="T33" s="137"/>
      <c r="U33" s="137"/>
      <c r="V33" s="145"/>
      <c r="W33" s="145"/>
      <c r="X33" s="145"/>
    </row>
    <row r="34" spans="1:24" x14ac:dyDescent="0.35">
      <c r="D34" s="160"/>
      <c r="T34" s="137"/>
      <c r="U34" s="137"/>
      <c r="V34" s="145"/>
      <c r="W34" s="145"/>
      <c r="X34" s="145"/>
    </row>
    <row r="35" spans="1:24" x14ac:dyDescent="0.35">
      <c r="D35" s="160"/>
      <c r="T35" s="137"/>
      <c r="U35" s="137"/>
      <c r="V35" s="145"/>
      <c r="W35" s="145"/>
      <c r="X35" s="145"/>
    </row>
    <row r="36" spans="1:24" x14ac:dyDescent="0.35">
      <c r="D36" s="160"/>
      <c r="T36" s="137"/>
      <c r="U36" s="137"/>
      <c r="V36" s="145"/>
      <c r="W36" s="145"/>
      <c r="X36" s="145"/>
    </row>
    <row r="37" spans="1:24" x14ac:dyDescent="0.35">
      <c r="D37" s="160"/>
      <c r="T37" s="137"/>
      <c r="U37" s="137"/>
      <c r="V37" s="145"/>
      <c r="W37" s="145"/>
      <c r="X37" s="145"/>
    </row>
    <row r="38" spans="1:24" x14ac:dyDescent="0.35">
      <c r="D38" s="160"/>
      <c r="T38" s="137"/>
      <c r="U38" s="137"/>
      <c r="V38" s="145"/>
      <c r="W38" s="145"/>
      <c r="X38" s="145"/>
    </row>
    <row r="39" spans="1:24" x14ac:dyDescent="0.35">
      <c r="D39" s="160"/>
      <c r="T39" s="137"/>
      <c r="U39" s="137"/>
      <c r="V39" s="145"/>
      <c r="W39" s="145"/>
      <c r="X39" s="145"/>
    </row>
    <row r="40" spans="1:24" x14ac:dyDescent="0.35">
      <c r="D40" s="160"/>
      <c r="T40" s="137"/>
      <c r="U40" s="137"/>
      <c r="V40" s="145"/>
      <c r="W40" s="145"/>
      <c r="X40" s="145"/>
    </row>
    <row r="41" spans="1:24" x14ac:dyDescent="0.35">
      <c r="D41" s="160"/>
      <c r="T41" s="137"/>
      <c r="U41" s="137"/>
      <c r="V41" s="145"/>
      <c r="W41" s="145"/>
      <c r="X41" s="145"/>
    </row>
    <row r="42" spans="1:24" x14ac:dyDescent="0.35">
      <c r="B42" s="162"/>
      <c r="D42" s="160"/>
    </row>
    <row r="43" spans="1:24" x14ac:dyDescent="0.35">
      <c r="B43" s="162"/>
      <c r="D43" s="160"/>
    </row>
    <row r="44" spans="1:24" s="163" customFormat="1" ht="38" customHeight="1" x14ac:dyDescent="0.35">
      <c r="A44" s="164" t="s">
        <v>120</v>
      </c>
      <c r="B44" s="165" t="s">
        <v>51</v>
      </c>
      <c r="C44" s="166" t="s">
        <v>52</v>
      </c>
    </row>
    <row r="45" spans="1:24" x14ac:dyDescent="0.35">
      <c r="A45" s="213" t="s">
        <v>47</v>
      </c>
      <c r="B45" s="217">
        <v>86470</v>
      </c>
      <c r="C45" s="215">
        <v>1</v>
      </c>
      <c r="F45" s="137"/>
      <c r="H45" s="169"/>
      <c r="K45" s="137"/>
    </row>
    <row r="46" spans="1:24" x14ac:dyDescent="0.35">
      <c r="A46" s="214" t="s">
        <v>27</v>
      </c>
      <c r="B46" s="218">
        <v>13690</v>
      </c>
      <c r="C46" s="216">
        <v>0.158</v>
      </c>
      <c r="F46" s="137"/>
      <c r="H46" s="169"/>
      <c r="K46" s="137"/>
    </row>
    <row r="47" spans="1:24" x14ac:dyDescent="0.35">
      <c r="A47" s="81" t="s">
        <v>34</v>
      </c>
      <c r="B47" s="106">
        <v>7225</v>
      </c>
      <c r="C47" s="114">
        <v>8.4000000000000005E-2</v>
      </c>
      <c r="F47" s="137"/>
      <c r="H47" s="169"/>
      <c r="I47" s="170"/>
      <c r="K47" s="137"/>
    </row>
    <row r="48" spans="1:24" x14ac:dyDescent="0.35">
      <c r="A48" s="81" t="s">
        <v>26</v>
      </c>
      <c r="B48" s="106">
        <v>6755</v>
      </c>
      <c r="C48" s="114">
        <v>7.8E-2</v>
      </c>
      <c r="F48" s="137"/>
      <c r="H48" s="169"/>
      <c r="I48" s="170"/>
      <c r="K48" s="137"/>
    </row>
    <row r="49" spans="1:11" x14ac:dyDescent="0.35">
      <c r="A49" s="81" t="s">
        <v>40</v>
      </c>
      <c r="B49" s="106">
        <v>5955</v>
      </c>
      <c r="C49" s="114">
        <v>6.9000000000000006E-2</v>
      </c>
      <c r="F49" s="137"/>
      <c r="H49" s="169"/>
      <c r="I49" s="170"/>
      <c r="K49" s="137"/>
    </row>
    <row r="50" spans="1:11" x14ac:dyDescent="0.35">
      <c r="A50" s="81" t="s">
        <v>18</v>
      </c>
      <c r="B50" s="106">
        <v>4780</v>
      </c>
      <c r="C50" s="114">
        <v>5.5E-2</v>
      </c>
      <c r="F50" s="137"/>
      <c r="H50" s="169"/>
      <c r="I50" s="170"/>
      <c r="K50" s="137"/>
    </row>
    <row r="51" spans="1:11" x14ac:dyDescent="0.35">
      <c r="A51" s="81" t="s">
        <v>43</v>
      </c>
      <c r="B51" s="106">
        <v>3265</v>
      </c>
      <c r="C51" s="114">
        <v>3.7999999999999999E-2</v>
      </c>
      <c r="F51" s="137"/>
      <c r="H51" s="169"/>
      <c r="I51" s="170"/>
      <c r="K51" s="137"/>
    </row>
    <row r="52" spans="1:11" x14ac:dyDescent="0.35">
      <c r="A52" s="81" t="s">
        <v>33</v>
      </c>
      <c r="B52" s="106">
        <v>2995</v>
      </c>
      <c r="C52" s="114">
        <v>3.5000000000000003E-2</v>
      </c>
      <c r="F52" s="137"/>
      <c r="H52" s="169"/>
      <c r="I52" s="170"/>
      <c r="K52" s="137"/>
    </row>
    <row r="53" spans="1:11" x14ac:dyDescent="0.35">
      <c r="A53" s="81" t="s">
        <v>20</v>
      </c>
      <c r="B53" s="106">
        <v>2960</v>
      </c>
      <c r="C53" s="114">
        <v>3.4000000000000002E-2</v>
      </c>
      <c r="F53" s="137"/>
      <c r="H53" s="169"/>
      <c r="I53" s="170"/>
      <c r="K53" s="137"/>
    </row>
    <row r="54" spans="1:11" x14ac:dyDescent="0.35">
      <c r="A54" s="81" t="s">
        <v>28</v>
      </c>
      <c r="B54" s="106">
        <v>2950</v>
      </c>
      <c r="C54" s="114">
        <v>3.4000000000000002E-2</v>
      </c>
      <c r="F54" s="137"/>
      <c r="H54" s="169"/>
      <c r="I54" s="170"/>
      <c r="K54" s="137"/>
    </row>
    <row r="55" spans="1:11" x14ac:dyDescent="0.35">
      <c r="A55" s="81" t="s">
        <v>45</v>
      </c>
      <c r="B55" s="106">
        <v>2735</v>
      </c>
      <c r="C55" s="114">
        <v>3.2000000000000001E-2</v>
      </c>
      <c r="F55" s="137"/>
      <c r="H55" s="169"/>
      <c r="I55" s="170"/>
      <c r="K55" s="137"/>
    </row>
    <row r="56" spans="1:11" x14ac:dyDescent="0.35">
      <c r="A56" s="81" t="s">
        <v>25</v>
      </c>
      <c r="B56" s="106">
        <v>2720</v>
      </c>
      <c r="C56" s="114">
        <v>3.1E-2</v>
      </c>
      <c r="F56" s="137"/>
      <c r="H56" s="169"/>
      <c r="I56" s="170"/>
      <c r="K56" s="137"/>
    </row>
    <row r="57" spans="1:11" x14ac:dyDescent="0.35">
      <c r="A57" s="81" t="s">
        <v>36</v>
      </c>
      <c r="B57" s="106">
        <v>2690</v>
      </c>
      <c r="C57" s="114">
        <v>3.1E-2</v>
      </c>
      <c r="F57" s="137"/>
      <c r="H57" s="169"/>
      <c r="I57" s="170"/>
      <c r="K57" s="137"/>
    </row>
    <row r="58" spans="1:11" x14ac:dyDescent="0.35">
      <c r="A58" s="81" t="s">
        <v>21</v>
      </c>
      <c r="B58" s="106">
        <v>2635</v>
      </c>
      <c r="C58" s="114">
        <v>0.03</v>
      </c>
      <c r="F58" s="137"/>
      <c r="H58" s="169"/>
      <c r="I58" s="170"/>
      <c r="K58" s="137"/>
    </row>
    <row r="59" spans="1:11" x14ac:dyDescent="0.35">
      <c r="A59" s="81" t="s">
        <v>16</v>
      </c>
      <c r="B59" s="106">
        <v>2460</v>
      </c>
      <c r="C59" s="114">
        <v>2.8000000000000001E-2</v>
      </c>
      <c r="F59" s="137"/>
      <c r="H59" s="169"/>
      <c r="I59" s="170"/>
      <c r="K59" s="137"/>
    </row>
    <row r="60" spans="1:11" x14ac:dyDescent="0.35">
      <c r="A60" s="81" t="s">
        <v>46</v>
      </c>
      <c r="B60" s="106">
        <v>1940</v>
      </c>
      <c r="C60" s="114">
        <v>2.1999999999999999E-2</v>
      </c>
      <c r="F60" s="137"/>
      <c r="H60" s="169"/>
      <c r="I60" s="170"/>
      <c r="K60" s="137"/>
    </row>
    <row r="61" spans="1:11" x14ac:dyDescent="0.35">
      <c r="A61" s="81" t="s">
        <v>39</v>
      </c>
      <c r="B61" s="106">
        <v>1935</v>
      </c>
      <c r="C61" s="114">
        <v>2.1999999999999999E-2</v>
      </c>
      <c r="F61" s="137"/>
      <c r="H61" s="169"/>
      <c r="I61" s="170"/>
      <c r="K61" s="137"/>
    </row>
    <row r="62" spans="1:11" x14ac:dyDescent="0.35">
      <c r="A62" s="81" t="s">
        <v>15</v>
      </c>
      <c r="B62" s="106">
        <v>1860</v>
      </c>
      <c r="C62" s="114">
        <v>2.1000000000000001E-2</v>
      </c>
      <c r="F62" s="137"/>
      <c r="H62" s="169"/>
      <c r="I62" s="170"/>
      <c r="K62" s="137"/>
    </row>
    <row r="63" spans="1:11" x14ac:dyDescent="0.35">
      <c r="A63" s="81" t="s">
        <v>42</v>
      </c>
      <c r="B63" s="82">
        <v>1850</v>
      </c>
      <c r="C63" s="114">
        <v>2.1000000000000001E-2</v>
      </c>
      <c r="F63" s="137"/>
      <c r="H63" s="169"/>
      <c r="I63" s="170"/>
      <c r="K63" s="137"/>
    </row>
    <row r="64" spans="1:11" x14ac:dyDescent="0.35">
      <c r="A64" s="81" t="s">
        <v>17</v>
      </c>
      <c r="B64" s="106">
        <v>1735</v>
      </c>
      <c r="C64" s="114">
        <v>0.02</v>
      </c>
      <c r="F64" s="137"/>
      <c r="H64" s="169"/>
      <c r="I64" s="170"/>
      <c r="K64" s="137"/>
    </row>
    <row r="65" spans="1:11" x14ac:dyDescent="0.35">
      <c r="A65" s="81" t="s">
        <v>29</v>
      </c>
      <c r="B65" s="106">
        <v>1610</v>
      </c>
      <c r="C65" s="114">
        <v>1.9E-2</v>
      </c>
      <c r="F65" s="137"/>
      <c r="H65" s="169"/>
      <c r="I65" s="170"/>
      <c r="K65" s="137"/>
    </row>
    <row r="66" spans="1:11" x14ac:dyDescent="0.35">
      <c r="A66" s="81" t="s">
        <v>30</v>
      </c>
      <c r="B66" s="106">
        <v>1520</v>
      </c>
      <c r="C66" s="114">
        <v>1.7999999999999999E-2</v>
      </c>
      <c r="F66" s="137"/>
      <c r="H66" s="169"/>
      <c r="I66" s="170"/>
      <c r="K66" s="137"/>
    </row>
    <row r="67" spans="1:11" x14ac:dyDescent="0.35">
      <c r="A67" s="81" t="s">
        <v>23</v>
      </c>
      <c r="B67" s="106">
        <v>1355</v>
      </c>
      <c r="C67" s="114">
        <v>1.6E-2</v>
      </c>
      <c r="F67" s="137"/>
      <c r="H67" s="169"/>
      <c r="I67" s="170"/>
      <c r="K67" s="137"/>
    </row>
    <row r="68" spans="1:11" x14ac:dyDescent="0.35">
      <c r="A68" s="81" t="s">
        <v>37</v>
      </c>
      <c r="B68" s="106">
        <v>1355</v>
      </c>
      <c r="C68" s="114">
        <v>1.6E-2</v>
      </c>
      <c r="F68" s="137"/>
      <c r="H68" s="169"/>
      <c r="I68" s="170"/>
      <c r="K68" s="137"/>
    </row>
    <row r="69" spans="1:11" ht="18" customHeight="1" x14ac:dyDescent="0.35">
      <c r="A69" s="81" t="s">
        <v>22</v>
      </c>
      <c r="B69" s="106">
        <v>1185</v>
      </c>
      <c r="C69" s="114">
        <v>1.4E-2</v>
      </c>
      <c r="F69" s="137"/>
      <c r="H69" s="169"/>
      <c r="I69" s="170"/>
      <c r="K69" s="137"/>
    </row>
    <row r="70" spans="1:11" x14ac:dyDescent="0.35">
      <c r="A70" s="81" t="s">
        <v>41</v>
      </c>
      <c r="B70" s="106">
        <v>1180</v>
      </c>
      <c r="C70" s="114">
        <v>1.4E-2</v>
      </c>
      <c r="F70" s="137"/>
      <c r="H70" s="169"/>
      <c r="I70" s="170"/>
      <c r="K70" s="137"/>
    </row>
    <row r="71" spans="1:11" x14ac:dyDescent="0.35">
      <c r="A71" s="81" t="s">
        <v>44</v>
      </c>
      <c r="B71" s="106">
        <v>1125</v>
      </c>
      <c r="C71" s="114">
        <v>1.2999999999999999E-2</v>
      </c>
      <c r="F71" s="137"/>
      <c r="H71" s="169"/>
      <c r="I71" s="170"/>
      <c r="K71" s="137"/>
    </row>
    <row r="72" spans="1:11" x14ac:dyDescent="0.35">
      <c r="A72" s="81" t="s">
        <v>19</v>
      </c>
      <c r="B72" s="106">
        <v>1100</v>
      </c>
      <c r="C72" s="114">
        <v>1.2999999999999999E-2</v>
      </c>
      <c r="F72" s="137"/>
      <c r="H72" s="169"/>
      <c r="I72" s="170"/>
      <c r="K72" s="137"/>
    </row>
    <row r="73" spans="1:11" x14ac:dyDescent="0.35">
      <c r="A73" s="81" t="s">
        <v>24</v>
      </c>
      <c r="B73" s="106">
        <v>1100</v>
      </c>
      <c r="C73" s="114">
        <v>1.2999999999999999E-2</v>
      </c>
      <c r="F73" s="137"/>
      <c r="H73" s="169"/>
      <c r="I73" s="170"/>
      <c r="K73" s="137"/>
    </row>
    <row r="74" spans="1:11" x14ac:dyDescent="0.35">
      <c r="A74" s="81" t="s">
        <v>31</v>
      </c>
      <c r="B74" s="106">
        <v>1095</v>
      </c>
      <c r="C74" s="114">
        <v>1.2999999999999999E-2</v>
      </c>
      <c r="F74" s="137"/>
      <c r="H74" s="169"/>
      <c r="I74" s="170"/>
      <c r="K74" s="137"/>
    </row>
    <row r="75" spans="1:11" x14ac:dyDescent="0.35">
      <c r="A75" s="81" t="s">
        <v>32</v>
      </c>
      <c r="B75" s="106">
        <v>230</v>
      </c>
      <c r="C75" s="114">
        <v>3.0000000000000001E-3</v>
      </c>
      <c r="F75" s="137"/>
      <c r="H75" s="169"/>
      <c r="I75" s="170"/>
      <c r="K75" s="137"/>
    </row>
    <row r="76" spans="1:11" x14ac:dyDescent="0.35">
      <c r="A76" s="81" t="s">
        <v>35</v>
      </c>
      <c r="B76" s="106">
        <v>210</v>
      </c>
      <c r="C76" s="114">
        <v>2E-3</v>
      </c>
      <c r="F76" s="137"/>
      <c r="H76" s="169"/>
      <c r="I76" s="170"/>
      <c r="K76" s="137"/>
    </row>
    <row r="77" spans="1:11" x14ac:dyDescent="0.35">
      <c r="A77" s="81" t="s">
        <v>38</v>
      </c>
      <c r="B77" s="106">
        <v>165</v>
      </c>
      <c r="C77" s="114">
        <v>2E-3</v>
      </c>
      <c r="F77" s="137"/>
      <c r="H77" s="169"/>
      <c r="I77" s="170"/>
      <c r="K77" s="137"/>
    </row>
    <row r="78" spans="1:11" x14ac:dyDescent="0.35">
      <c r="A78" s="84" t="s">
        <v>2</v>
      </c>
      <c r="B78" s="106">
        <v>100</v>
      </c>
      <c r="C78" s="114">
        <v>1E-3</v>
      </c>
      <c r="F78" s="137"/>
      <c r="H78" s="169"/>
      <c r="I78" s="170"/>
      <c r="K78" s="137"/>
    </row>
    <row r="79" spans="1:11" ht="14.5" customHeight="1" x14ac:dyDescent="0.35">
      <c r="A79" s="171" t="s">
        <v>117</v>
      </c>
      <c r="B79" s="171"/>
      <c r="C79" s="171"/>
      <c r="D79" s="171"/>
      <c r="E79" s="171"/>
      <c r="F79" s="171"/>
      <c r="G79" s="171"/>
      <c r="H79" s="169"/>
      <c r="I79" s="170"/>
    </row>
    <row r="80" spans="1:11" x14ac:dyDescent="0.35">
      <c r="A80" s="171"/>
      <c r="B80" s="171"/>
      <c r="C80" s="171"/>
      <c r="D80" s="171"/>
      <c r="E80" s="171"/>
      <c r="F80" s="171"/>
      <c r="G80" s="171"/>
      <c r="H80" s="169"/>
      <c r="I80" s="170"/>
    </row>
  </sheetData>
  <sortState xmlns:xlrd2="http://schemas.microsoft.com/office/spreadsheetml/2017/richdata2" ref="A44:B76">
    <sortCondition descending="1" ref="B44:B76"/>
  </sortState>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R43"/>
  <sheetViews>
    <sheetView showGridLines="0" zoomScaleNormal="100" workbookViewId="0"/>
  </sheetViews>
  <sheetFormatPr defaultColWidth="8.81640625" defaultRowHeight="15.5" x14ac:dyDescent="0.35"/>
  <cols>
    <col min="1" max="1" width="43" style="1" customWidth="1"/>
    <col min="2" max="13" width="13.90625" style="1" customWidth="1"/>
    <col min="14" max="16" width="8.81640625" style="1"/>
    <col min="17" max="17" width="8.54296875" style="1" customWidth="1"/>
    <col min="18" max="18" width="11.453125" style="1" customWidth="1"/>
    <col min="19" max="19" width="9.54296875" style="1" customWidth="1"/>
    <col min="20" max="20" width="14.1796875" style="1" customWidth="1"/>
    <col min="21" max="16384" width="8.81640625" style="1"/>
  </cols>
  <sheetData>
    <row r="1" spans="1:11" ht="19.5" x14ac:dyDescent="0.45">
      <c r="A1" s="11" t="s">
        <v>159</v>
      </c>
      <c r="G1" s="167"/>
      <c r="H1" s="167"/>
    </row>
    <row r="2" spans="1:11" x14ac:dyDescent="0.35">
      <c r="A2" s="1" t="s">
        <v>74</v>
      </c>
      <c r="B2" s="172"/>
      <c r="C2" s="172"/>
      <c r="D2" s="172"/>
      <c r="E2" s="172"/>
      <c r="F2" s="172"/>
      <c r="G2" s="137"/>
      <c r="H2" s="137"/>
      <c r="I2" s="137"/>
      <c r="J2" s="137"/>
      <c r="K2" s="137"/>
    </row>
    <row r="3" spans="1:11" s="142" customFormat="1" x14ac:dyDescent="0.35">
      <c r="A3" s="1" t="s">
        <v>158</v>
      </c>
      <c r="B3" s="144"/>
      <c r="C3" s="144"/>
      <c r="D3" s="144"/>
      <c r="E3" s="144"/>
      <c r="F3" s="144"/>
      <c r="G3" s="144"/>
      <c r="H3" s="144"/>
      <c r="I3" s="144"/>
      <c r="J3" s="173"/>
      <c r="K3" s="173"/>
    </row>
    <row r="4" spans="1:11" x14ac:dyDescent="0.35">
      <c r="A4" s="5" t="s">
        <v>131</v>
      </c>
      <c r="B4" s="5"/>
      <c r="C4" s="5"/>
      <c r="D4" s="5"/>
      <c r="E4" s="5"/>
      <c r="F4" s="5"/>
      <c r="G4" s="5"/>
      <c r="H4" s="232"/>
      <c r="I4" s="5"/>
      <c r="J4" s="137"/>
      <c r="K4" s="137"/>
    </row>
    <row r="5" spans="1:11" x14ac:dyDescent="0.35">
      <c r="A5" s="5"/>
      <c r="B5" s="5"/>
      <c r="C5" s="5"/>
      <c r="D5" s="5"/>
      <c r="E5" s="5"/>
      <c r="F5" s="5"/>
      <c r="G5" s="5"/>
      <c r="H5" s="5"/>
      <c r="I5" s="5"/>
      <c r="J5" s="137"/>
      <c r="K5" s="137"/>
    </row>
    <row r="6" spans="1:11" x14ac:dyDescent="0.35">
      <c r="A6" s="5"/>
      <c r="B6" s="5"/>
      <c r="C6" s="5"/>
      <c r="D6" s="5"/>
      <c r="E6" s="5"/>
      <c r="F6" s="5"/>
      <c r="G6" s="5"/>
      <c r="H6" s="5"/>
      <c r="I6" s="5"/>
      <c r="J6" s="137"/>
      <c r="K6" s="137"/>
    </row>
    <row r="7" spans="1:11" x14ac:dyDescent="0.35">
      <c r="B7" s="172"/>
      <c r="C7" s="172"/>
      <c r="D7" s="172"/>
      <c r="E7" s="172"/>
      <c r="F7" s="172"/>
      <c r="G7" s="137"/>
      <c r="H7" s="137"/>
      <c r="I7" s="137"/>
      <c r="J7" s="137"/>
      <c r="K7" s="137"/>
    </row>
    <row r="8" spans="1:11" x14ac:dyDescent="0.35">
      <c r="B8" s="172"/>
      <c r="C8" s="172"/>
      <c r="D8" s="172"/>
      <c r="E8" s="172"/>
      <c r="F8" s="172"/>
      <c r="G8" s="137"/>
      <c r="H8" s="137"/>
      <c r="I8" s="137"/>
      <c r="J8" s="137"/>
      <c r="K8" s="137"/>
    </row>
    <row r="9" spans="1:11" x14ac:dyDescent="0.35">
      <c r="G9" s="137"/>
      <c r="H9" s="137"/>
      <c r="I9" s="137"/>
      <c r="J9" s="137"/>
      <c r="K9" s="137"/>
    </row>
    <row r="10" spans="1:11" x14ac:dyDescent="0.35">
      <c r="G10" s="137"/>
      <c r="H10" s="137"/>
      <c r="I10" s="137"/>
      <c r="J10" s="137"/>
      <c r="K10" s="137"/>
    </row>
    <row r="11" spans="1:11" x14ac:dyDescent="0.35">
      <c r="G11" s="137"/>
      <c r="H11" s="137"/>
      <c r="I11" s="137"/>
      <c r="J11" s="137"/>
      <c r="K11" s="137"/>
    </row>
    <row r="12" spans="1:11" x14ac:dyDescent="0.35">
      <c r="G12" s="137"/>
      <c r="H12" s="137"/>
      <c r="I12" s="137"/>
      <c r="J12" s="137"/>
      <c r="K12" s="137"/>
    </row>
    <row r="13" spans="1:11" x14ac:dyDescent="0.35">
      <c r="G13" s="137"/>
      <c r="H13" s="137"/>
      <c r="I13" s="137"/>
      <c r="J13" s="137"/>
      <c r="K13" s="137"/>
    </row>
    <row r="14" spans="1:11" x14ac:dyDescent="0.35">
      <c r="G14" s="137"/>
      <c r="H14" s="137"/>
      <c r="I14" s="137"/>
      <c r="J14" s="137"/>
      <c r="K14" s="137"/>
    </row>
    <row r="15" spans="1:11" x14ac:dyDescent="0.35">
      <c r="G15" s="137"/>
      <c r="H15" s="137"/>
      <c r="I15" s="137"/>
      <c r="J15" s="137"/>
      <c r="K15" s="137"/>
    </row>
    <row r="16" spans="1:11" x14ac:dyDescent="0.35">
      <c r="G16" s="137"/>
      <c r="H16" s="137"/>
      <c r="I16" s="137"/>
      <c r="J16" s="137"/>
      <c r="K16" s="137"/>
    </row>
    <row r="17" spans="2:11" x14ac:dyDescent="0.35">
      <c r="G17" s="137"/>
      <c r="H17" s="137"/>
      <c r="I17" s="137"/>
      <c r="J17" s="137"/>
      <c r="K17" s="137"/>
    </row>
    <row r="18" spans="2:11" x14ac:dyDescent="0.35">
      <c r="G18" s="137"/>
      <c r="H18" s="137"/>
      <c r="I18" s="137"/>
      <c r="J18" s="137"/>
      <c r="K18" s="137"/>
    </row>
    <row r="26" spans="2:11" x14ac:dyDescent="0.35">
      <c r="B26" s="162"/>
      <c r="C26" s="162"/>
    </row>
    <row r="27" spans="2:11" x14ac:dyDescent="0.35">
      <c r="B27" s="162"/>
      <c r="C27" s="162"/>
    </row>
    <row r="33" spans="1:18" s="163" customFormat="1" ht="31" x14ac:dyDescent="0.35">
      <c r="A33" s="195" t="s">
        <v>136</v>
      </c>
      <c r="B33" s="61" t="s">
        <v>166</v>
      </c>
      <c r="C33" s="29" t="s">
        <v>165</v>
      </c>
      <c r="D33" s="30" t="s">
        <v>167</v>
      </c>
      <c r="E33" s="30" t="s">
        <v>168</v>
      </c>
      <c r="F33" s="30" t="s">
        <v>169</v>
      </c>
      <c r="G33" s="30" t="s">
        <v>170</v>
      </c>
      <c r="H33" s="31" t="s">
        <v>171</v>
      </c>
      <c r="I33" s="31" t="s">
        <v>172</v>
      </c>
      <c r="J33" s="31" t="s">
        <v>173</v>
      </c>
      <c r="K33" s="31" t="s">
        <v>174</v>
      </c>
      <c r="L33" s="60" t="s">
        <v>175</v>
      </c>
      <c r="M33" s="196" t="s">
        <v>176</v>
      </c>
      <c r="N33" s="194"/>
    </row>
    <row r="34" spans="1:18" ht="15.5" customHeight="1" x14ac:dyDescent="0.35">
      <c r="A34" s="174" t="s">
        <v>54</v>
      </c>
      <c r="B34" s="175">
        <f>'T5 - Carers by eligibility date'!B4</f>
        <v>78085</v>
      </c>
      <c r="C34" s="175">
        <f>'T5 - Carers by eligibility date'!C4</f>
        <v>80040</v>
      </c>
      <c r="D34" s="175">
        <f>'T5 - Carers by eligibility date'!D4</f>
        <v>81345</v>
      </c>
      <c r="E34" s="175">
        <f>'T5 - Carers by eligibility date'!E4</f>
        <v>82305</v>
      </c>
      <c r="F34" s="175">
        <f>'T5 - Carers by eligibility date'!F4</f>
        <v>84040</v>
      </c>
      <c r="G34" s="175">
        <f>'T5 - Carers by eligibility date'!G4</f>
        <v>85875</v>
      </c>
      <c r="H34" s="175">
        <f>'T5 - Carers by eligibility date'!H4</f>
        <v>85600</v>
      </c>
      <c r="I34" s="175">
        <f>'T5 - Carers by eligibility date'!I4</f>
        <v>85810</v>
      </c>
      <c r="J34" s="175">
        <f>'T5 - Carers by eligibility date'!J4</f>
        <v>85910</v>
      </c>
      <c r="K34" s="175">
        <f>'T5 - Carers by eligibility date'!K4</f>
        <v>87985</v>
      </c>
      <c r="L34" s="175">
        <f>'T5 - Carers by eligibility date'!L4</f>
        <v>87195</v>
      </c>
      <c r="M34" s="175">
        <f>'T5 - Carers by eligibility date'!M4</f>
        <v>86470</v>
      </c>
      <c r="N34" s="141"/>
      <c r="O34" s="141"/>
      <c r="P34" s="141"/>
      <c r="Q34" s="141"/>
      <c r="R34" s="141"/>
    </row>
    <row r="35" spans="1:18" ht="15.5" customHeight="1" x14ac:dyDescent="0.35">
      <c r="A35" s="176" t="s">
        <v>97</v>
      </c>
      <c r="B35" s="177">
        <f>'T5 - Carers by eligibility date'!B5</f>
        <v>78085</v>
      </c>
      <c r="C35" s="177">
        <f>'T5 - Carers by eligibility date'!C5</f>
        <v>8485</v>
      </c>
      <c r="D35" s="177">
        <f>'T5 - Carers by eligibility date'!D5+'T5 - Carers by eligibility date'!D7</f>
        <v>8045</v>
      </c>
      <c r="E35" s="177">
        <f>'T5 - Carers by eligibility date'!E5+'T5 - Carers by eligibility date'!E7</f>
        <v>7920</v>
      </c>
      <c r="F35" s="177">
        <f>'T5 - Carers by eligibility date'!F5+'T5 - Carers by eligibility date'!F7</f>
        <v>8290</v>
      </c>
      <c r="G35" s="177">
        <f>'T5 - Carers by eligibility date'!G5+'T5 - Carers by eligibility date'!G7</f>
        <v>7580</v>
      </c>
      <c r="H35" s="177">
        <f>'T5 - Carers by eligibility date'!H5+'T5 - Carers by eligibility date'!H7</f>
        <v>7475</v>
      </c>
      <c r="I35" s="177">
        <f>'T5 - Carers by eligibility date'!I5+'T5 - Carers by eligibility date'!I7</f>
        <v>7990</v>
      </c>
      <c r="J35" s="177">
        <f>'T5 - Carers by eligibility date'!J5+'T5 - Carers by eligibility date'!J7</f>
        <v>8475</v>
      </c>
      <c r="K35" s="177">
        <f>'T5 - Carers by eligibility date'!K5+'T5 - Carers by eligibility date'!K7</f>
        <v>8770</v>
      </c>
      <c r="L35" s="177">
        <f>'T5 - Carers by eligibility date'!L5+'T5 - Carers by eligibility date'!L7</f>
        <v>8020</v>
      </c>
      <c r="M35" s="177">
        <f>'T5 - Carers by eligibility date'!M5+'T5 - Carers by eligibility date'!M7</f>
        <v>6620</v>
      </c>
      <c r="N35" s="141"/>
      <c r="O35" s="141"/>
      <c r="P35" s="141"/>
      <c r="Q35" s="141"/>
      <c r="R35" s="141"/>
    </row>
    <row r="36" spans="1:18" ht="15.5" customHeight="1" x14ac:dyDescent="0.35">
      <c r="A36" s="178" t="s">
        <v>89</v>
      </c>
      <c r="B36" s="179">
        <f>'T5 - Carers by eligibility date'!B8</f>
        <v>1</v>
      </c>
      <c r="C36" s="179">
        <f>'T5 - Carers by eligibility date'!C8</f>
        <v>0.106</v>
      </c>
      <c r="D36" s="179">
        <f>'T5 - Carers by eligibility date'!D8+'T5 - Carers by eligibility date'!D10</f>
        <v>9.9000000000000005E-2</v>
      </c>
      <c r="E36" s="179">
        <f>'T5 - Carers by eligibility date'!E8+'T5 - Carers by eligibility date'!E10</f>
        <v>9.5999999999999988E-2</v>
      </c>
      <c r="F36" s="179">
        <f>'T5 - Carers by eligibility date'!F8+'T5 - Carers by eligibility date'!F10</f>
        <v>9.8999999999999991E-2</v>
      </c>
      <c r="G36" s="179">
        <f>'T5 - Carers by eligibility date'!G8+'T5 - Carers by eligibility date'!G10</f>
        <v>8.7999999999999995E-2</v>
      </c>
      <c r="H36" s="179">
        <f>'T5 - Carers by eligibility date'!H8+'T5 - Carers by eligibility date'!H10</f>
        <v>8.6999999999999994E-2</v>
      </c>
      <c r="I36" s="179">
        <f>'T5 - Carers by eligibility date'!I8+'T5 - Carers by eligibility date'!I10</f>
        <v>9.2999999999999999E-2</v>
      </c>
      <c r="J36" s="179">
        <f>'T5 - Carers by eligibility date'!J8+'T5 - Carers by eligibility date'!J10</f>
        <v>9.8000000000000004E-2</v>
      </c>
      <c r="K36" s="179">
        <f>'T5 - Carers by eligibility date'!K8+'T5 - Carers by eligibility date'!K10</f>
        <v>0.1</v>
      </c>
      <c r="L36" s="179">
        <f>'T5 - Carers by eligibility date'!L8+'T5 - Carers by eligibility date'!L10</f>
        <v>9.1999999999999998E-2</v>
      </c>
      <c r="M36" s="179">
        <f>'T5 - Carers by eligibility date'!M8+'T5 - Carers by eligibility date'!M10</f>
        <v>7.6999999999999999E-2</v>
      </c>
      <c r="N36" s="137"/>
      <c r="O36" s="137"/>
      <c r="P36" s="137"/>
      <c r="Q36" s="137"/>
      <c r="R36" s="137"/>
    </row>
    <row r="37" spans="1:18" ht="15.5" customHeight="1" x14ac:dyDescent="0.35">
      <c r="A37" s="180" t="s">
        <v>98</v>
      </c>
      <c r="B37" s="181" t="s">
        <v>53</v>
      </c>
      <c r="C37" s="182">
        <f>'T5 - Carers by eligibility date'!C6</f>
        <v>71555</v>
      </c>
      <c r="D37" s="182">
        <f>'T5 - Carers by eligibility date'!D6</f>
        <v>73300</v>
      </c>
      <c r="E37" s="182">
        <f>'T5 - Carers by eligibility date'!E6</f>
        <v>74380</v>
      </c>
      <c r="F37" s="182">
        <f>'T5 - Carers by eligibility date'!F6</f>
        <v>75750</v>
      </c>
      <c r="G37" s="182">
        <f>'T5 - Carers by eligibility date'!G6</f>
        <v>78295</v>
      </c>
      <c r="H37" s="182">
        <f>'T5 - Carers by eligibility date'!H6</f>
        <v>78125</v>
      </c>
      <c r="I37" s="182">
        <f>'T5 - Carers by eligibility date'!I6</f>
        <v>77820</v>
      </c>
      <c r="J37" s="182">
        <f>'T5 - Carers by eligibility date'!J6</f>
        <v>77435</v>
      </c>
      <c r="K37" s="182">
        <f>'T5 - Carers by eligibility date'!K6</f>
        <v>79215</v>
      </c>
      <c r="L37" s="182">
        <f>'T5 - Carers by eligibility date'!L6</f>
        <v>79175</v>
      </c>
      <c r="M37" s="182">
        <f>'T5 - Carers by eligibility date'!M6</f>
        <v>79845</v>
      </c>
    </row>
    <row r="38" spans="1:18" ht="15.5" customHeight="1" x14ac:dyDescent="0.35">
      <c r="A38" s="180" t="s">
        <v>90</v>
      </c>
      <c r="B38" s="183" t="s">
        <v>53</v>
      </c>
      <c r="C38" s="179">
        <f>'T5 - Carers by eligibility date'!C9</f>
        <v>0.89400000000000002</v>
      </c>
      <c r="D38" s="179">
        <f>'T5 - Carers by eligibility date'!D9</f>
        <v>0.90100000000000002</v>
      </c>
      <c r="E38" s="179">
        <f>'T5 - Carers by eligibility date'!E9</f>
        <v>0.90400000000000003</v>
      </c>
      <c r="F38" s="179">
        <f>'T5 - Carers by eligibility date'!F9</f>
        <v>0.90100000000000002</v>
      </c>
      <c r="G38" s="179">
        <f>'T5 - Carers by eligibility date'!G9</f>
        <v>0.91200000000000003</v>
      </c>
      <c r="H38" s="179">
        <f>'T5 - Carers by eligibility date'!H9</f>
        <v>0.91300000000000003</v>
      </c>
      <c r="I38" s="179">
        <f>'T5 - Carers by eligibility date'!I9</f>
        <v>0.90700000000000003</v>
      </c>
      <c r="J38" s="179">
        <f>'T5 - Carers by eligibility date'!J9</f>
        <v>0.90100000000000002</v>
      </c>
      <c r="K38" s="179">
        <f>'T5 - Carers by eligibility date'!K9</f>
        <v>0.9</v>
      </c>
      <c r="L38" s="179">
        <f>'T5 - Carers by eligibility date'!L9</f>
        <v>0.90800000000000003</v>
      </c>
      <c r="M38" s="179">
        <f>'T5 - Carers by eligibility date'!M9</f>
        <v>0.92300000000000004</v>
      </c>
      <c r="N38" s="137"/>
      <c r="O38" s="137"/>
      <c r="P38" s="137"/>
      <c r="Q38" s="137"/>
      <c r="R38" s="137"/>
    </row>
    <row r="39" spans="1:18" ht="15.5" customHeight="1" x14ac:dyDescent="0.35">
      <c r="A39" s="184" t="s">
        <v>99</v>
      </c>
      <c r="B39" s="185" t="s">
        <v>53</v>
      </c>
      <c r="C39" s="186">
        <f>'T5 - Carers by eligibility date'!C11</f>
        <v>6530</v>
      </c>
      <c r="D39" s="187">
        <f>'T5 - Carers by eligibility date'!D11</f>
        <v>6740</v>
      </c>
      <c r="E39" s="188">
        <f>'T5 - Carers by eligibility date'!E11</f>
        <v>6965</v>
      </c>
      <c r="F39" s="188">
        <f>'T5 - Carers by eligibility date'!F11</f>
        <v>6555</v>
      </c>
      <c r="G39" s="188">
        <f>'T5 - Carers by eligibility date'!G11</f>
        <v>5745</v>
      </c>
      <c r="H39" s="187">
        <f>'T5 - Carers by eligibility date'!H11</f>
        <v>7745</v>
      </c>
      <c r="I39" s="188">
        <f>'T5 - Carers by eligibility date'!I11</f>
        <v>7780</v>
      </c>
      <c r="J39" s="187">
        <f>'T5 - Carers by eligibility date'!J11</f>
        <v>8370</v>
      </c>
      <c r="K39" s="189">
        <f>'T5 - Carers by eligibility date'!K11</f>
        <v>6695</v>
      </c>
      <c r="L39" s="189">
        <f>'T5 - Carers by eligibility date'!L11</f>
        <v>8805</v>
      </c>
      <c r="M39" s="189">
        <f>'T5 - Carers by eligibility date'!M11</f>
        <v>7350</v>
      </c>
    </row>
    <row r="40" spans="1:18" ht="15.5" customHeight="1" x14ac:dyDescent="0.35">
      <c r="A40" s="190" t="s">
        <v>101</v>
      </c>
      <c r="B40" s="185" t="s">
        <v>53</v>
      </c>
      <c r="C40" s="179">
        <f>'T5 - Carers by eligibility date'!C12</f>
        <v>8.4000000000000005E-2</v>
      </c>
      <c r="D40" s="191">
        <f>'T5 - Carers by eligibility date'!D12</f>
        <v>8.4000000000000005E-2</v>
      </c>
      <c r="E40" s="192">
        <f>'T5 - Carers by eligibility date'!E12</f>
        <v>8.5999999999999993E-2</v>
      </c>
      <c r="F40" s="193">
        <f>'T5 - Carers by eligibility date'!F12</f>
        <v>0.08</v>
      </c>
      <c r="G40" s="179">
        <f>'T5 - Carers by eligibility date'!G12</f>
        <v>6.8000000000000005E-2</v>
      </c>
      <c r="H40" s="191">
        <f>'T5 - Carers by eligibility date'!H12</f>
        <v>0.09</v>
      </c>
      <c r="I40" s="192">
        <f>'T5 - Carers by eligibility date'!I12</f>
        <v>9.0999999999999998E-2</v>
      </c>
      <c r="J40" s="191">
        <f>'T5 - Carers by eligibility date'!J12</f>
        <v>9.8000000000000004E-2</v>
      </c>
      <c r="K40" s="192">
        <f>'T5 - Carers by eligibility date'!K12</f>
        <v>7.8E-2</v>
      </c>
      <c r="L40" s="179">
        <f>'T5 - Carers by eligibility date'!L12</f>
        <v>0.1</v>
      </c>
      <c r="M40" s="179">
        <f>'T5 - Carers by eligibility date'!M12</f>
        <v>8.4000000000000005E-2</v>
      </c>
    </row>
    <row r="41" spans="1:18" x14ac:dyDescent="0.35">
      <c r="A41" s="1" t="s">
        <v>133</v>
      </c>
      <c r="B41" s="187"/>
    </row>
    <row r="42" spans="1:18" x14ac:dyDescent="0.35">
      <c r="A42" s="1" t="s">
        <v>137</v>
      </c>
      <c r="B42" s="142"/>
      <c r="C42" s="142"/>
      <c r="D42" s="142"/>
      <c r="E42" s="142"/>
      <c r="F42" s="142"/>
    </row>
    <row r="43" spans="1:18" x14ac:dyDescent="0.35">
      <c r="A43" s="1" t="s">
        <v>126</v>
      </c>
    </row>
  </sheetData>
  <phoneticPr fontId="31" type="noConversion"/>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C0105-F0AF-4223-AB70-FC811B969E5B}">
  <dimension ref="A1:B13"/>
  <sheetViews>
    <sheetView showGridLines="0" zoomScaleNormal="100" workbookViewId="0"/>
  </sheetViews>
  <sheetFormatPr defaultRowHeight="14.5" x14ac:dyDescent="0.35"/>
  <cols>
    <col min="1" max="1" width="10.81640625" customWidth="1"/>
    <col min="2" max="2" width="205.08984375" customWidth="1"/>
  </cols>
  <sheetData>
    <row r="1" spans="1:2" ht="19.5" x14ac:dyDescent="0.35">
      <c r="A1" s="14" t="s">
        <v>103</v>
      </c>
    </row>
    <row r="2" spans="1:2" ht="15.5" x14ac:dyDescent="0.35">
      <c r="A2" s="22" t="s">
        <v>104</v>
      </c>
      <c r="B2" s="20" t="s">
        <v>110</v>
      </c>
    </row>
    <row r="3" spans="1:2" ht="31" x14ac:dyDescent="0.35">
      <c r="A3" s="23" t="s">
        <v>105</v>
      </c>
      <c r="B3" s="15" t="s">
        <v>111</v>
      </c>
    </row>
    <row r="4" spans="1:2" ht="31" x14ac:dyDescent="0.35">
      <c r="A4" s="24" t="s">
        <v>106</v>
      </c>
      <c r="B4" s="15" t="s">
        <v>112</v>
      </c>
    </row>
    <row r="5" spans="1:2" ht="15.5" x14ac:dyDescent="0.35">
      <c r="A5" s="24" t="s">
        <v>107</v>
      </c>
      <c r="B5" s="16" t="s">
        <v>139</v>
      </c>
    </row>
    <row r="6" spans="1:2" ht="31" x14ac:dyDescent="0.35">
      <c r="A6" s="24" t="s">
        <v>108</v>
      </c>
      <c r="B6" s="17" t="s">
        <v>84</v>
      </c>
    </row>
    <row r="7" spans="1:2" ht="15.5" x14ac:dyDescent="0.35">
      <c r="A7" s="24" t="s">
        <v>109</v>
      </c>
      <c r="B7" s="17" t="s">
        <v>116</v>
      </c>
    </row>
    <row r="8" spans="1:2" ht="15.5" x14ac:dyDescent="0.35">
      <c r="A8" s="24" t="s">
        <v>119</v>
      </c>
      <c r="B8" s="18" t="s">
        <v>118</v>
      </c>
    </row>
    <row r="9" spans="1:2" ht="15.5" x14ac:dyDescent="0.35">
      <c r="A9" s="24" t="s">
        <v>121</v>
      </c>
      <c r="B9" s="18" t="s">
        <v>132</v>
      </c>
    </row>
    <row r="10" spans="1:2" ht="15.5" x14ac:dyDescent="0.35">
      <c r="A10" s="24" t="s">
        <v>122</v>
      </c>
      <c r="B10" s="18" t="s">
        <v>146</v>
      </c>
    </row>
    <row r="11" spans="1:2" ht="15.5" x14ac:dyDescent="0.35">
      <c r="A11" s="24" t="s">
        <v>125</v>
      </c>
      <c r="B11" s="18" t="s">
        <v>124</v>
      </c>
    </row>
    <row r="12" spans="1:2" ht="15.5" x14ac:dyDescent="0.35">
      <c r="A12" s="24" t="s">
        <v>135</v>
      </c>
      <c r="B12" s="19" t="s">
        <v>79</v>
      </c>
    </row>
    <row r="13" spans="1:2" ht="15.5" x14ac:dyDescent="0.35">
      <c r="A13" s="25" t="s">
        <v>144</v>
      </c>
      <c r="B13" s="21" t="s">
        <v>143</v>
      </c>
    </row>
  </sheetData>
  <phoneticPr fontId="31" type="noConversion"/>
  <pageMargins left="0.7" right="0.7" top="0.75" bottom="0.75" header="0.3" footer="0.3"/>
  <pageSetup paperSize="9"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W32"/>
  <sheetViews>
    <sheetView showGridLines="0" zoomScaleNormal="100" workbookViewId="0"/>
  </sheetViews>
  <sheetFormatPr defaultColWidth="17.6328125" defaultRowHeight="15.5" x14ac:dyDescent="0.35"/>
  <cols>
    <col min="1" max="1" width="15.1796875" style="4" customWidth="1"/>
    <col min="2" max="14" width="16.7265625" style="4" customWidth="1"/>
    <col min="15" max="16384" width="17.6328125" style="4"/>
  </cols>
  <sheetData>
    <row r="1" spans="1:23" ht="19.5" x14ac:dyDescent="0.45">
      <c r="A1" s="26" t="s">
        <v>145</v>
      </c>
    </row>
    <row r="2" spans="1:23" x14ac:dyDescent="0.35">
      <c r="A2" s="4" t="s">
        <v>102</v>
      </c>
    </row>
    <row r="3" spans="1:23" ht="28.5" customHeight="1" x14ac:dyDescent="0.4">
      <c r="A3" s="63" t="s">
        <v>181</v>
      </c>
      <c r="B3" s="28"/>
      <c r="C3" s="28"/>
    </row>
    <row r="4" spans="1:23" ht="31" x14ac:dyDescent="0.35">
      <c r="A4" s="62" t="s">
        <v>114</v>
      </c>
      <c r="B4" s="61" t="s">
        <v>166</v>
      </c>
      <c r="C4" s="29" t="s">
        <v>165</v>
      </c>
      <c r="D4" s="30" t="s">
        <v>167</v>
      </c>
      <c r="E4" s="30" t="s">
        <v>168</v>
      </c>
      <c r="F4" s="30" t="s">
        <v>169</v>
      </c>
      <c r="G4" s="30" t="s">
        <v>170</v>
      </c>
      <c r="H4" s="31" t="s">
        <v>171</v>
      </c>
      <c r="I4" s="31" t="s">
        <v>172</v>
      </c>
      <c r="J4" s="31" t="s">
        <v>173</v>
      </c>
      <c r="K4" s="31" t="s">
        <v>174</v>
      </c>
      <c r="L4" s="60" t="s">
        <v>175</v>
      </c>
      <c r="M4" s="60" t="s">
        <v>176</v>
      </c>
      <c r="N4" s="59" t="s">
        <v>3</v>
      </c>
    </row>
    <row r="5" spans="1:23" ht="15.5" customHeight="1" x14ac:dyDescent="0.35">
      <c r="A5" s="32" t="s">
        <v>3</v>
      </c>
      <c r="B5" s="33">
        <v>78085</v>
      </c>
      <c r="C5" s="33">
        <v>80040</v>
      </c>
      <c r="D5" s="33">
        <v>81345</v>
      </c>
      <c r="E5" s="33">
        <v>82305</v>
      </c>
      <c r="F5" s="33">
        <v>84040</v>
      </c>
      <c r="G5" s="33">
        <v>85875</v>
      </c>
      <c r="H5" s="33">
        <v>85600</v>
      </c>
      <c r="I5" s="33">
        <v>85810</v>
      </c>
      <c r="J5" s="33">
        <v>85910</v>
      </c>
      <c r="K5" s="33">
        <v>87985</v>
      </c>
      <c r="L5" s="33">
        <v>87195</v>
      </c>
      <c r="M5" s="33">
        <v>86470</v>
      </c>
      <c r="N5" s="67">
        <v>1010655</v>
      </c>
      <c r="O5" s="27"/>
    </row>
    <row r="6" spans="1:23" ht="15.5" customHeight="1" x14ac:dyDescent="0.35">
      <c r="A6" s="34" t="s">
        <v>0</v>
      </c>
      <c r="B6" s="35">
        <v>24495</v>
      </c>
      <c r="C6" s="35">
        <v>24935</v>
      </c>
      <c r="D6" s="35">
        <v>25335</v>
      </c>
      <c r="E6" s="35">
        <v>25650</v>
      </c>
      <c r="F6" s="35">
        <v>26355</v>
      </c>
      <c r="G6" s="35">
        <v>26985</v>
      </c>
      <c r="H6" s="35">
        <v>26910</v>
      </c>
      <c r="I6" s="35">
        <v>26785</v>
      </c>
      <c r="J6" s="35">
        <v>26680</v>
      </c>
      <c r="K6" s="35">
        <v>27260</v>
      </c>
      <c r="L6" s="35">
        <v>27010</v>
      </c>
      <c r="M6" s="35">
        <v>26645</v>
      </c>
      <c r="N6" s="67">
        <v>315045</v>
      </c>
    </row>
    <row r="7" spans="1:23" ht="15.5" customHeight="1" x14ac:dyDescent="0.35">
      <c r="A7" s="36" t="s">
        <v>1</v>
      </c>
      <c r="B7" s="37">
        <v>53525</v>
      </c>
      <c r="C7" s="37">
        <v>55050</v>
      </c>
      <c r="D7" s="37">
        <v>55955</v>
      </c>
      <c r="E7" s="37">
        <v>56600</v>
      </c>
      <c r="F7" s="37">
        <v>57625</v>
      </c>
      <c r="G7" s="37">
        <v>58820</v>
      </c>
      <c r="H7" s="37">
        <v>58610</v>
      </c>
      <c r="I7" s="37">
        <v>58945</v>
      </c>
      <c r="J7" s="37">
        <v>59155</v>
      </c>
      <c r="K7" s="37">
        <v>60640</v>
      </c>
      <c r="L7" s="37">
        <v>60100</v>
      </c>
      <c r="M7" s="37">
        <v>59750</v>
      </c>
      <c r="N7" s="197">
        <v>694770</v>
      </c>
    </row>
    <row r="8" spans="1:23" ht="15.5" customHeight="1" x14ac:dyDescent="0.35">
      <c r="A8" s="38" t="s">
        <v>2</v>
      </c>
      <c r="B8" s="39">
        <v>65</v>
      </c>
      <c r="C8" s="39">
        <v>55</v>
      </c>
      <c r="D8" s="39">
        <v>55</v>
      </c>
      <c r="E8" s="39">
        <v>55</v>
      </c>
      <c r="F8" s="39">
        <v>60</v>
      </c>
      <c r="G8" s="39">
        <v>70</v>
      </c>
      <c r="H8" s="39">
        <v>75</v>
      </c>
      <c r="I8" s="39">
        <v>80</v>
      </c>
      <c r="J8" s="39">
        <v>80</v>
      </c>
      <c r="K8" s="39">
        <v>85</v>
      </c>
      <c r="L8" s="39">
        <v>85</v>
      </c>
      <c r="M8" s="39">
        <v>75</v>
      </c>
      <c r="N8" s="198">
        <v>835</v>
      </c>
    </row>
    <row r="9" spans="1:23" ht="28.5" customHeight="1" x14ac:dyDescent="0.35">
      <c r="A9" s="221" t="s">
        <v>182</v>
      </c>
      <c r="B9" s="37"/>
      <c r="C9" s="37"/>
      <c r="D9" s="222"/>
      <c r="E9" s="222"/>
      <c r="F9" s="222"/>
      <c r="G9" s="222"/>
      <c r="H9" s="222"/>
      <c r="I9" s="222"/>
      <c r="J9" s="219"/>
      <c r="K9" s="223"/>
      <c r="L9" s="224"/>
      <c r="M9" s="220"/>
      <c r="N9" s="225"/>
    </row>
    <row r="10" spans="1:23" s="66" customFormat="1" ht="31" x14ac:dyDescent="0.35">
      <c r="A10" s="64" t="s">
        <v>114</v>
      </c>
      <c r="B10" s="61" t="s">
        <v>166</v>
      </c>
      <c r="C10" s="29" t="s">
        <v>165</v>
      </c>
      <c r="D10" s="30" t="s">
        <v>167</v>
      </c>
      <c r="E10" s="30" t="s">
        <v>168</v>
      </c>
      <c r="F10" s="30" t="s">
        <v>169</v>
      </c>
      <c r="G10" s="30" t="s">
        <v>170</v>
      </c>
      <c r="H10" s="31" t="s">
        <v>171</v>
      </c>
      <c r="I10" s="31" t="s">
        <v>172</v>
      </c>
      <c r="J10" s="31" t="s">
        <v>173</v>
      </c>
      <c r="K10" s="31" t="s">
        <v>174</v>
      </c>
      <c r="L10" s="60" t="s">
        <v>175</v>
      </c>
      <c r="M10" s="60" t="s">
        <v>176</v>
      </c>
      <c r="N10" s="69" t="s">
        <v>3</v>
      </c>
    </row>
    <row r="11" spans="1:23" ht="15.5" customHeight="1" x14ac:dyDescent="0.35">
      <c r="A11" s="58" t="s">
        <v>3</v>
      </c>
      <c r="B11" s="70">
        <v>1</v>
      </c>
      <c r="C11" s="70">
        <v>1</v>
      </c>
      <c r="D11" s="70">
        <v>1</v>
      </c>
      <c r="E11" s="70">
        <v>1</v>
      </c>
      <c r="F11" s="70">
        <v>1</v>
      </c>
      <c r="G11" s="70">
        <v>1</v>
      </c>
      <c r="H11" s="70">
        <v>1</v>
      </c>
      <c r="I11" s="70">
        <v>1</v>
      </c>
      <c r="J11" s="70">
        <v>1</v>
      </c>
      <c r="K11" s="70">
        <v>1</v>
      </c>
      <c r="L11" s="70">
        <v>1</v>
      </c>
      <c r="M11" s="70">
        <v>1</v>
      </c>
      <c r="N11" s="199">
        <v>1</v>
      </c>
      <c r="O11" s="40"/>
      <c r="P11" s="40"/>
      <c r="Q11" s="40"/>
      <c r="R11" s="40"/>
      <c r="S11" s="40"/>
      <c r="T11" s="40"/>
      <c r="U11" s="40"/>
      <c r="V11" s="40"/>
      <c r="W11" s="40"/>
    </row>
    <row r="12" spans="1:23" ht="15.5" customHeight="1" x14ac:dyDescent="0.35">
      <c r="A12" s="71" t="s">
        <v>0</v>
      </c>
      <c r="B12" s="72">
        <v>0.314</v>
      </c>
      <c r="C12" s="72">
        <v>0.312</v>
      </c>
      <c r="D12" s="72">
        <v>0.311</v>
      </c>
      <c r="E12" s="72">
        <v>0.312</v>
      </c>
      <c r="F12" s="72">
        <v>0.314</v>
      </c>
      <c r="G12" s="72">
        <v>0.314</v>
      </c>
      <c r="H12" s="72">
        <v>0.314</v>
      </c>
      <c r="I12" s="72">
        <v>0.312</v>
      </c>
      <c r="J12" s="72">
        <v>0.311</v>
      </c>
      <c r="K12" s="72">
        <v>0.31</v>
      </c>
      <c r="L12" s="72">
        <v>0.31</v>
      </c>
      <c r="M12" s="72">
        <v>0.308</v>
      </c>
      <c r="N12" s="199">
        <v>0.312</v>
      </c>
      <c r="O12" s="40"/>
      <c r="P12" s="40"/>
      <c r="Q12" s="40"/>
      <c r="R12" s="40"/>
      <c r="S12" s="40"/>
      <c r="T12" s="40"/>
      <c r="U12" s="40"/>
      <c r="V12" s="40"/>
      <c r="W12" s="40"/>
    </row>
    <row r="13" spans="1:23" ht="15.5" customHeight="1" x14ac:dyDescent="0.35">
      <c r="A13" s="73" t="s">
        <v>1</v>
      </c>
      <c r="B13" s="72">
        <v>0.68500000000000005</v>
      </c>
      <c r="C13" s="72">
        <v>0.68799999999999994</v>
      </c>
      <c r="D13" s="72">
        <v>0.68799999999999994</v>
      </c>
      <c r="E13" s="72">
        <v>0.68799999999999994</v>
      </c>
      <c r="F13" s="72">
        <v>0.68600000000000005</v>
      </c>
      <c r="G13" s="72">
        <v>0.68500000000000005</v>
      </c>
      <c r="H13" s="72">
        <v>0.68500000000000005</v>
      </c>
      <c r="I13" s="72">
        <v>0.68700000000000006</v>
      </c>
      <c r="J13" s="72">
        <v>0.68899999999999995</v>
      </c>
      <c r="K13" s="72">
        <v>0.68899999999999995</v>
      </c>
      <c r="L13" s="72">
        <v>0.68899999999999995</v>
      </c>
      <c r="M13" s="72">
        <v>0.69099999999999995</v>
      </c>
      <c r="N13" s="199">
        <v>0.68700000000000006</v>
      </c>
      <c r="O13" s="40"/>
      <c r="P13" s="40"/>
      <c r="Q13" s="40"/>
      <c r="R13" s="40"/>
      <c r="S13" s="40"/>
      <c r="T13" s="40"/>
      <c r="U13" s="40"/>
      <c r="V13" s="40"/>
      <c r="W13" s="40"/>
    </row>
    <row r="14" spans="1:23" ht="15.5" customHeight="1" x14ac:dyDescent="0.35">
      <c r="A14" s="74" t="s">
        <v>2</v>
      </c>
      <c r="B14" s="42">
        <v>1E-3</v>
      </c>
      <c r="C14" s="42">
        <v>1E-3</v>
      </c>
      <c r="D14" s="42">
        <v>1E-3</v>
      </c>
      <c r="E14" s="42">
        <v>1E-3</v>
      </c>
      <c r="F14" s="42">
        <v>1E-3</v>
      </c>
      <c r="G14" s="42">
        <v>1E-3</v>
      </c>
      <c r="H14" s="42">
        <v>1E-3</v>
      </c>
      <c r="I14" s="42">
        <v>1E-3</v>
      </c>
      <c r="J14" s="42">
        <v>1E-3</v>
      </c>
      <c r="K14" s="42">
        <v>1E-3</v>
      </c>
      <c r="L14" s="42">
        <v>1E-3</v>
      </c>
      <c r="M14" s="42">
        <v>1E-3</v>
      </c>
      <c r="N14" s="200">
        <v>1E-3</v>
      </c>
      <c r="O14" s="40"/>
      <c r="P14" s="40"/>
      <c r="Q14" s="40"/>
      <c r="R14" s="40"/>
      <c r="S14" s="40"/>
      <c r="T14" s="40"/>
      <c r="U14" s="40"/>
      <c r="V14" s="40"/>
      <c r="W14" s="40"/>
    </row>
    <row r="15" spans="1:23" ht="28.5" customHeight="1" x14ac:dyDescent="0.35">
      <c r="A15" s="226" t="s">
        <v>183</v>
      </c>
      <c r="B15" s="227"/>
      <c r="C15" s="227"/>
      <c r="D15" s="227"/>
      <c r="E15" s="227"/>
      <c r="F15" s="227"/>
      <c r="G15" s="227"/>
      <c r="H15" s="227"/>
      <c r="I15" s="227"/>
      <c r="J15" s="228"/>
      <c r="K15" s="229"/>
      <c r="L15" s="229"/>
      <c r="M15" s="230"/>
      <c r="N15" s="231"/>
    </row>
    <row r="16" spans="1:23" s="66" customFormat="1" ht="31" x14ac:dyDescent="0.35">
      <c r="A16" s="64" t="s">
        <v>114</v>
      </c>
      <c r="B16" s="61" t="s">
        <v>166</v>
      </c>
      <c r="C16" s="29" t="s">
        <v>165</v>
      </c>
      <c r="D16" s="30" t="s">
        <v>167</v>
      </c>
      <c r="E16" s="30" t="s">
        <v>168</v>
      </c>
      <c r="F16" s="30" t="s">
        <v>169</v>
      </c>
      <c r="G16" s="30" t="s">
        <v>170</v>
      </c>
      <c r="H16" s="31" t="s">
        <v>171</v>
      </c>
      <c r="I16" s="31" t="s">
        <v>172</v>
      </c>
      <c r="J16" s="31" t="s">
        <v>173</v>
      </c>
      <c r="K16" s="31" t="s">
        <v>174</v>
      </c>
      <c r="L16" s="60" t="s">
        <v>175</v>
      </c>
      <c r="M16" s="60" t="s">
        <v>176</v>
      </c>
      <c r="N16" s="68" t="s">
        <v>3</v>
      </c>
    </row>
    <row r="17" spans="1:18" ht="15.5" customHeight="1" x14ac:dyDescent="0.35">
      <c r="A17" s="41" t="s">
        <v>3</v>
      </c>
      <c r="B17" s="45">
        <v>17257000</v>
      </c>
      <c r="C17" s="45">
        <v>17689000</v>
      </c>
      <c r="D17" s="45">
        <v>18400000</v>
      </c>
      <c r="E17" s="45">
        <v>18617000</v>
      </c>
      <c r="F17" s="45">
        <v>38674000</v>
      </c>
      <c r="G17" s="45">
        <v>19759000</v>
      </c>
      <c r="H17" s="45">
        <v>19808000</v>
      </c>
      <c r="I17" s="45">
        <v>39712000</v>
      </c>
      <c r="J17" s="45">
        <v>21109000</v>
      </c>
      <c r="K17" s="45">
        <v>21618000</v>
      </c>
      <c r="L17" s="45">
        <v>23587000</v>
      </c>
      <c r="M17" s="45">
        <v>23390000</v>
      </c>
      <c r="N17" s="45">
        <v>279619000</v>
      </c>
    </row>
    <row r="18" spans="1:18" ht="15.5" customHeight="1" x14ac:dyDescent="0.35">
      <c r="A18" s="4" t="s">
        <v>0</v>
      </c>
      <c r="B18" s="46">
        <v>5414000</v>
      </c>
      <c r="C18" s="46">
        <v>5511000</v>
      </c>
      <c r="D18" s="46">
        <v>5731000</v>
      </c>
      <c r="E18" s="46">
        <v>5802000</v>
      </c>
      <c r="F18" s="46">
        <v>12129000</v>
      </c>
      <c r="G18" s="46">
        <v>6209000</v>
      </c>
      <c r="H18" s="46">
        <v>6227000</v>
      </c>
      <c r="I18" s="46">
        <v>12395000</v>
      </c>
      <c r="J18" s="46">
        <v>6555000</v>
      </c>
      <c r="K18" s="46">
        <v>6698000</v>
      </c>
      <c r="L18" s="46">
        <v>7307000</v>
      </c>
      <c r="M18" s="46">
        <v>7207000</v>
      </c>
      <c r="N18" s="47">
        <v>87185000</v>
      </c>
    </row>
    <row r="19" spans="1:18" ht="15.5" customHeight="1" x14ac:dyDescent="0.35">
      <c r="A19" s="43" t="s">
        <v>1</v>
      </c>
      <c r="B19" s="48">
        <v>11829000</v>
      </c>
      <c r="C19" s="48">
        <v>12166000</v>
      </c>
      <c r="D19" s="48">
        <v>12657000</v>
      </c>
      <c r="E19" s="48">
        <v>12803000</v>
      </c>
      <c r="F19" s="48">
        <v>26519000</v>
      </c>
      <c r="G19" s="48">
        <v>13534000</v>
      </c>
      <c r="H19" s="48">
        <v>13563000</v>
      </c>
      <c r="I19" s="48">
        <v>27281000</v>
      </c>
      <c r="J19" s="48">
        <v>14534000</v>
      </c>
      <c r="K19" s="48">
        <v>14899000</v>
      </c>
      <c r="L19" s="48">
        <v>16258000</v>
      </c>
      <c r="M19" s="48">
        <v>16162000</v>
      </c>
      <c r="N19" s="49">
        <v>192203000</v>
      </c>
    </row>
    <row r="20" spans="1:18" ht="15.5" customHeight="1" x14ac:dyDescent="0.35">
      <c r="A20" s="4" t="s">
        <v>2</v>
      </c>
      <c r="B20" s="50">
        <v>14000</v>
      </c>
      <c r="C20" s="50">
        <v>13000</v>
      </c>
      <c r="D20" s="50">
        <v>13000</v>
      </c>
      <c r="E20" s="50">
        <v>13000</v>
      </c>
      <c r="F20" s="50">
        <v>27000</v>
      </c>
      <c r="G20" s="50">
        <v>16000</v>
      </c>
      <c r="H20" s="50">
        <v>18000</v>
      </c>
      <c r="I20" s="50">
        <v>36000</v>
      </c>
      <c r="J20" s="50">
        <v>20000</v>
      </c>
      <c r="K20" s="50">
        <v>21000</v>
      </c>
      <c r="L20" s="50">
        <v>22000</v>
      </c>
      <c r="M20" s="50">
        <v>20000</v>
      </c>
      <c r="N20" s="51">
        <v>231000</v>
      </c>
    </row>
    <row r="21" spans="1:18" ht="15.5" customHeight="1" x14ac:dyDescent="0.35">
      <c r="A21" s="4" t="s">
        <v>67</v>
      </c>
      <c r="B21" s="52"/>
      <c r="C21" s="52"/>
      <c r="D21" s="52"/>
      <c r="E21" s="52"/>
      <c r="F21" s="52"/>
      <c r="G21" s="48"/>
      <c r="H21" s="53"/>
      <c r="I21" s="53"/>
      <c r="J21" s="54"/>
      <c r="K21" s="40"/>
      <c r="L21" s="40"/>
    </row>
    <row r="22" spans="1:18" ht="14.5" customHeight="1" x14ac:dyDescent="0.35">
      <c r="A22" s="4" t="s">
        <v>68</v>
      </c>
      <c r="I22" s="28"/>
      <c r="J22" s="55"/>
      <c r="K22" s="40"/>
      <c r="L22" s="40"/>
    </row>
    <row r="23" spans="1:18" ht="15" customHeight="1" x14ac:dyDescent="0.35">
      <c r="A23" s="4" t="s">
        <v>69</v>
      </c>
      <c r="I23" s="28"/>
      <c r="J23" s="55"/>
      <c r="K23" s="40"/>
      <c r="L23" s="40"/>
    </row>
    <row r="24" spans="1:18" ht="15.5" customHeight="1" x14ac:dyDescent="0.35">
      <c r="A24" s="4" t="s">
        <v>140</v>
      </c>
      <c r="C24" s="55"/>
      <c r="D24" s="55"/>
      <c r="E24" s="55"/>
      <c r="F24" s="55"/>
      <c r="G24" s="55"/>
      <c r="H24" s="55"/>
      <c r="I24" s="55"/>
      <c r="J24" s="55"/>
      <c r="K24" s="40"/>
      <c r="L24" s="40"/>
    </row>
    <row r="25" spans="1:18" ht="15.5" customHeight="1" x14ac:dyDescent="0.35">
      <c r="A25" s="4" t="s">
        <v>128</v>
      </c>
      <c r="C25" s="55"/>
      <c r="D25" s="55"/>
      <c r="E25" s="55"/>
      <c r="F25" s="55"/>
      <c r="G25" s="55"/>
      <c r="H25" s="55"/>
      <c r="I25" s="55"/>
      <c r="J25" s="55"/>
      <c r="K25" s="40"/>
      <c r="L25" s="40"/>
    </row>
    <row r="26" spans="1:18" ht="15.5" customHeight="1" x14ac:dyDescent="0.35">
      <c r="I26" s="27"/>
      <c r="J26" s="27"/>
      <c r="K26" s="27"/>
      <c r="L26" s="27"/>
      <c r="M26" s="27"/>
      <c r="N26" s="27"/>
      <c r="O26" s="27"/>
      <c r="P26" s="27"/>
      <c r="Q26" s="27"/>
      <c r="R26" s="27"/>
    </row>
    <row r="27" spans="1:18" x14ac:dyDescent="0.35">
      <c r="I27" s="27"/>
      <c r="J27" s="27"/>
      <c r="K27" s="27"/>
      <c r="L27" s="27"/>
      <c r="M27" s="27"/>
      <c r="N27" s="27"/>
      <c r="O27" s="27"/>
      <c r="P27" s="27"/>
      <c r="Q27" s="27"/>
      <c r="R27" s="27"/>
    </row>
    <row r="28" spans="1:18" x14ac:dyDescent="0.35">
      <c r="B28" s="56"/>
      <c r="C28" s="56"/>
      <c r="G28" s="40"/>
      <c r="H28" s="40"/>
      <c r="I28" s="40"/>
      <c r="J28" s="40"/>
      <c r="K28" s="40"/>
      <c r="L28" s="40"/>
      <c r="M28" s="40"/>
      <c r="N28" s="40"/>
      <c r="O28" s="40"/>
      <c r="P28" s="40"/>
      <c r="Q28" s="27"/>
      <c r="R28" s="27"/>
    </row>
    <row r="29" spans="1:18" x14ac:dyDescent="0.35">
      <c r="B29" s="56"/>
      <c r="G29" s="40"/>
      <c r="H29" s="40"/>
      <c r="I29" s="40"/>
      <c r="J29" s="40"/>
      <c r="K29" s="40"/>
      <c r="L29" s="40"/>
      <c r="M29" s="40"/>
      <c r="N29" s="40"/>
      <c r="O29" s="40"/>
      <c r="P29" s="40"/>
      <c r="Q29" s="27"/>
      <c r="R29" s="27"/>
    </row>
    <row r="30" spans="1:18" x14ac:dyDescent="0.35">
      <c r="B30" s="56"/>
      <c r="G30" s="40"/>
      <c r="H30" s="40"/>
      <c r="I30" s="40"/>
      <c r="J30" s="40"/>
      <c r="K30" s="40"/>
      <c r="L30" s="40"/>
      <c r="M30" s="40"/>
      <c r="N30" s="40"/>
      <c r="O30" s="40"/>
      <c r="P30" s="40"/>
      <c r="Q30" s="27"/>
    </row>
    <row r="31" spans="1:18" x14ac:dyDescent="0.35">
      <c r="B31" s="56"/>
      <c r="D31" s="57"/>
      <c r="G31" s="40"/>
      <c r="H31" s="40"/>
      <c r="I31" s="40"/>
      <c r="J31" s="40"/>
      <c r="K31" s="40"/>
      <c r="L31" s="40"/>
      <c r="M31" s="40"/>
      <c r="N31" s="40"/>
      <c r="O31" s="40"/>
      <c r="P31" s="40"/>
    </row>
    <row r="32" spans="1:18" x14ac:dyDescent="0.35">
      <c r="D32" s="57"/>
    </row>
  </sheetData>
  <phoneticPr fontId="31" type="noConversion"/>
  <pageMargins left="0.7" right="0.7" top="0.75" bottom="0.75" header="0.3" footer="0.3"/>
  <pageSetup paperSize="9" orientation="portrait"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U54"/>
  <sheetViews>
    <sheetView showGridLines="0" zoomScaleNormal="100" workbookViewId="0"/>
  </sheetViews>
  <sheetFormatPr defaultColWidth="17.6328125" defaultRowHeight="15.5" x14ac:dyDescent="0.35"/>
  <cols>
    <col min="1" max="1" width="18.08984375" style="4" customWidth="1"/>
    <col min="2" max="14" width="16.7265625" style="4" customWidth="1"/>
    <col min="15" max="16384" width="17.6328125" style="4"/>
  </cols>
  <sheetData>
    <row r="1" spans="1:14" ht="19.5" x14ac:dyDescent="0.45">
      <c r="A1" s="11" t="s">
        <v>147</v>
      </c>
    </row>
    <row r="2" spans="1:14" x14ac:dyDescent="0.35">
      <c r="A2" s="4" t="s">
        <v>195</v>
      </c>
    </row>
    <row r="3" spans="1:14" ht="23" customHeight="1" x14ac:dyDescent="0.4">
      <c r="A3" s="101" t="s">
        <v>177</v>
      </c>
    </row>
    <row r="4" spans="1:14" s="66" customFormat="1" ht="31" x14ac:dyDescent="0.35">
      <c r="A4" s="100" t="s">
        <v>113</v>
      </c>
      <c r="B4" s="61" t="s">
        <v>166</v>
      </c>
      <c r="C4" s="29" t="s">
        <v>165</v>
      </c>
      <c r="D4" s="30" t="s">
        <v>167</v>
      </c>
      <c r="E4" s="30" t="s">
        <v>168</v>
      </c>
      <c r="F4" s="30" t="s">
        <v>169</v>
      </c>
      <c r="G4" s="30" t="s">
        <v>170</v>
      </c>
      <c r="H4" s="31" t="s">
        <v>171</v>
      </c>
      <c r="I4" s="31" t="s">
        <v>172</v>
      </c>
      <c r="J4" s="31" t="s">
        <v>173</v>
      </c>
      <c r="K4" s="31" t="s">
        <v>174</v>
      </c>
      <c r="L4" s="60" t="s">
        <v>175</v>
      </c>
      <c r="M4" s="60" t="s">
        <v>176</v>
      </c>
      <c r="N4" s="68" t="s">
        <v>3</v>
      </c>
    </row>
    <row r="5" spans="1:14" ht="15.5" customHeight="1" x14ac:dyDescent="0.35">
      <c r="A5" s="76" t="s">
        <v>3</v>
      </c>
      <c r="B5" s="77">
        <v>78085</v>
      </c>
      <c r="C5" s="77">
        <v>80040</v>
      </c>
      <c r="D5" s="77">
        <v>81345</v>
      </c>
      <c r="E5" s="77">
        <v>82305</v>
      </c>
      <c r="F5" s="77">
        <v>84040</v>
      </c>
      <c r="G5" s="77">
        <v>85875</v>
      </c>
      <c r="H5" s="77">
        <v>85600</v>
      </c>
      <c r="I5" s="77">
        <v>85810</v>
      </c>
      <c r="J5" s="77">
        <v>85910</v>
      </c>
      <c r="K5" s="77">
        <v>87985</v>
      </c>
      <c r="L5" s="77">
        <v>87195</v>
      </c>
      <c r="M5" s="77">
        <v>86470</v>
      </c>
      <c r="N5" s="77">
        <v>1010655</v>
      </c>
    </row>
    <row r="6" spans="1:14" ht="15.5" customHeight="1" x14ac:dyDescent="0.35">
      <c r="A6" s="78" t="s">
        <v>13</v>
      </c>
      <c r="B6" s="79">
        <v>300</v>
      </c>
      <c r="C6" s="79">
        <v>355</v>
      </c>
      <c r="D6" s="79">
        <v>355</v>
      </c>
      <c r="E6" s="79">
        <v>400</v>
      </c>
      <c r="F6" s="79">
        <v>480</v>
      </c>
      <c r="G6" s="79">
        <v>550</v>
      </c>
      <c r="H6" s="79">
        <v>490</v>
      </c>
      <c r="I6" s="79">
        <v>475</v>
      </c>
      <c r="J6" s="79">
        <v>430</v>
      </c>
      <c r="K6" s="79">
        <v>560</v>
      </c>
      <c r="L6" s="79">
        <v>540</v>
      </c>
      <c r="M6" s="79">
        <v>580</v>
      </c>
      <c r="N6" s="80">
        <v>5505</v>
      </c>
    </row>
    <row r="7" spans="1:14" ht="15.5" customHeight="1" x14ac:dyDescent="0.35">
      <c r="A7" s="81" t="s">
        <v>14</v>
      </c>
      <c r="B7" s="82">
        <v>3960</v>
      </c>
      <c r="C7" s="82">
        <v>3940</v>
      </c>
      <c r="D7" s="82">
        <v>3965</v>
      </c>
      <c r="E7" s="82">
        <v>3870</v>
      </c>
      <c r="F7" s="82">
        <v>3940</v>
      </c>
      <c r="G7" s="82">
        <v>4135</v>
      </c>
      <c r="H7" s="82">
        <v>4080</v>
      </c>
      <c r="I7" s="82">
        <v>4045</v>
      </c>
      <c r="J7" s="82">
        <v>3840</v>
      </c>
      <c r="K7" s="82">
        <v>3975</v>
      </c>
      <c r="L7" s="82">
        <v>3825</v>
      </c>
      <c r="M7" s="82">
        <v>3780</v>
      </c>
      <c r="N7" s="83">
        <v>47355</v>
      </c>
    </row>
    <row r="8" spans="1:14" ht="15.5" customHeight="1" x14ac:dyDescent="0.35">
      <c r="A8" s="81" t="s">
        <v>4</v>
      </c>
      <c r="B8" s="82">
        <v>5245</v>
      </c>
      <c r="C8" s="82">
        <v>5340</v>
      </c>
      <c r="D8" s="82">
        <v>5380</v>
      </c>
      <c r="E8" s="82">
        <v>5370</v>
      </c>
      <c r="F8" s="82">
        <v>5390</v>
      </c>
      <c r="G8" s="82">
        <v>5360</v>
      </c>
      <c r="H8" s="82">
        <v>5215</v>
      </c>
      <c r="I8" s="82">
        <v>5105</v>
      </c>
      <c r="J8" s="82">
        <v>5095</v>
      </c>
      <c r="K8" s="82">
        <v>5235</v>
      </c>
      <c r="L8" s="82">
        <v>5050</v>
      </c>
      <c r="M8" s="82">
        <v>4855</v>
      </c>
      <c r="N8" s="83">
        <v>62635</v>
      </c>
    </row>
    <row r="9" spans="1:14" ht="15.5" customHeight="1" x14ac:dyDescent="0.35">
      <c r="A9" s="81" t="s">
        <v>5</v>
      </c>
      <c r="B9" s="82">
        <v>7485</v>
      </c>
      <c r="C9" s="82">
        <v>7770</v>
      </c>
      <c r="D9" s="82">
        <v>7885</v>
      </c>
      <c r="E9" s="82">
        <v>8025</v>
      </c>
      <c r="F9" s="82">
        <v>8190</v>
      </c>
      <c r="G9" s="82">
        <v>8300</v>
      </c>
      <c r="H9" s="82">
        <v>8295</v>
      </c>
      <c r="I9" s="82">
        <v>8330</v>
      </c>
      <c r="J9" s="82">
        <v>8475</v>
      </c>
      <c r="K9" s="82">
        <v>8705</v>
      </c>
      <c r="L9" s="82">
        <v>8500</v>
      </c>
      <c r="M9" s="82">
        <v>8405</v>
      </c>
      <c r="N9" s="83">
        <v>98360</v>
      </c>
    </row>
    <row r="10" spans="1:14" ht="15.5" customHeight="1" x14ac:dyDescent="0.35">
      <c r="A10" s="81" t="s">
        <v>6</v>
      </c>
      <c r="B10" s="82">
        <v>8635</v>
      </c>
      <c r="C10" s="82">
        <v>8870</v>
      </c>
      <c r="D10" s="82">
        <v>8950</v>
      </c>
      <c r="E10" s="82">
        <v>9045</v>
      </c>
      <c r="F10" s="82">
        <v>9295</v>
      </c>
      <c r="G10" s="82">
        <v>9595</v>
      </c>
      <c r="H10" s="82">
        <v>9590</v>
      </c>
      <c r="I10" s="82">
        <v>9715</v>
      </c>
      <c r="J10" s="82">
        <v>9840</v>
      </c>
      <c r="K10" s="82">
        <v>10225</v>
      </c>
      <c r="L10" s="82">
        <v>10345</v>
      </c>
      <c r="M10" s="82">
        <v>10500</v>
      </c>
      <c r="N10" s="83">
        <v>114610</v>
      </c>
    </row>
    <row r="11" spans="1:14" ht="15.5" customHeight="1" x14ac:dyDescent="0.35">
      <c r="A11" s="81" t="s">
        <v>7</v>
      </c>
      <c r="B11" s="82">
        <v>8400</v>
      </c>
      <c r="C11" s="82">
        <v>8450</v>
      </c>
      <c r="D11" s="82">
        <v>8540</v>
      </c>
      <c r="E11" s="82">
        <v>8615</v>
      </c>
      <c r="F11" s="82">
        <v>8750</v>
      </c>
      <c r="G11" s="82">
        <v>9000</v>
      </c>
      <c r="H11" s="82">
        <v>9035</v>
      </c>
      <c r="I11" s="82">
        <v>9315</v>
      </c>
      <c r="J11" s="82">
        <v>9575</v>
      </c>
      <c r="K11" s="82">
        <v>9980</v>
      </c>
      <c r="L11" s="82">
        <v>10165</v>
      </c>
      <c r="M11" s="82">
        <v>10225</v>
      </c>
      <c r="N11" s="83">
        <v>110045</v>
      </c>
    </row>
    <row r="12" spans="1:14" ht="15.5" customHeight="1" x14ac:dyDescent="0.35">
      <c r="A12" s="81" t="s">
        <v>8</v>
      </c>
      <c r="B12" s="82">
        <v>10195</v>
      </c>
      <c r="C12" s="82">
        <v>10140</v>
      </c>
      <c r="D12" s="82">
        <v>9960</v>
      </c>
      <c r="E12" s="82">
        <v>9825</v>
      </c>
      <c r="F12" s="82">
        <v>9725</v>
      </c>
      <c r="G12" s="82">
        <v>9725</v>
      </c>
      <c r="H12" s="82">
        <v>9645</v>
      </c>
      <c r="I12" s="82">
        <v>9410</v>
      </c>
      <c r="J12" s="82">
        <v>9200</v>
      </c>
      <c r="K12" s="82">
        <v>9185</v>
      </c>
      <c r="L12" s="82">
        <v>8975</v>
      </c>
      <c r="M12" s="82">
        <v>8840</v>
      </c>
      <c r="N12" s="83">
        <v>114825</v>
      </c>
    </row>
    <row r="13" spans="1:14" ht="15.5" customHeight="1" x14ac:dyDescent="0.35">
      <c r="A13" s="81" t="s">
        <v>9</v>
      </c>
      <c r="B13" s="82">
        <v>10995</v>
      </c>
      <c r="C13" s="82">
        <v>11075</v>
      </c>
      <c r="D13" s="82">
        <v>11115</v>
      </c>
      <c r="E13" s="82">
        <v>11025</v>
      </c>
      <c r="F13" s="82">
        <v>10975</v>
      </c>
      <c r="G13" s="82">
        <v>11050</v>
      </c>
      <c r="H13" s="82">
        <v>10875</v>
      </c>
      <c r="I13" s="82">
        <v>10920</v>
      </c>
      <c r="J13" s="82">
        <v>10730</v>
      </c>
      <c r="K13" s="82">
        <v>10800</v>
      </c>
      <c r="L13" s="82">
        <v>10595</v>
      </c>
      <c r="M13" s="82">
        <v>10290</v>
      </c>
      <c r="N13" s="83">
        <v>130440</v>
      </c>
    </row>
    <row r="14" spans="1:14" ht="15.5" customHeight="1" x14ac:dyDescent="0.35">
      <c r="A14" s="81" t="s">
        <v>10</v>
      </c>
      <c r="B14" s="82">
        <v>11230</v>
      </c>
      <c r="C14" s="82">
        <v>11475</v>
      </c>
      <c r="D14" s="82">
        <v>11525</v>
      </c>
      <c r="E14" s="82">
        <v>11620</v>
      </c>
      <c r="F14" s="82">
        <v>11860</v>
      </c>
      <c r="G14" s="82">
        <v>11990</v>
      </c>
      <c r="H14" s="82">
        <v>11940</v>
      </c>
      <c r="I14" s="82">
        <v>11915</v>
      </c>
      <c r="J14" s="82">
        <v>11975</v>
      </c>
      <c r="K14" s="82">
        <v>12165</v>
      </c>
      <c r="L14" s="82">
        <v>12090</v>
      </c>
      <c r="M14" s="82">
        <v>11895</v>
      </c>
      <c r="N14" s="83">
        <v>141685</v>
      </c>
    </row>
    <row r="15" spans="1:14" ht="15.5" customHeight="1" x14ac:dyDescent="0.35">
      <c r="A15" s="81" t="s">
        <v>11</v>
      </c>
      <c r="B15" s="82">
        <v>10845</v>
      </c>
      <c r="C15" s="82">
        <v>11830</v>
      </c>
      <c r="D15" s="82">
        <v>12225</v>
      </c>
      <c r="E15" s="82">
        <v>12425</v>
      </c>
      <c r="F15" s="82">
        <v>12745</v>
      </c>
      <c r="G15" s="82">
        <v>12920</v>
      </c>
      <c r="H15" s="82">
        <v>13040</v>
      </c>
      <c r="I15" s="82">
        <v>13150</v>
      </c>
      <c r="J15" s="82">
        <v>13290</v>
      </c>
      <c r="K15" s="82">
        <v>13600</v>
      </c>
      <c r="L15" s="82">
        <v>13580</v>
      </c>
      <c r="M15" s="82">
        <v>13595</v>
      </c>
      <c r="N15" s="83">
        <v>153250</v>
      </c>
    </row>
    <row r="16" spans="1:14" ht="15.5" customHeight="1" x14ac:dyDescent="0.35">
      <c r="A16" s="81" t="s">
        <v>12</v>
      </c>
      <c r="B16" s="82">
        <v>795</v>
      </c>
      <c r="C16" s="82">
        <v>800</v>
      </c>
      <c r="D16" s="82">
        <v>1440</v>
      </c>
      <c r="E16" s="82">
        <v>2080</v>
      </c>
      <c r="F16" s="82">
        <v>2690</v>
      </c>
      <c r="G16" s="82">
        <v>3250</v>
      </c>
      <c r="H16" s="82">
        <v>3390</v>
      </c>
      <c r="I16" s="82">
        <v>3430</v>
      </c>
      <c r="J16" s="82">
        <v>3470</v>
      </c>
      <c r="K16" s="82">
        <v>3555</v>
      </c>
      <c r="L16" s="82">
        <v>3535</v>
      </c>
      <c r="M16" s="82">
        <v>3505</v>
      </c>
      <c r="N16" s="83">
        <v>31940</v>
      </c>
    </row>
    <row r="17" spans="1:21" ht="15.5" customHeight="1" x14ac:dyDescent="0.35">
      <c r="A17" s="84" t="s">
        <v>2</v>
      </c>
      <c r="B17" s="85">
        <v>0</v>
      </c>
      <c r="C17" s="82">
        <v>0</v>
      </c>
      <c r="D17" s="82">
        <v>0</v>
      </c>
      <c r="E17" s="82">
        <v>0</v>
      </c>
      <c r="F17" s="82">
        <v>0</v>
      </c>
      <c r="G17" s="82">
        <v>0</v>
      </c>
      <c r="H17" s="82">
        <v>0</v>
      </c>
      <c r="I17" s="82">
        <v>0</v>
      </c>
      <c r="J17" s="82">
        <v>0</v>
      </c>
      <c r="K17" s="82">
        <v>0</v>
      </c>
      <c r="L17" s="85">
        <v>0</v>
      </c>
      <c r="M17" s="85">
        <v>0</v>
      </c>
      <c r="N17" s="83">
        <v>0</v>
      </c>
    </row>
    <row r="18" spans="1:21" ht="23" customHeight="1" x14ac:dyDescent="0.35">
      <c r="A18" s="75" t="s">
        <v>178</v>
      </c>
      <c r="K18" s="82"/>
    </row>
    <row r="19" spans="1:21" s="66" customFormat="1" ht="31" x14ac:dyDescent="0.35">
      <c r="A19" s="100" t="s">
        <v>113</v>
      </c>
      <c r="B19" s="61" t="s">
        <v>166</v>
      </c>
      <c r="C19" s="29" t="s">
        <v>165</v>
      </c>
      <c r="D19" s="30" t="s">
        <v>167</v>
      </c>
      <c r="E19" s="30" t="s">
        <v>168</v>
      </c>
      <c r="F19" s="30" t="s">
        <v>169</v>
      </c>
      <c r="G19" s="30" t="s">
        <v>170</v>
      </c>
      <c r="H19" s="31" t="s">
        <v>171</v>
      </c>
      <c r="I19" s="31" t="s">
        <v>172</v>
      </c>
      <c r="J19" s="31" t="s">
        <v>173</v>
      </c>
      <c r="K19" s="31" t="s">
        <v>174</v>
      </c>
      <c r="L19" s="60" t="s">
        <v>175</v>
      </c>
      <c r="M19" s="60" t="s">
        <v>176</v>
      </c>
      <c r="N19" s="102" t="s">
        <v>3</v>
      </c>
      <c r="O19" s="65"/>
      <c r="P19" s="65"/>
      <c r="Q19" s="65"/>
    </row>
    <row r="20" spans="1:21" ht="15.5" customHeight="1" x14ac:dyDescent="0.35">
      <c r="A20" s="76" t="s">
        <v>3</v>
      </c>
      <c r="B20" s="86">
        <v>1</v>
      </c>
      <c r="C20" s="86">
        <v>1</v>
      </c>
      <c r="D20" s="86">
        <v>1</v>
      </c>
      <c r="E20" s="86">
        <v>1</v>
      </c>
      <c r="F20" s="86">
        <v>1</v>
      </c>
      <c r="G20" s="86">
        <v>1</v>
      </c>
      <c r="H20" s="86">
        <v>1</v>
      </c>
      <c r="I20" s="86">
        <v>1</v>
      </c>
      <c r="J20" s="86">
        <v>1</v>
      </c>
      <c r="K20" s="86">
        <v>1</v>
      </c>
      <c r="L20" s="86">
        <v>1</v>
      </c>
      <c r="M20" s="86">
        <v>1</v>
      </c>
      <c r="N20" s="89">
        <v>1</v>
      </c>
      <c r="O20" s="40"/>
      <c r="P20" s="40"/>
      <c r="Q20" s="40"/>
    </row>
    <row r="21" spans="1:21" ht="15.5" customHeight="1" x14ac:dyDescent="0.35">
      <c r="A21" s="78" t="s">
        <v>13</v>
      </c>
      <c r="B21" s="87">
        <v>4.0000000000000001E-3</v>
      </c>
      <c r="C21" s="87">
        <v>4.0000000000000001E-3</v>
      </c>
      <c r="D21" s="87">
        <v>4.0000000000000001E-3</v>
      </c>
      <c r="E21" s="87">
        <v>5.0000000000000001E-3</v>
      </c>
      <c r="F21" s="87">
        <v>6.0000000000000001E-3</v>
      </c>
      <c r="G21" s="87">
        <v>6.0000000000000001E-3</v>
      </c>
      <c r="H21" s="87">
        <v>6.0000000000000001E-3</v>
      </c>
      <c r="I21" s="87">
        <v>6.0000000000000001E-3</v>
      </c>
      <c r="J21" s="87">
        <v>5.0000000000000001E-3</v>
      </c>
      <c r="K21" s="87">
        <v>6.0000000000000001E-3</v>
      </c>
      <c r="L21" s="87">
        <v>6.0000000000000001E-3</v>
      </c>
      <c r="M21" s="87">
        <v>7.0000000000000001E-3</v>
      </c>
      <c r="N21" s="89">
        <v>5.0000000000000001E-3</v>
      </c>
      <c r="O21" s="40"/>
      <c r="P21" s="40"/>
      <c r="Q21" s="40"/>
      <c r="R21" s="40"/>
      <c r="S21" s="40"/>
      <c r="T21" s="40"/>
      <c r="U21" s="40"/>
    </row>
    <row r="22" spans="1:21" ht="15.5" customHeight="1" x14ac:dyDescent="0.35">
      <c r="A22" s="81" t="s">
        <v>14</v>
      </c>
      <c r="B22" s="88">
        <v>5.0999999999999997E-2</v>
      </c>
      <c r="C22" s="88">
        <v>4.9000000000000002E-2</v>
      </c>
      <c r="D22" s="88">
        <v>4.9000000000000002E-2</v>
      </c>
      <c r="E22" s="88">
        <v>4.7E-2</v>
      </c>
      <c r="F22" s="88">
        <v>4.7E-2</v>
      </c>
      <c r="G22" s="88">
        <v>4.8000000000000001E-2</v>
      </c>
      <c r="H22" s="88">
        <v>4.8000000000000001E-2</v>
      </c>
      <c r="I22" s="88">
        <v>4.7E-2</v>
      </c>
      <c r="J22" s="88">
        <v>4.4999999999999998E-2</v>
      </c>
      <c r="K22" s="88">
        <v>4.4999999999999998E-2</v>
      </c>
      <c r="L22" s="88">
        <v>4.3999999999999997E-2</v>
      </c>
      <c r="M22" s="88">
        <v>4.3999999999999997E-2</v>
      </c>
      <c r="N22" s="89">
        <v>4.7E-2</v>
      </c>
      <c r="O22" s="40"/>
      <c r="P22" s="40"/>
      <c r="Q22" s="40"/>
      <c r="R22" s="40"/>
      <c r="S22" s="40"/>
      <c r="T22" s="40"/>
      <c r="U22" s="40"/>
    </row>
    <row r="23" spans="1:21" ht="15.5" customHeight="1" x14ac:dyDescent="0.35">
      <c r="A23" s="81" t="s">
        <v>4</v>
      </c>
      <c r="B23" s="88">
        <v>6.7000000000000004E-2</v>
      </c>
      <c r="C23" s="88">
        <v>6.7000000000000004E-2</v>
      </c>
      <c r="D23" s="88">
        <v>6.6000000000000003E-2</v>
      </c>
      <c r="E23" s="88">
        <v>6.5000000000000002E-2</v>
      </c>
      <c r="F23" s="88">
        <v>6.4000000000000001E-2</v>
      </c>
      <c r="G23" s="88">
        <v>6.2E-2</v>
      </c>
      <c r="H23" s="88">
        <v>6.0999999999999999E-2</v>
      </c>
      <c r="I23" s="88">
        <v>5.8999999999999997E-2</v>
      </c>
      <c r="J23" s="88">
        <v>5.8999999999999997E-2</v>
      </c>
      <c r="K23" s="88">
        <v>5.8999999999999997E-2</v>
      </c>
      <c r="L23" s="88">
        <v>5.8000000000000003E-2</v>
      </c>
      <c r="M23" s="88">
        <v>5.6000000000000001E-2</v>
      </c>
      <c r="N23" s="89">
        <v>6.2E-2</v>
      </c>
      <c r="O23" s="40"/>
      <c r="P23" s="40"/>
      <c r="Q23" s="40"/>
      <c r="R23" s="40"/>
      <c r="S23" s="40"/>
      <c r="T23" s="40"/>
      <c r="U23" s="40"/>
    </row>
    <row r="24" spans="1:21" ht="15.5" customHeight="1" x14ac:dyDescent="0.35">
      <c r="A24" s="81" t="s">
        <v>5</v>
      </c>
      <c r="B24" s="88">
        <v>9.6000000000000002E-2</v>
      </c>
      <c r="C24" s="88">
        <v>9.7000000000000003E-2</v>
      </c>
      <c r="D24" s="88">
        <v>9.7000000000000003E-2</v>
      </c>
      <c r="E24" s="88">
        <v>9.7000000000000003E-2</v>
      </c>
      <c r="F24" s="88">
        <v>9.7000000000000003E-2</v>
      </c>
      <c r="G24" s="88">
        <v>9.7000000000000003E-2</v>
      </c>
      <c r="H24" s="88">
        <v>9.7000000000000003E-2</v>
      </c>
      <c r="I24" s="88">
        <v>9.7000000000000003E-2</v>
      </c>
      <c r="J24" s="88">
        <v>9.9000000000000005E-2</v>
      </c>
      <c r="K24" s="88">
        <v>9.9000000000000005E-2</v>
      </c>
      <c r="L24" s="88">
        <v>9.7000000000000003E-2</v>
      </c>
      <c r="M24" s="88">
        <v>9.7000000000000003E-2</v>
      </c>
      <c r="N24" s="89">
        <v>9.7000000000000003E-2</v>
      </c>
      <c r="O24" s="40"/>
      <c r="P24" s="40"/>
      <c r="Q24" s="40"/>
      <c r="R24" s="40"/>
      <c r="S24" s="40"/>
      <c r="T24" s="40"/>
      <c r="U24" s="40"/>
    </row>
    <row r="25" spans="1:21" ht="15.5" customHeight="1" x14ac:dyDescent="0.35">
      <c r="A25" s="81" t="s">
        <v>6</v>
      </c>
      <c r="B25" s="88">
        <v>0.111</v>
      </c>
      <c r="C25" s="88">
        <v>0.111</v>
      </c>
      <c r="D25" s="88">
        <v>0.11</v>
      </c>
      <c r="E25" s="88">
        <v>0.11</v>
      </c>
      <c r="F25" s="88">
        <v>0.111</v>
      </c>
      <c r="G25" s="88">
        <v>0.112</v>
      </c>
      <c r="H25" s="88">
        <v>0.112</v>
      </c>
      <c r="I25" s="88">
        <v>0.113</v>
      </c>
      <c r="J25" s="88">
        <v>0.115</v>
      </c>
      <c r="K25" s="88">
        <v>0.11600000000000001</v>
      </c>
      <c r="L25" s="88">
        <v>0.11899999999999999</v>
      </c>
      <c r="M25" s="88">
        <v>0.121</v>
      </c>
      <c r="N25" s="89">
        <v>0.113</v>
      </c>
      <c r="O25" s="40"/>
      <c r="P25" s="40"/>
      <c r="Q25" s="40"/>
      <c r="R25" s="40"/>
      <c r="S25" s="40"/>
      <c r="T25" s="40"/>
      <c r="U25" s="40"/>
    </row>
    <row r="26" spans="1:21" ht="15.5" customHeight="1" x14ac:dyDescent="0.35">
      <c r="A26" s="81" t="s">
        <v>7</v>
      </c>
      <c r="B26" s="88">
        <v>0.108</v>
      </c>
      <c r="C26" s="88">
        <v>0.106</v>
      </c>
      <c r="D26" s="88">
        <v>0.105</v>
      </c>
      <c r="E26" s="88">
        <v>0.105</v>
      </c>
      <c r="F26" s="88">
        <v>0.104</v>
      </c>
      <c r="G26" s="88">
        <v>0.105</v>
      </c>
      <c r="H26" s="88">
        <v>0.106</v>
      </c>
      <c r="I26" s="88">
        <v>0.109</v>
      </c>
      <c r="J26" s="88">
        <v>0.111</v>
      </c>
      <c r="K26" s="88">
        <v>0.113</v>
      </c>
      <c r="L26" s="88">
        <v>0.11700000000000001</v>
      </c>
      <c r="M26" s="88">
        <v>0.11799999999999999</v>
      </c>
      <c r="N26" s="89">
        <v>0.109</v>
      </c>
      <c r="O26" s="40"/>
      <c r="P26" s="40"/>
      <c r="Q26" s="40"/>
      <c r="R26" s="40"/>
      <c r="S26" s="40"/>
      <c r="T26" s="40"/>
      <c r="U26" s="40"/>
    </row>
    <row r="27" spans="1:21" ht="15.5" customHeight="1" x14ac:dyDescent="0.35">
      <c r="A27" s="81" t="s">
        <v>8</v>
      </c>
      <c r="B27" s="88">
        <v>0.13100000000000001</v>
      </c>
      <c r="C27" s="88">
        <v>0.127</v>
      </c>
      <c r="D27" s="88">
        <v>0.122</v>
      </c>
      <c r="E27" s="88">
        <v>0.11899999999999999</v>
      </c>
      <c r="F27" s="88">
        <v>0.11600000000000001</v>
      </c>
      <c r="G27" s="88">
        <v>0.113</v>
      </c>
      <c r="H27" s="88">
        <v>0.113</v>
      </c>
      <c r="I27" s="88">
        <v>0.11</v>
      </c>
      <c r="J27" s="88">
        <v>0.107</v>
      </c>
      <c r="K27" s="88">
        <v>0.104</v>
      </c>
      <c r="L27" s="88">
        <v>0.10299999999999999</v>
      </c>
      <c r="M27" s="88">
        <v>0.10199999999999999</v>
      </c>
      <c r="N27" s="89">
        <v>0.114</v>
      </c>
      <c r="O27" s="40"/>
      <c r="P27" s="40"/>
      <c r="Q27" s="40"/>
      <c r="R27" s="40"/>
      <c r="S27" s="40"/>
      <c r="T27" s="40"/>
      <c r="U27" s="40"/>
    </row>
    <row r="28" spans="1:21" ht="15.5" customHeight="1" x14ac:dyDescent="0.35">
      <c r="A28" s="81" t="s">
        <v>9</v>
      </c>
      <c r="B28" s="88">
        <v>0.14099999999999999</v>
      </c>
      <c r="C28" s="88">
        <v>0.13800000000000001</v>
      </c>
      <c r="D28" s="88">
        <v>0.13700000000000001</v>
      </c>
      <c r="E28" s="88">
        <v>0.13400000000000001</v>
      </c>
      <c r="F28" s="88">
        <v>0.13100000000000001</v>
      </c>
      <c r="G28" s="88">
        <v>0.129</v>
      </c>
      <c r="H28" s="88">
        <v>0.127</v>
      </c>
      <c r="I28" s="88">
        <v>0.127</v>
      </c>
      <c r="J28" s="88">
        <v>0.125</v>
      </c>
      <c r="K28" s="88">
        <v>0.123</v>
      </c>
      <c r="L28" s="88">
        <v>0.122</v>
      </c>
      <c r="M28" s="88">
        <v>0.11899999999999999</v>
      </c>
      <c r="N28" s="89">
        <v>0.129</v>
      </c>
      <c r="O28" s="40"/>
      <c r="P28" s="40"/>
      <c r="Q28" s="40"/>
      <c r="R28" s="40"/>
      <c r="S28" s="40"/>
      <c r="T28" s="40"/>
      <c r="U28" s="40"/>
    </row>
    <row r="29" spans="1:21" ht="15.5" customHeight="1" x14ac:dyDescent="0.35">
      <c r="A29" s="81" t="s">
        <v>10</v>
      </c>
      <c r="B29" s="88">
        <v>0.14399999999999999</v>
      </c>
      <c r="C29" s="88">
        <v>0.14299999999999999</v>
      </c>
      <c r="D29" s="88">
        <v>0.14199999999999999</v>
      </c>
      <c r="E29" s="88">
        <v>0.14099999999999999</v>
      </c>
      <c r="F29" s="88">
        <v>0.14099999999999999</v>
      </c>
      <c r="G29" s="88">
        <v>0.14000000000000001</v>
      </c>
      <c r="H29" s="88">
        <v>0.13900000000000001</v>
      </c>
      <c r="I29" s="88">
        <v>0.13900000000000001</v>
      </c>
      <c r="J29" s="88">
        <v>0.13900000000000001</v>
      </c>
      <c r="K29" s="88">
        <v>0.13800000000000001</v>
      </c>
      <c r="L29" s="88">
        <v>0.13900000000000001</v>
      </c>
      <c r="M29" s="88">
        <v>0.13800000000000001</v>
      </c>
      <c r="N29" s="89">
        <v>0.14000000000000001</v>
      </c>
      <c r="O29" s="40"/>
      <c r="P29" s="40"/>
      <c r="Q29" s="40"/>
      <c r="R29" s="40"/>
      <c r="S29" s="40"/>
      <c r="T29" s="40"/>
      <c r="U29" s="40"/>
    </row>
    <row r="30" spans="1:21" ht="15.5" customHeight="1" x14ac:dyDescent="0.35">
      <c r="A30" s="81" t="s">
        <v>11</v>
      </c>
      <c r="B30" s="88">
        <v>0.13900000000000001</v>
      </c>
      <c r="C30" s="88">
        <v>0.14799999999999999</v>
      </c>
      <c r="D30" s="88">
        <v>0.15</v>
      </c>
      <c r="E30" s="88">
        <v>0.151</v>
      </c>
      <c r="F30" s="88">
        <v>0.152</v>
      </c>
      <c r="G30" s="88">
        <v>0.15</v>
      </c>
      <c r="H30" s="88">
        <v>0.152</v>
      </c>
      <c r="I30" s="88">
        <v>0.153</v>
      </c>
      <c r="J30" s="88">
        <v>0.155</v>
      </c>
      <c r="K30" s="88">
        <v>0.155</v>
      </c>
      <c r="L30" s="88">
        <v>0.156</v>
      </c>
      <c r="M30" s="88">
        <v>0.157</v>
      </c>
      <c r="N30" s="89">
        <v>0.152</v>
      </c>
      <c r="O30" s="40"/>
      <c r="P30" s="40"/>
      <c r="Q30" s="40"/>
      <c r="R30" s="40"/>
      <c r="S30" s="40"/>
      <c r="T30" s="40"/>
      <c r="U30" s="40"/>
    </row>
    <row r="31" spans="1:21" ht="15.5" customHeight="1" x14ac:dyDescent="0.35">
      <c r="A31" s="81" t="s">
        <v>12</v>
      </c>
      <c r="B31" s="88">
        <v>0.01</v>
      </c>
      <c r="C31" s="88">
        <v>0.01</v>
      </c>
      <c r="D31" s="88">
        <v>1.7999999999999999E-2</v>
      </c>
      <c r="E31" s="88">
        <v>2.5000000000000001E-2</v>
      </c>
      <c r="F31" s="88">
        <v>3.2000000000000001E-2</v>
      </c>
      <c r="G31" s="88">
        <v>3.7999999999999999E-2</v>
      </c>
      <c r="H31" s="88">
        <v>0.04</v>
      </c>
      <c r="I31" s="88">
        <v>0.04</v>
      </c>
      <c r="J31" s="88">
        <v>0.04</v>
      </c>
      <c r="K31" s="88">
        <v>0.04</v>
      </c>
      <c r="L31" s="88">
        <v>4.1000000000000002E-2</v>
      </c>
      <c r="M31" s="88">
        <v>4.1000000000000002E-2</v>
      </c>
      <c r="N31" s="89">
        <v>3.2000000000000001E-2</v>
      </c>
      <c r="O31" s="40"/>
      <c r="P31" s="40"/>
      <c r="Q31" s="40"/>
      <c r="R31" s="40"/>
      <c r="S31" s="40"/>
      <c r="T31" s="40"/>
      <c r="U31" s="40"/>
    </row>
    <row r="32" spans="1:21" ht="15.5" customHeight="1" x14ac:dyDescent="0.35">
      <c r="A32" s="84" t="s">
        <v>2</v>
      </c>
      <c r="B32" s="88">
        <v>0</v>
      </c>
      <c r="C32" s="88">
        <v>0</v>
      </c>
      <c r="D32" s="88">
        <v>0</v>
      </c>
      <c r="E32" s="88">
        <v>0</v>
      </c>
      <c r="F32" s="88">
        <v>0</v>
      </c>
      <c r="G32" s="88">
        <v>0</v>
      </c>
      <c r="H32" s="88">
        <v>0</v>
      </c>
      <c r="I32" s="88">
        <v>0</v>
      </c>
      <c r="J32" s="88">
        <v>0</v>
      </c>
      <c r="K32" s="88">
        <v>0</v>
      </c>
      <c r="L32" s="88">
        <v>0</v>
      </c>
      <c r="M32" s="88">
        <v>0</v>
      </c>
      <c r="N32" s="89">
        <v>0</v>
      </c>
      <c r="O32" s="40"/>
      <c r="P32" s="40"/>
      <c r="Q32" s="40"/>
      <c r="R32" s="40"/>
      <c r="S32" s="40"/>
      <c r="T32" s="40"/>
      <c r="U32" s="40"/>
    </row>
    <row r="33" spans="1:21" ht="25.5" customHeight="1" x14ac:dyDescent="0.35">
      <c r="A33" s="75" t="s">
        <v>179</v>
      </c>
    </row>
    <row r="34" spans="1:21" s="66" customFormat="1" ht="31" x14ac:dyDescent="0.35">
      <c r="A34" s="100" t="s">
        <v>113</v>
      </c>
      <c r="B34" s="61" t="s">
        <v>166</v>
      </c>
      <c r="C34" s="29" t="s">
        <v>165</v>
      </c>
      <c r="D34" s="30" t="s">
        <v>167</v>
      </c>
      <c r="E34" s="30" t="s">
        <v>168</v>
      </c>
      <c r="F34" s="30" t="s">
        <v>169</v>
      </c>
      <c r="G34" s="30" t="s">
        <v>170</v>
      </c>
      <c r="H34" s="31" t="s">
        <v>171</v>
      </c>
      <c r="I34" s="31" t="s">
        <v>172</v>
      </c>
      <c r="J34" s="31" t="s">
        <v>173</v>
      </c>
      <c r="K34" s="31" t="s">
        <v>174</v>
      </c>
      <c r="L34" s="60" t="s">
        <v>175</v>
      </c>
      <c r="M34" s="60" t="s">
        <v>176</v>
      </c>
      <c r="N34" s="68" t="s">
        <v>3</v>
      </c>
    </row>
    <row r="35" spans="1:21" ht="15.5" customHeight="1" x14ac:dyDescent="0.35">
      <c r="A35" s="76" t="s">
        <v>3</v>
      </c>
      <c r="B35" s="90">
        <v>17257000</v>
      </c>
      <c r="C35" s="90">
        <v>17688000</v>
      </c>
      <c r="D35" s="90">
        <v>18400000</v>
      </c>
      <c r="E35" s="90">
        <v>18617000</v>
      </c>
      <c r="F35" s="90">
        <v>38673000</v>
      </c>
      <c r="G35" s="90">
        <v>19758000</v>
      </c>
      <c r="H35" s="90">
        <v>19806000</v>
      </c>
      <c r="I35" s="90">
        <v>39704000</v>
      </c>
      <c r="J35" s="90">
        <v>21099000</v>
      </c>
      <c r="K35" s="90">
        <v>21618000</v>
      </c>
      <c r="L35" s="90">
        <v>23587000</v>
      </c>
      <c r="M35" s="90">
        <v>23390000</v>
      </c>
      <c r="N35" s="210">
        <v>279619000</v>
      </c>
      <c r="O35" s="44"/>
      <c r="P35" s="44"/>
      <c r="Q35" s="44"/>
      <c r="R35" s="44"/>
      <c r="S35" s="44"/>
      <c r="T35" s="44"/>
      <c r="U35" s="44"/>
    </row>
    <row r="36" spans="1:21" ht="15.5" customHeight="1" x14ac:dyDescent="0.35">
      <c r="A36" s="78" t="s">
        <v>13</v>
      </c>
      <c r="B36" s="91">
        <v>67000</v>
      </c>
      <c r="C36" s="91">
        <v>78000</v>
      </c>
      <c r="D36" s="91">
        <v>80000</v>
      </c>
      <c r="E36" s="91">
        <v>90000</v>
      </c>
      <c r="F36" s="91">
        <v>220000</v>
      </c>
      <c r="G36" s="91">
        <v>126000</v>
      </c>
      <c r="H36" s="91">
        <v>113000</v>
      </c>
      <c r="I36" s="91">
        <v>218000</v>
      </c>
      <c r="J36" s="91">
        <v>105000</v>
      </c>
      <c r="K36" s="91">
        <v>138000</v>
      </c>
      <c r="L36" s="91">
        <v>146000</v>
      </c>
      <c r="M36" s="91">
        <v>157000</v>
      </c>
      <c r="N36" s="210">
        <v>1540000</v>
      </c>
      <c r="O36" s="44"/>
      <c r="P36" s="44"/>
      <c r="Q36" s="44"/>
      <c r="R36" s="44"/>
      <c r="S36" s="44"/>
      <c r="T36" s="44"/>
      <c r="U36" s="44"/>
    </row>
    <row r="37" spans="1:21" ht="15.5" customHeight="1" x14ac:dyDescent="0.35">
      <c r="A37" s="81" t="s">
        <v>14</v>
      </c>
      <c r="B37" s="92">
        <v>875000</v>
      </c>
      <c r="C37" s="92">
        <v>870000</v>
      </c>
      <c r="D37" s="92">
        <v>897000</v>
      </c>
      <c r="E37" s="92">
        <v>876000</v>
      </c>
      <c r="F37" s="92">
        <v>1813000</v>
      </c>
      <c r="G37" s="92">
        <v>951000</v>
      </c>
      <c r="H37" s="92">
        <v>944000</v>
      </c>
      <c r="I37" s="92">
        <v>1871000</v>
      </c>
      <c r="J37" s="92">
        <v>943000</v>
      </c>
      <c r="K37" s="92">
        <v>977000</v>
      </c>
      <c r="L37" s="92">
        <v>1035000</v>
      </c>
      <c r="M37" s="92">
        <v>1023000</v>
      </c>
      <c r="N37" s="211">
        <v>13076000</v>
      </c>
      <c r="O37" s="44"/>
      <c r="P37" s="44"/>
      <c r="Q37" s="44"/>
      <c r="R37" s="44"/>
      <c r="S37" s="44"/>
      <c r="T37" s="44"/>
      <c r="U37" s="44"/>
    </row>
    <row r="38" spans="1:21" ht="15.5" customHeight="1" x14ac:dyDescent="0.35">
      <c r="A38" s="81" t="s">
        <v>4</v>
      </c>
      <c r="B38" s="92">
        <v>1159000</v>
      </c>
      <c r="C38" s="92">
        <v>1179000</v>
      </c>
      <c r="D38" s="92">
        <v>1217000</v>
      </c>
      <c r="E38" s="92">
        <v>1214000</v>
      </c>
      <c r="F38" s="92">
        <v>2479000</v>
      </c>
      <c r="G38" s="92">
        <v>1233000</v>
      </c>
      <c r="H38" s="92">
        <v>1207000</v>
      </c>
      <c r="I38" s="92">
        <v>2362000</v>
      </c>
      <c r="J38" s="92">
        <v>1251000</v>
      </c>
      <c r="K38" s="92">
        <v>1286000</v>
      </c>
      <c r="L38" s="92">
        <v>1366000</v>
      </c>
      <c r="M38" s="92">
        <v>1314000</v>
      </c>
      <c r="N38" s="211">
        <v>17270000</v>
      </c>
      <c r="O38" s="44"/>
      <c r="P38" s="44"/>
      <c r="Q38" s="44"/>
      <c r="R38" s="44"/>
      <c r="S38" s="44"/>
      <c r="T38" s="44"/>
      <c r="U38" s="44"/>
    </row>
    <row r="39" spans="1:21" ht="15.5" customHeight="1" x14ac:dyDescent="0.35">
      <c r="A39" s="81" t="s">
        <v>5</v>
      </c>
      <c r="B39" s="92">
        <v>1654000</v>
      </c>
      <c r="C39" s="92">
        <v>1718000</v>
      </c>
      <c r="D39" s="92">
        <v>1784000</v>
      </c>
      <c r="E39" s="92">
        <v>1815000</v>
      </c>
      <c r="F39" s="92">
        <v>3769000</v>
      </c>
      <c r="G39" s="92">
        <v>1910000</v>
      </c>
      <c r="H39" s="92">
        <v>1919000</v>
      </c>
      <c r="I39" s="92">
        <v>3853000</v>
      </c>
      <c r="J39" s="92">
        <v>2080000</v>
      </c>
      <c r="K39" s="92">
        <v>2138000</v>
      </c>
      <c r="L39" s="92">
        <v>2299000</v>
      </c>
      <c r="M39" s="92">
        <v>2273000</v>
      </c>
      <c r="N39" s="211">
        <v>27216000</v>
      </c>
      <c r="O39" s="44"/>
      <c r="P39" s="44"/>
      <c r="Q39" s="44"/>
      <c r="R39" s="44"/>
      <c r="S39" s="44"/>
      <c r="T39" s="44"/>
      <c r="U39" s="44"/>
    </row>
    <row r="40" spans="1:21" ht="15.5" customHeight="1" x14ac:dyDescent="0.35">
      <c r="A40" s="81" t="s">
        <v>6</v>
      </c>
      <c r="B40" s="92">
        <v>1908000</v>
      </c>
      <c r="C40" s="92">
        <v>1961000</v>
      </c>
      <c r="D40" s="92">
        <v>2025000</v>
      </c>
      <c r="E40" s="92">
        <v>2046000</v>
      </c>
      <c r="F40" s="92">
        <v>4278000</v>
      </c>
      <c r="G40" s="92">
        <v>2208000</v>
      </c>
      <c r="H40" s="92">
        <v>2219000</v>
      </c>
      <c r="I40" s="92">
        <v>4496000</v>
      </c>
      <c r="J40" s="92">
        <v>2416000</v>
      </c>
      <c r="K40" s="92">
        <v>2512000</v>
      </c>
      <c r="L40" s="92">
        <v>2799000</v>
      </c>
      <c r="M40" s="92">
        <v>2840000</v>
      </c>
      <c r="N40" s="211">
        <v>31710000</v>
      </c>
      <c r="O40" s="44"/>
      <c r="P40" s="44"/>
      <c r="Q40" s="44"/>
      <c r="R40" s="44"/>
      <c r="S40" s="44"/>
      <c r="T40" s="44"/>
      <c r="U40" s="44"/>
    </row>
    <row r="41" spans="1:21" ht="15.5" customHeight="1" x14ac:dyDescent="0.35">
      <c r="A41" s="81" t="s">
        <v>7</v>
      </c>
      <c r="B41" s="92">
        <v>1856000</v>
      </c>
      <c r="C41" s="92">
        <v>1867000</v>
      </c>
      <c r="D41" s="92">
        <v>1932000</v>
      </c>
      <c r="E41" s="92">
        <v>1949000</v>
      </c>
      <c r="F41" s="92">
        <v>4027000</v>
      </c>
      <c r="G41" s="92">
        <v>2071000</v>
      </c>
      <c r="H41" s="92">
        <v>2090000</v>
      </c>
      <c r="I41" s="92">
        <v>4311000</v>
      </c>
      <c r="J41" s="92">
        <v>2351000</v>
      </c>
      <c r="K41" s="92">
        <v>2452000</v>
      </c>
      <c r="L41" s="92">
        <v>2749000</v>
      </c>
      <c r="M41" s="92">
        <v>2765000</v>
      </c>
      <c r="N41" s="211">
        <v>30423000</v>
      </c>
      <c r="O41" s="44"/>
      <c r="P41" s="44"/>
      <c r="Q41" s="44"/>
      <c r="R41" s="44"/>
      <c r="S41" s="44"/>
      <c r="T41" s="44"/>
      <c r="U41" s="44"/>
    </row>
    <row r="42" spans="1:21" ht="15.5" customHeight="1" x14ac:dyDescent="0.35">
      <c r="A42" s="81" t="s">
        <v>8</v>
      </c>
      <c r="B42" s="92">
        <v>2253000</v>
      </c>
      <c r="C42" s="92">
        <v>2241000</v>
      </c>
      <c r="D42" s="92">
        <v>2253000</v>
      </c>
      <c r="E42" s="92">
        <v>2222000</v>
      </c>
      <c r="F42" s="92">
        <v>4475000</v>
      </c>
      <c r="G42" s="92">
        <v>2237000</v>
      </c>
      <c r="H42" s="92">
        <v>2231000</v>
      </c>
      <c r="I42" s="92">
        <v>4355000</v>
      </c>
      <c r="J42" s="92">
        <v>2260000</v>
      </c>
      <c r="K42" s="92">
        <v>2257000</v>
      </c>
      <c r="L42" s="92">
        <v>2427000</v>
      </c>
      <c r="M42" s="92">
        <v>2392000</v>
      </c>
      <c r="N42" s="211">
        <v>31605000</v>
      </c>
      <c r="O42" s="44"/>
      <c r="P42" s="44"/>
      <c r="Q42" s="44"/>
      <c r="R42" s="44"/>
      <c r="S42" s="44"/>
      <c r="T42" s="44"/>
      <c r="U42" s="44"/>
    </row>
    <row r="43" spans="1:21" ht="15.5" customHeight="1" x14ac:dyDescent="0.35">
      <c r="A43" s="81" t="s">
        <v>9</v>
      </c>
      <c r="B43" s="92">
        <v>2430000</v>
      </c>
      <c r="C43" s="92">
        <v>2448000</v>
      </c>
      <c r="D43" s="92">
        <v>2514000</v>
      </c>
      <c r="E43" s="92">
        <v>2494000</v>
      </c>
      <c r="F43" s="92">
        <v>5051000</v>
      </c>
      <c r="G43" s="92">
        <v>2542000</v>
      </c>
      <c r="H43" s="92">
        <v>2516000</v>
      </c>
      <c r="I43" s="92">
        <v>5053000</v>
      </c>
      <c r="J43" s="92">
        <v>2636000</v>
      </c>
      <c r="K43" s="92">
        <v>2653000</v>
      </c>
      <c r="L43" s="92">
        <v>2866000</v>
      </c>
      <c r="M43" s="92">
        <v>2784000</v>
      </c>
      <c r="N43" s="211">
        <v>35988000</v>
      </c>
      <c r="O43" s="44"/>
      <c r="P43" s="44"/>
      <c r="Q43" s="44"/>
      <c r="R43" s="44"/>
      <c r="S43" s="44"/>
      <c r="T43" s="44"/>
      <c r="U43" s="44"/>
    </row>
    <row r="44" spans="1:21" ht="15.5" customHeight="1" x14ac:dyDescent="0.35">
      <c r="A44" s="81" t="s">
        <v>10</v>
      </c>
      <c r="B44" s="92">
        <v>2482000</v>
      </c>
      <c r="C44" s="92">
        <v>2536000</v>
      </c>
      <c r="D44" s="92">
        <v>2607000</v>
      </c>
      <c r="E44" s="92">
        <v>2629000</v>
      </c>
      <c r="F44" s="92">
        <v>5458000</v>
      </c>
      <c r="G44" s="92">
        <v>2759000</v>
      </c>
      <c r="H44" s="92">
        <v>2762000</v>
      </c>
      <c r="I44" s="92">
        <v>5512000</v>
      </c>
      <c r="J44" s="92">
        <v>2941000</v>
      </c>
      <c r="K44" s="92">
        <v>2989000</v>
      </c>
      <c r="L44" s="92">
        <v>3271000</v>
      </c>
      <c r="M44" s="92">
        <v>3218000</v>
      </c>
      <c r="N44" s="211">
        <v>39167000</v>
      </c>
      <c r="O44" s="44"/>
      <c r="P44" s="44"/>
      <c r="Q44" s="44"/>
      <c r="R44" s="44"/>
      <c r="S44" s="44"/>
      <c r="T44" s="44"/>
      <c r="U44" s="44"/>
    </row>
    <row r="45" spans="1:21" ht="15.5" customHeight="1" x14ac:dyDescent="0.35">
      <c r="A45" s="81" t="s">
        <v>11</v>
      </c>
      <c r="B45" s="92">
        <v>2397000</v>
      </c>
      <c r="C45" s="92">
        <v>2614000</v>
      </c>
      <c r="D45" s="92">
        <v>2766000</v>
      </c>
      <c r="E45" s="92">
        <v>2811000</v>
      </c>
      <c r="F45" s="92">
        <v>5866000</v>
      </c>
      <c r="G45" s="92">
        <v>2973000</v>
      </c>
      <c r="H45" s="92">
        <v>3018000</v>
      </c>
      <c r="I45" s="92">
        <v>6085000</v>
      </c>
      <c r="J45" s="92">
        <v>3264000</v>
      </c>
      <c r="K45" s="92">
        <v>3342000</v>
      </c>
      <c r="L45" s="92">
        <v>3673000</v>
      </c>
      <c r="M45" s="92">
        <v>3677000</v>
      </c>
      <c r="N45" s="211">
        <v>42487000</v>
      </c>
      <c r="O45" s="44"/>
      <c r="P45" s="44"/>
      <c r="Q45" s="44"/>
      <c r="R45" s="44"/>
      <c r="S45" s="44"/>
      <c r="T45" s="44"/>
      <c r="U45" s="44"/>
    </row>
    <row r="46" spans="1:21" ht="15.5" customHeight="1" x14ac:dyDescent="0.35">
      <c r="A46" s="81" t="s">
        <v>12</v>
      </c>
      <c r="B46" s="92">
        <v>176000</v>
      </c>
      <c r="C46" s="92">
        <v>177000</v>
      </c>
      <c r="D46" s="92">
        <v>326000</v>
      </c>
      <c r="E46" s="92">
        <v>471000</v>
      </c>
      <c r="F46" s="92">
        <v>1237000</v>
      </c>
      <c r="G46" s="92">
        <v>748000</v>
      </c>
      <c r="H46" s="92">
        <v>785000</v>
      </c>
      <c r="I46" s="92">
        <v>1587000</v>
      </c>
      <c r="J46" s="92">
        <v>852000</v>
      </c>
      <c r="K46" s="92">
        <v>874000</v>
      </c>
      <c r="L46" s="92">
        <v>956000</v>
      </c>
      <c r="M46" s="92">
        <v>948000</v>
      </c>
      <c r="N46" s="211">
        <v>9137000</v>
      </c>
      <c r="O46" s="44"/>
      <c r="P46" s="44"/>
      <c r="Q46" s="44"/>
      <c r="R46" s="44"/>
      <c r="S46" s="44"/>
      <c r="T46" s="44"/>
      <c r="U46" s="44"/>
    </row>
    <row r="47" spans="1:21" ht="15.5" customHeight="1" x14ac:dyDescent="0.35">
      <c r="A47" s="84" t="s">
        <v>2</v>
      </c>
      <c r="B47" s="92">
        <v>0</v>
      </c>
      <c r="C47" s="93">
        <v>0</v>
      </c>
      <c r="D47" s="93">
        <v>0</v>
      </c>
      <c r="E47" s="93">
        <v>0</v>
      </c>
      <c r="F47" s="93">
        <v>0</v>
      </c>
      <c r="G47" s="93">
        <v>0</v>
      </c>
      <c r="H47" s="93">
        <v>0</v>
      </c>
      <c r="I47" s="93">
        <v>0</v>
      </c>
      <c r="J47" s="93">
        <v>0</v>
      </c>
      <c r="K47" s="93">
        <v>0</v>
      </c>
      <c r="L47" s="92">
        <v>0</v>
      </c>
      <c r="M47" s="92">
        <v>0</v>
      </c>
      <c r="N47" s="211">
        <v>0</v>
      </c>
      <c r="O47" s="44"/>
      <c r="P47" s="44"/>
      <c r="Q47" s="44"/>
      <c r="R47" s="44"/>
      <c r="S47" s="44"/>
      <c r="T47" s="44"/>
      <c r="U47" s="44"/>
    </row>
    <row r="48" spans="1:21" x14ac:dyDescent="0.35">
      <c r="A48" s="94" t="s">
        <v>68</v>
      </c>
      <c r="B48" s="92"/>
      <c r="C48" s="95"/>
      <c r="D48" s="96"/>
      <c r="E48" s="96"/>
      <c r="F48" s="96"/>
      <c r="G48" s="96"/>
      <c r="H48" s="96"/>
      <c r="I48" s="96"/>
      <c r="J48" s="97"/>
      <c r="L48" s="97"/>
    </row>
    <row r="49" spans="1:12" ht="14.5" customHeight="1" x14ac:dyDescent="0.35">
      <c r="A49" s="94" t="s">
        <v>69</v>
      </c>
      <c r="B49" s="94"/>
      <c r="C49" s="94"/>
      <c r="D49" s="94"/>
      <c r="E49" s="94"/>
      <c r="F49" s="94"/>
      <c r="G49" s="94"/>
      <c r="H49" s="94"/>
      <c r="I49" s="98"/>
      <c r="J49" s="55"/>
      <c r="K49" s="40"/>
      <c r="L49" s="40"/>
    </row>
    <row r="50" spans="1:12" ht="14.5" customHeight="1" x14ac:dyDescent="0.35">
      <c r="A50" s="4" t="s">
        <v>141</v>
      </c>
      <c r="B50" s="94"/>
      <c r="C50" s="94"/>
      <c r="D50" s="94"/>
      <c r="E50" s="94"/>
      <c r="F50" s="94"/>
      <c r="G50" s="94"/>
      <c r="H50" s="94"/>
      <c r="I50" s="98"/>
      <c r="J50" s="55"/>
      <c r="K50" s="40"/>
      <c r="L50" s="40"/>
    </row>
    <row r="51" spans="1:12" ht="14.5" customHeight="1" x14ac:dyDescent="0.35">
      <c r="A51" s="4" t="s">
        <v>128</v>
      </c>
    </row>
    <row r="52" spans="1:12" ht="14.5" customHeight="1" x14ac:dyDescent="0.35">
      <c r="A52" s="99" t="s">
        <v>115</v>
      </c>
    </row>
    <row r="53" spans="1:12" ht="14.5" customHeight="1" x14ac:dyDescent="0.35"/>
    <row r="54" spans="1:12" ht="14.5" customHeight="1" x14ac:dyDescent="0.35"/>
  </sheetData>
  <phoneticPr fontId="31" type="noConversion"/>
  <pageMargins left="0.7" right="0.7" top="0.75" bottom="0.75" header="0.3" footer="0.3"/>
  <pageSetup paperSize="9" orientation="portrait" r:id="rId1"/>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W151"/>
  <sheetViews>
    <sheetView showGridLines="0" zoomScaleNormal="100" workbookViewId="0"/>
  </sheetViews>
  <sheetFormatPr defaultColWidth="8.81640625" defaultRowHeight="15.5" x14ac:dyDescent="0.35"/>
  <cols>
    <col min="1" max="1" width="23.36328125" style="4" customWidth="1"/>
    <col min="2" max="14" width="16.7265625" style="4" customWidth="1"/>
    <col min="15" max="15" width="17.6328125" style="4" customWidth="1"/>
    <col min="17" max="23" width="17.6328125" style="4" customWidth="1"/>
    <col min="24" max="16384" width="8.81640625" style="4"/>
  </cols>
  <sheetData>
    <row r="1" spans="1:15" ht="19.5" x14ac:dyDescent="0.45">
      <c r="A1" s="11" t="s">
        <v>148</v>
      </c>
    </row>
    <row r="2" spans="1:15" x14ac:dyDescent="0.35">
      <c r="A2" s="4" t="s">
        <v>71</v>
      </c>
    </row>
    <row r="3" spans="1:15" ht="27" customHeight="1" x14ac:dyDescent="0.4">
      <c r="A3" s="12" t="s">
        <v>180</v>
      </c>
      <c r="F3" s="103"/>
      <c r="G3" s="103"/>
    </row>
    <row r="4" spans="1:15" s="66" customFormat="1" ht="31" x14ac:dyDescent="0.35">
      <c r="A4" s="64" t="s">
        <v>120</v>
      </c>
      <c r="B4" s="61" t="s">
        <v>166</v>
      </c>
      <c r="C4" s="29" t="s">
        <v>165</v>
      </c>
      <c r="D4" s="30" t="s">
        <v>167</v>
      </c>
      <c r="E4" s="30" t="s">
        <v>168</v>
      </c>
      <c r="F4" s="30" t="s">
        <v>169</v>
      </c>
      <c r="G4" s="30" t="s">
        <v>170</v>
      </c>
      <c r="H4" s="31" t="s">
        <v>171</v>
      </c>
      <c r="I4" s="31" t="s">
        <v>172</v>
      </c>
      <c r="J4" s="31" t="s">
        <v>173</v>
      </c>
      <c r="K4" s="31" t="s">
        <v>174</v>
      </c>
      <c r="L4" s="60" t="s">
        <v>175</v>
      </c>
      <c r="M4" s="60" t="s">
        <v>176</v>
      </c>
      <c r="N4" s="68" t="s">
        <v>3</v>
      </c>
    </row>
    <row r="5" spans="1:15" x14ac:dyDescent="0.35">
      <c r="A5" s="104" t="s">
        <v>47</v>
      </c>
      <c r="B5" s="105">
        <v>78085</v>
      </c>
      <c r="C5" s="105">
        <v>80040</v>
      </c>
      <c r="D5" s="105">
        <v>81345</v>
      </c>
      <c r="E5" s="105">
        <v>82305</v>
      </c>
      <c r="F5" s="105">
        <v>84040</v>
      </c>
      <c r="G5" s="105">
        <v>85875</v>
      </c>
      <c r="H5" s="105">
        <v>85600</v>
      </c>
      <c r="I5" s="105">
        <v>85810</v>
      </c>
      <c r="J5" s="105">
        <v>85910</v>
      </c>
      <c r="K5" s="105">
        <v>87985</v>
      </c>
      <c r="L5" s="105">
        <v>87195</v>
      </c>
      <c r="M5" s="105">
        <v>86470</v>
      </c>
      <c r="N5" s="105">
        <v>1010655</v>
      </c>
    </row>
    <row r="6" spans="1:15" x14ac:dyDescent="0.35">
      <c r="A6" s="78" t="s">
        <v>15</v>
      </c>
      <c r="B6" s="79">
        <v>1540</v>
      </c>
      <c r="C6" s="79">
        <v>1590</v>
      </c>
      <c r="D6" s="79">
        <v>1640</v>
      </c>
      <c r="E6" s="79">
        <v>1680</v>
      </c>
      <c r="F6" s="79">
        <v>1710</v>
      </c>
      <c r="G6" s="79">
        <v>1750</v>
      </c>
      <c r="H6" s="79">
        <v>1790</v>
      </c>
      <c r="I6" s="79">
        <v>1780</v>
      </c>
      <c r="J6" s="79">
        <v>1815</v>
      </c>
      <c r="K6" s="79">
        <v>1860</v>
      </c>
      <c r="L6" s="79">
        <v>1880</v>
      </c>
      <c r="M6" s="79">
        <v>1850</v>
      </c>
      <c r="N6" s="123">
        <v>20895</v>
      </c>
      <c r="O6" s="103"/>
    </row>
    <row r="7" spans="1:15" ht="15" customHeight="1" x14ac:dyDescent="0.35">
      <c r="A7" s="81" t="s">
        <v>16</v>
      </c>
      <c r="B7" s="106">
        <v>2090</v>
      </c>
      <c r="C7" s="106">
        <v>2165</v>
      </c>
      <c r="D7" s="106">
        <v>2175</v>
      </c>
      <c r="E7" s="106">
        <v>2215</v>
      </c>
      <c r="F7" s="106">
        <v>2270</v>
      </c>
      <c r="G7" s="106">
        <v>2340</v>
      </c>
      <c r="H7" s="106">
        <v>2370</v>
      </c>
      <c r="I7" s="106">
        <v>2385</v>
      </c>
      <c r="J7" s="106">
        <v>2425</v>
      </c>
      <c r="K7" s="106">
        <v>2500</v>
      </c>
      <c r="L7" s="106">
        <v>2465</v>
      </c>
      <c r="M7" s="106">
        <v>2460</v>
      </c>
      <c r="N7" s="107">
        <v>27860</v>
      </c>
      <c r="O7" s="103"/>
    </row>
    <row r="8" spans="1:15" x14ac:dyDescent="0.35">
      <c r="A8" s="81" t="s">
        <v>17</v>
      </c>
      <c r="B8" s="106">
        <v>1500</v>
      </c>
      <c r="C8" s="106">
        <v>1550</v>
      </c>
      <c r="D8" s="106">
        <v>1590</v>
      </c>
      <c r="E8" s="106">
        <v>1600</v>
      </c>
      <c r="F8" s="106">
        <v>1630</v>
      </c>
      <c r="G8" s="106">
        <v>1665</v>
      </c>
      <c r="H8" s="106">
        <v>1705</v>
      </c>
      <c r="I8" s="106">
        <v>1725</v>
      </c>
      <c r="J8" s="106">
        <v>1725</v>
      </c>
      <c r="K8" s="106">
        <v>1790</v>
      </c>
      <c r="L8" s="106">
        <v>1765</v>
      </c>
      <c r="M8" s="106">
        <v>1735</v>
      </c>
      <c r="N8" s="107">
        <v>19980</v>
      </c>
      <c r="O8" s="103"/>
    </row>
    <row r="9" spans="1:15" ht="15" customHeight="1" x14ac:dyDescent="0.35">
      <c r="A9" s="81" t="s">
        <v>44</v>
      </c>
      <c r="B9" s="106">
        <v>1040</v>
      </c>
      <c r="C9" s="106">
        <v>1070</v>
      </c>
      <c r="D9" s="106">
        <v>1085</v>
      </c>
      <c r="E9" s="106">
        <v>1070</v>
      </c>
      <c r="F9" s="106">
        <v>1100</v>
      </c>
      <c r="G9" s="106">
        <v>1130</v>
      </c>
      <c r="H9" s="106">
        <v>1105</v>
      </c>
      <c r="I9" s="106">
        <v>1075</v>
      </c>
      <c r="J9" s="106">
        <v>1100</v>
      </c>
      <c r="K9" s="106">
        <v>1140</v>
      </c>
      <c r="L9" s="106">
        <v>1140</v>
      </c>
      <c r="M9" s="106">
        <v>1125</v>
      </c>
      <c r="N9" s="107">
        <v>13170</v>
      </c>
      <c r="O9" s="103"/>
    </row>
    <row r="10" spans="1:15" ht="15" customHeight="1" x14ac:dyDescent="0.35">
      <c r="A10" s="81" t="s">
        <v>18</v>
      </c>
      <c r="B10" s="106">
        <v>4550</v>
      </c>
      <c r="C10" s="106">
        <v>4655</v>
      </c>
      <c r="D10" s="106">
        <v>4665</v>
      </c>
      <c r="E10" s="106">
        <v>4685</v>
      </c>
      <c r="F10" s="106">
        <v>4700</v>
      </c>
      <c r="G10" s="106">
        <v>4805</v>
      </c>
      <c r="H10" s="106">
        <v>4815</v>
      </c>
      <c r="I10" s="106">
        <v>4820</v>
      </c>
      <c r="J10" s="106">
        <v>4810</v>
      </c>
      <c r="K10" s="106">
        <v>4855</v>
      </c>
      <c r="L10" s="106">
        <v>4820</v>
      </c>
      <c r="M10" s="106">
        <v>4780</v>
      </c>
      <c r="N10" s="107">
        <v>56965</v>
      </c>
      <c r="O10" s="103"/>
    </row>
    <row r="11" spans="1:15" ht="15" customHeight="1" x14ac:dyDescent="0.35">
      <c r="A11" s="81" t="s">
        <v>19</v>
      </c>
      <c r="B11" s="106">
        <v>860</v>
      </c>
      <c r="C11" s="106">
        <v>900</v>
      </c>
      <c r="D11" s="106">
        <v>930</v>
      </c>
      <c r="E11" s="106">
        <v>945</v>
      </c>
      <c r="F11" s="106">
        <v>970</v>
      </c>
      <c r="G11" s="106">
        <v>1000</v>
      </c>
      <c r="H11" s="106">
        <v>1015</v>
      </c>
      <c r="I11" s="106">
        <v>1020</v>
      </c>
      <c r="J11" s="106">
        <v>1030</v>
      </c>
      <c r="K11" s="106">
        <v>1075</v>
      </c>
      <c r="L11" s="106">
        <v>1080</v>
      </c>
      <c r="M11" s="106">
        <v>1095</v>
      </c>
      <c r="N11" s="107">
        <v>11920</v>
      </c>
      <c r="O11" s="103"/>
    </row>
    <row r="12" spans="1:15" ht="15" customHeight="1" x14ac:dyDescent="0.35">
      <c r="A12" s="81" t="s">
        <v>45</v>
      </c>
      <c r="B12" s="106">
        <v>2425</v>
      </c>
      <c r="C12" s="106">
        <v>2475</v>
      </c>
      <c r="D12" s="106">
        <v>2525</v>
      </c>
      <c r="E12" s="106">
        <v>2575</v>
      </c>
      <c r="F12" s="106">
        <v>2690</v>
      </c>
      <c r="G12" s="106">
        <v>2735</v>
      </c>
      <c r="H12" s="106">
        <v>2705</v>
      </c>
      <c r="I12" s="106">
        <v>2720</v>
      </c>
      <c r="J12" s="106">
        <v>2705</v>
      </c>
      <c r="K12" s="106">
        <v>2810</v>
      </c>
      <c r="L12" s="106">
        <v>2790</v>
      </c>
      <c r="M12" s="106">
        <v>2735</v>
      </c>
      <c r="N12" s="107">
        <v>31895</v>
      </c>
      <c r="O12" s="103"/>
    </row>
    <row r="13" spans="1:15" ht="15" customHeight="1" x14ac:dyDescent="0.35">
      <c r="A13" s="81" t="s">
        <v>20</v>
      </c>
      <c r="B13" s="106">
        <v>2520</v>
      </c>
      <c r="C13" s="106">
        <v>2535</v>
      </c>
      <c r="D13" s="106">
        <v>2595</v>
      </c>
      <c r="E13" s="106">
        <v>2660</v>
      </c>
      <c r="F13" s="106">
        <v>2715</v>
      </c>
      <c r="G13" s="106">
        <v>2790</v>
      </c>
      <c r="H13" s="106">
        <v>2780</v>
      </c>
      <c r="I13" s="106">
        <v>2830</v>
      </c>
      <c r="J13" s="106">
        <v>2850</v>
      </c>
      <c r="K13" s="106">
        <v>2995</v>
      </c>
      <c r="L13" s="106">
        <v>2995</v>
      </c>
      <c r="M13" s="106">
        <v>2950</v>
      </c>
      <c r="N13" s="107">
        <v>33220</v>
      </c>
      <c r="O13" s="103"/>
    </row>
    <row r="14" spans="1:15" ht="15" customHeight="1" x14ac:dyDescent="0.35">
      <c r="A14" s="81" t="s">
        <v>21</v>
      </c>
      <c r="B14" s="106">
        <v>2365</v>
      </c>
      <c r="C14" s="106">
        <v>2450</v>
      </c>
      <c r="D14" s="106">
        <v>2485</v>
      </c>
      <c r="E14" s="106">
        <v>2525</v>
      </c>
      <c r="F14" s="106">
        <v>2580</v>
      </c>
      <c r="G14" s="106">
        <v>2605</v>
      </c>
      <c r="H14" s="106">
        <v>2645</v>
      </c>
      <c r="I14" s="106">
        <v>2650</v>
      </c>
      <c r="J14" s="106">
        <v>2635</v>
      </c>
      <c r="K14" s="106">
        <v>2660</v>
      </c>
      <c r="L14" s="106">
        <v>2635</v>
      </c>
      <c r="M14" s="106">
        <v>2635</v>
      </c>
      <c r="N14" s="107">
        <v>30865</v>
      </c>
      <c r="O14" s="103"/>
    </row>
    <row r="15" spans="1:15" ht="15" customHeight="1" x14ac:dyDescent="0.35">
      <c r="A15" s="81" t="s">
        <v>22</v>
      </c>
      <c r="B15" s="106">
        <v>1040</v>
      </c>
      <c r="C15" s="106">
        <v>1055</v>
      </c>
      <c r="D15" s="106">
        <v>1085</v>
      </c>
      <c r="E15" s="106">
        <v>1125</v>
      </c>
      <c r="F15" s="106">
        <v>1180</v>
      </c>
      <c r="G15" s="106">
        <v>1205</v>
      </c>
      <c r="H15" s="106">
        <v>1180</v>
      </c>
      <c r="I15" s="106">
        <v>1175</v>
      </c>
      <c r="J15" s="106">
        <v>1160</v>
      </c>
      <c r="K15" s="106">
        <v>1220</v>
      </c>
      <c r="L15" s="106">
        <v>1210</v>
      </c>
      <c r="M15" s="106">
        <v>1185</v>
      </c>
      <c r="N15" s="107">
        <v>13815</v>
      </c>
      <c r="O15" s="103"/>
    </row>
    <row r="16" spans="1:15" x14ac:dyDescent="0.35">
      <c r="A16" s="81" t="s">
        <v>23</v>
      </c>
      <c r="B16" s="106">
        <v>1160</v>
      </c>
      <c r="C16" s="106">
        <v>1230</v>
      </c>
      <c r="D16" s="106">
        <v>1270</v>
      </c>
      <c r="E16" s="106">
        <v>1255</v>
      </c>
      <c r="F16" s="106">
        <v>1295</v>
      </c>
      <c r="G16" s="106">
        <v>1340</v>
      </c>
      <c r="H16" s="106">
        <v>1365</v>
      </c>
      <c r="I16" s="106">
        <v>1355</v>
      </c>
      <c r="J16" s="106">
        <v>1370</v>
      </c>
      <c r="K16" s="106">
        <v>1385</v>
      </c>
      <c r="L16" s="106">
        <v>1370</v>
      </c>
      <c r="M16" s="106">
        <v>1355</v>
      </c>
      <c r="N16" s="107">
        <v>15745</v>
      </c>
      <c r="O16" s="103"/>
    </row>
    <row r="17" spans="1:15" ht="15" customHeight="1" x14ac:dyDescent="0.35">
      <c r="A17" s="81" t="s">
        <v>24</v>
      </c>
      <c r="B17" s="106">
        <v>945</v>
      </c>
      <c r="C17" s="106">
        <v>980</v>
      </c>
      <c r="D17" s="106">
        <v>1015</v>
      </c>
      <c r="E17" s="106">
        <v>1035</v>
      </c>
      <c r="F17" s="106">
        <v>1060</v>
      </c>
      <c r="G17" s="106">
        <v>1085</v>
      </c>
      <c r="H17" s="106">
        <v>1065</v>
      </c>
      <c r="I17" s="106">
        <v>1060</v>
      </c>
      <c r="J17" s="106">
        <v>1105</v>
      </c>
      <c r="K17" s="106">
        <v>1140</v>
      </c>
      <c r="L17" s="106">
        <v>1110</v>
      </c>
      <c r="M17" s="106">
        <v>1100</v>
      </c>
      <c r="N17" s="107">
        <v>12705</v>
      </c>
      <c r="O17" s="103"/>
    </row>
    <row r="18" spans="1:15" x14ac:dyDescent="0.35">
      <c r="A18" s="81" t="s">
        <v>25</v>
      </c>
      <c r="B18" s="106">
        <v>2415</v>
      </c>
      <c r="C18" s="106">
        <v>2485</v>
      </c>
      <c r="D18" s="106">
        <v>2550</v>
      </c>
      <c r="E18" s="106">
        <v>2590</v>
      </c>
      <c r="F18" s="106">
        <v>2620</v>
      </c>
      <c r="G18" s="106">
        <v>2750</v>
      </c>
      <c r="H18" s="106">
        <v>2695</v>
      </c>
      <c r="I18" s="106">
        <v>2710</v>
      </c>
      <c r="J18" s="106">
        <v>2685</v>
      </c>
      <c r="K18" s="106">
        <v>2750</v>
      </c>
      <c r="L18" s="106">
        <v>2690</v>
      </c>
      <c r="M18" s="106">
        <v>2690</v>
      </c>
      <c r="N18" s="107">
        <v>31630</v>
      </c>
      <c r="O18" s="103"/>
    </row>
    <row r="19" spans="1:15" x14ac:dyDescent="0.35">
      <c r="A19" s="81" t="s">
        <v>26</v>
      </c>
      <c r="B19" s="106">
        <v>5880</v>
      </c>
      <c r="C19" s="106">
        <v>5985</v>
      </c>
      <c r="D19" s="106">
        <v>6115</v>
      </c>
      <c r="E19" s="106">
        <v>6270</v>
      </c>
      <c r="F19" s="106">
        <v>6410</v>
      </c>
      <c r="G19" s="106">
        <v>6530</v>
      </c>
      <c r="H19" s="106">
        <v>6480</v>
      </c>
      <c r="I19" s="106">
        <v>6555</v>
      </c>
      <c r="J19" s="106">
        <v>6575</v>
      </c>
      <c r="K19" s="106">
        <v>6740</v>
      </c>
      <c r="L19" s="106">
        <v>6725</v>
      </c>
      <c r="M19" s="106">
        <v>6755</v>
      </c>
      <c r="N19" s="107">
        <v>77025</v>
      </c>
      <c r="O19" s="103"/>
    </row>
    <row r="20" spans="1:15" ht="15" customHeight="1" x14ac:dyDescent="0.35">
      <c r="A20" s="81" t="s">
        <v>27</v>
      </c>
      <c r="B20" s="106">
        <v>12655</v>
      </c>
      <c r="C20" s="106">
        <v>12950</v>
      </c>
      <c r="D20" s="106">
        <v>13140</v>
      </c>
      <c r="E20" s="106">
        <v>13155</v>
      </c>
      <c r="F20" s="106">
        <v>13290</v>
      </c>
      <c r="G20" s="106">
        <v>13500</v>
      </c>
      <c r="H20" s="106">
        <v>13390</v>
      </c>
      <c r="I20" s="106">
        <v>13410</v>
      </c>
      <c r="J20" s="106">
        <v>13465</v>
      </c>
      <c r="K20" s="106">
        <v>13740</v>
      </c>
      <c r="L20" s="106">
        <v>13785</v>
      </c>
      <c r="M20" s="106">
        <v>13690</v>
      </c>
      <c r="N20" s="107">
        <v>160170</v>
      </c>
      <c r="O20" s="103"/>
    </row>
    <row r="21" spans="1:15" x14ac:dyDescent="0.35">
      <c r="A21" s="81" t="s">
        <v>28</v>
      </c>
      <c r="B21" s="106">
        <v>2775</v>
      </c>
      <c r="C21" s="106">
        <v>2835</v>
      </c>
      <c r="D21" s="106">
        <v>2905</v>
      </c>
      <c r="E21" s="106">
        <v>2930</v>
      </c>
      <c r="F21" s="106">
        <v>2980</v>
      </c>
      <c r="G21" s="106">
        <v>3035</v>
      </c>
      <c r="H21" s="106">
        <v>3015</v>
      </c>
      <c r="I21" s="106">
        <v>3010</v>
      </c>
      <c r="J21" s="106">
        <v>3015</v>
      </c>
      <c r="K21" s="106">
        <v>3080</v>
      </c>
      <c r="L21" s="106">
        <v>3000</v>
      </c>
      <c r="M21" s="106">
        <v>2960</v>
      </c>
      <c r="N21" s="107">
        <v>35535</v>
      </c>
      <c r="O21" s="103"/>
    </row>
    <row r="22" spans="1:15" ht="15" customHeight="1" x14ac:dyDescent="0.35">
      <c r="A22" s="81" t="s">
        <v>29</v>
      </c>
      <c r="B22" s="106">
        <v>1505</v>
      </c>
      <c r="C22" s="106">
        <v>1530</v>
      </c>
      <c r="D22" s="106">
        <v>1590</v>
      </c>
      <c r="E22" s="106">
        <v>1635</v>
      </c>
      <c r="F22" s="106">
        <v>1655</v>
      </c>
      <c r="G22" s="106">
        <v>1665</v>
      </c>
      <c r="H22" s="106">
        <v>1675</v>
      </c>
      <c r="I22" s="106">
        <v>1680</v>
      </c>
      <c r="J22" s="106">
        <v>1680</v>
      </c>
      <c r="K22" s="106">
        <v>1700</v>
      </c>
      <c r="L22" s="106">
        <v>1630</v>
      </c>
      <c r="M22" s="106">
        <v>1610</v>
      </c>
      <c r="N22" s="107">
        <v>19550</v>
      </c>
      <c r="O22" s="103"/>
    </row>
    <row r="23" spans="1:15" ht="15" customHeight="1" x14ac:dyDescent="0.35">
      <c r="A23" s="81" t="s">
        <v>30</v>
      </c>
      <c r="B23" s="106">
        <v>1290</v>
      </c>
      <c r="C23" s="106">
        <v>1340</v>
      </c>
      <c r="D23" s="106">
        <v>1380</v>
      </c>
      <c r="E23" s="106">
        <v>1410</v>
      </c>
      <c r="F23" s="106">
        <v>1455</v>
      </c>
      <c r="G23" s="106">
        <v>1495</v>
      </c>
      <c r="H23" s="106">
        <v>1505</v>
      </c>
      <c r="I23" s="106">
        <v>1530</v>
      </c>
      <c r="J23" s="106">
        <v>1530</v>
      </c>
      <c r="K23" s="106">
        <v>1545</v>
      </c>
      <c r="L23" s="106">
        <v>1525</v>
      </c>
      <c r="M23" s="106">
        <v>1520</v>
      </c>
      <c r="N23" s="107">
        <v>17525</v>
      </c>
      <c r="O23" s="103"/>
    </row>
    <row r="24" spans="1:15" x14ac:dyDescent="0.35">
      <c r="A24" s="81" t="s">
        <v>31</v>
      </c>
      <c r="B24" s="106">
        <v>990</v>
      </c>
      <c r="C24" s="106">
        <v>990</v>
      </c>
      <c r="D24" s="106">
        <v>1000</v>
      </c>
      <c r="E24" s="106">
        <v>1015</v>
      </c>
      <c r="F24" s="106">
        <v>1065</v>
      </c>
      <c r="G24" s="106">
        <v>1110</v>
      </c>
      <c r="H24" s="106">
        <v>1120</v>
      </c>
      <c r="I24" s="106">
        <v>1125</v>
      </c>
      <c r="J24" s="106">
        <v>1110</v>
      </c>
      <c r="K24" s="106">
        <v>1130</v>
      </c>
      <c r="L24" s="106">
        <v>1105</v>
      </c>
      <c r="M24" s="106">
        <v>1100</v>
      </c>
      <c r="N24" s="107">
        <v>12860</v>
      </c>
      <c r="O24" s="103"/>
    </row>
    <row r="25" spans="1:15" ht="15" customHeight="1" x14ac:dyDescent="0.35">
      <c r="A25" s="81" t="s">
        <v>32</v>
      </c>
      <c r="B25" s="106">
        <v>230</v>
      </c>
      <c r="C25" s="106">
        <v>235</v>
      </c>
      <c r="D25" s="106">
        <v>250</v>
      </c>
      <c r="E25" s="106">
        <v>240</v>
      </c>
      <c r="F25" s="106">
        <v>265</v>
      </c>
      <c r="G25" s="106">
        <v>260</v>
      </c>
      <c r="H25" s="106">
        <v>250</v>
      </c>
      <c r="I25" s="106">
        <v>250</v>
      </c>
      <c r="J25" s="106">
        <v>245</v>
      </c>
      <c r="K25" s="106">
        <v>250</v>
      </c>
      <c r="L25" s="106">
        <v>235</v>
      </c>
      <c r="M25" s="106">
        <v>230</v>
      </c>
      <c r="N25" s="107">
        <v>2935</v>
      </c>
      <c r="O25" s="103"/>
    </row>
    <row r="26" spans="1:15" ht="15" customHeight="1" x14ac:dyDescent="0.35">
      <c r="A26" s="81" t="s">
        <v>33</v>
      </c>
      <c r="B26" s="106">
        <v>2690</v>
      </c>
      <c r="C26" s="106">
        <v>2775</v>
      </c>
      <c r="D26" s="106">
        <v>2815</v>
      </c>
      <c r="E26" s="106">
        <v>2850</v>
      </c>
      <c r="F26" s="106">
        <v>2940</v>
      </c>
      <c r="G26" s="106">
        <v>3000</v>
      </c>
      <c r="H26" s="106">
        <v>2990</v>
      </c>
      <c r="I26" s="106">
        <v>2985</v>
      </c>
      <c r="J26" s="106">
        <v>2970</v>
      </c>
      <c r="K26" s="106">
        <v>3060</v>
      </c>
      <c r="L26" s="106">
        <v>3060</v>
      </c>
      <c r="M26" s="106">
        <v>2995</v>
      </c>
      <c r="N26" s="107">
        <v>35125</v>
      </c>
      <c r="O26" s="103"/>
    </row>
    <row r="27" spans="1:15" ht="15" customHeight="1" x14ac:dyDescent="0.35">
      <c r="A27" s="81" t="s">
        <v>34</v>
      </c>
      <c r="B27" s="106">
        <v>6620</v>
      </c>
      <c r="C27" s="106">
        <v>6790</v>
      </c>
      <c r="D27" s="106">
        <v>6875</v>
      </c>
      <c r="E27" s="106">
        <v>6995</v>
      </c>
      <c r="F27" s="106">
        <v>7140</v>
      </c>
      <c r="G27" s="106">
        <v>7265</v>
      </c>
      <c r="H27" s="106">
        <v>7215</v>
      </c>
      <c r="I27" s="106">
        <v>7210</v>
      </c>
      <c r="J27" s="106">
        <v>7200</v>
      </c>
      <c r="K27" s="106">
        <v>7340</v>
      </c>
      <c r="L27" s="106">
        <v>7250</v>
      </c>
      <c r="M27" s="106">
        <v>7225</v>
      </c>
      <c r="N27" s="107">
        <v>85125</v>
      </c>
      <c r="O27" s="103"/>
    </row>
    <row r="28" spans="1:15" ht="15" customHeight="1" x14ac:dyDescent="0.35">
      <c r="A28" s="81" t="s">
        <v>35</v>
      </c>
      <c r="B28" s="106">
        <v>200</v>
      </c>
      <c r="C28" s="106">
        <v>200</v>
      </c>
      <c r="D28" s="106">
        <v>210</v>
      </c>
      <c r="E28" s="106">
        <v>220</v>
      </c>
      <c r="F28" s="106">
        <v>205</v>
      </c>
      <c r="G28" s="106">
        <v>215</v>
      </c>
      <c r="H28" s="106">
        <v>210</v>
      </c>
      <c r="I28" s="106">
        <v>215</v>
      </c>
      <c r="J28" s="106">
        <v>215</v>
      </c>
      <c r="K28" s="106">
        <v>210</v>
      </c>
      <c r="L28" s="106">
        <v>215</v>
      </c>
      <c r="M28" s="106">
        <v>210</v>
      </c>
      <c r="N28" s="107">
        <v>2535</v>
      </c>
      <c r="O28" s="103"/>
    </row>
    <row r="29" spans="1:15" ht="15" customHeight="1" x14ac:dyDescent="0.35">
      <c r="A29" s="81" t="s">
        <v>46</v>
      </c>
      <c r="B29" s="106">
        <v>1635</v>
      </c>
      <c r="C29" s="106">
        <v>1700</v>
      </c>
      <c r="D29" s="106">
        <v>1730</v>
      </c>
      <c r="E29" s="106">
        <v>1755</v>
      </c>
      <c r="F29" s="106">
        <v>1820</v>
      </c>
      <c r="G29" s="106">
        <v>1885</v>
      </c>
      <c r="H29" s="106">
        <v>1880</v>
      </c>
      <c r="I29" s="106">
        <v>1865</v>
      </c>
      <c r="J29" s="106">
        <v>1890</v>
      </c>
      <c r="K29" s="106">
        <v>1945</v>
      </c>
      <c r="L29" s="106">
        <v>1945</v>
      </c>
      <c r="M29" s="106">
        <v>1940</v>
      </c>
      <c r="N29" s="107">
        <v>21990</v>
      </c>
      <c r="O29" s="103"/>
    </row>
    <row r="30" spans="1:15" ht="15" customHeight="1" x14ac:dyDescent="0.35">
      <c r="A30" s="81" t="s">
        <v>36</v>
      </c>
      <c r="B30" s="106">
        <v>2570</v>
      </c>
      <c r="C30" s="106">
        <v>2655</v>
      </c>
      <c r="D30" s="106">
        <v>2680</v>
      </c>
      <c r="E30" s="106">
        <v>2710</v>
      </c>
      <c r="F30" s="106">
        <v>2765</v>
      </c>
      <c r="G30" s="106">
        <v>2830</v>
      </c>
      <c r="H30" s="106">
        <v>2810</v>
      </c>
      <c r="I30" s="106">
        <v>2815</v>
      </c>
      <c r="J30" s="106">
        <v>2795</v>
      </c>
      <c r="K30" s="106">
        <v>2835</v>
      </c>
      <c r="L30" s="106">
        <v>2780</v>
      </c>
      <c r="M30" s="106">
        <v>2720</v>
      </c>
      <c r="N30" s="107">
        <v>32965</v>
      </c>
      <c r="O30" s="103"/>
    </row>
    <row r="31" spans="1:15" ht="15" customHeight="1" x14ac:dyDescent="0.35">
      <c r="A31" s="81" t="s">
        <v>37</v>
      </c>
      <c r="B31" s="106">
        <v>1235</v>
      </c>
      <c r="C31" s="106">
        <v>1260</v>
      </c>
      <c r="D31" s="106">
        <v>1265</v>
      </c>
      <c r="E31" s="106">
        <v>1305</v>
      </c>
      <c r="F31" s="106">
        <v>1320</v>
      </c>
      <c r="G31" s="106">
        <v>1330</v>
      </c>
      <c r="H31" s="106">
        <v>1345</v>
      </c>
      <c r="I31" s="106">
        <v>1360</v>
      </c>
      <c r="J31" s="106">
        <v>1345</v>
      </c>
      <c r="K31" s="106">
        <v>1370</v>
      </c>
      <c r="L31" s="106">
        <v>1345</v>
      </c>
      <c r="M31" s="106">
        <v>1355</v>
      </c>
      <c r="N31" s="107">
        <v>15845</v>
      </c>
      <c r="O31" s="103"/>
    </row>
    <row r="32" spans="1:15" ht="15" customHeight="1" x14ac:dyDescent="0.35">
      <c r="A32" s="81" t="s">
        <v>38</v>
      </c>
      <c r="B32" s="106">
        <v>145</v>
      </c>
      <c r="C32" s="106">
        <v>155</v>
      </c>
      <c r="D32" s="106">
        <v>150</v>
      </c>
      <c r="E32" s="106">
        <v>155</v>
      </c>
      <c r="F32" s="106">
        <v>160</v>
      </c>
      <c r="G32" s="106">
        <v>170</v>
      </c>
      <c r="H32" s="106">
        <v>165</v>
      </c>
      <c r="I32" s="106">
        <v>165</v>
      </c>
      <c r="J32" s="106">
        <v>165</v>
      </c>
      <c r="K32" s="106">
        <v>170</v>
      </c>
      <c r="L32" s="106">
        <v>165</v>
      </c>
      <c r="M32" s="106">
        <v>165</v>
      </c>
      <c r="N32" s="107">
        <v>1935</v>
      </c>
      <c r="O32" s="103"/>
    </row>
    <row r="33" spans="1:23" ht="15" customHeight="1" x14ac:dyDescent="0.35">
      <c r="A33" s="81" t="s">
        <v>39</v>
      </c>
      <c r="B33" s="106">
        <v>1800</v>
      </c>
      <c r="C33" s="106">
        <v>1835</v>
      </c>
      <c r="D33" s="106">
        <v>1835</v>
      </c>
      <c r="E33" s="106">
        <v>1870</v>
      </c>
      <c r="F33" s="106">
        <v>1880</v>
      </c>
      <c r="G33" s="106">
        <v>1930</v>
      </c>
      <c r="H33" s="106">
        <v>1915</v>
      </c>
      <c r="I33" s="106">
        <v>1925</v>
      </c>
      <c r="J33" s="106">
        <v>1950</v>
      </c>
      <c r="K33" s="106">
        <v>1980</v>
      </c>
      <c r="L33" s="106">
        <v>1970</v>
      </c>
      <c r="M33" s="106">
        <v>1935</v>
      </c>
      <c r="N33" s="107">
        <v>22825</v>
      </c>
      <c r="O33" s="103"/>
    </row>
    <row r="34" spans="1:23" ht="15" customHeight="1" x14ac:dyDescent="0.35">
      <c r="A34" s="81" t="s">
        <v>40</v>
      </c>
      <c r="B34" s="106">
        <v>5660</v>
      </c>
      <c r="C34" s="106">
        <v>5785</v>
      </c>
      <c r="D34" s="106">
        <v>5810</v>
      </c>
      <c r="E34" s="106">
        <v>5860</v>
      </c>
      <c r="F34" s="106">
        <v>5990</v>
      </c>
      <c r="G34" s="106">
        <v>6130</v>
      </c>
      <c r="H34" s="106">
        <v>6040</v>
      </c>
      <c r="I34" s="106">
        <v>6030</v>
      </c>
      <c r="J34" s="106">
        <v>6010</v>
      </c>
      <c r="K34" s="106">
        <v>6175</v>
      </c>
      <c r="L34" s="106">
        <v>6025</v>
      </c>
      <c r="M34" s="106">
        <v>5955</v>
      </c>
      <c r="N34" s="107">
        <v>71465</v>
      </c>
      <c r="O34" s="103"/>
    </row>
    <row r="35" spans="1:23" x14ac:dyDescent="0.35">
      <c r="A35" s="81" t="s">
        <v>41</v>
      </c>
      <c r="B35" s="106">
        <v>1040</v>
      </c>
      <c r="C35" s="106">
        <v>1065</v>
      </c>
      <c r="D35" s="106">
        <v>1095</v>
      </c>
      <c r="E35" s="106">
        <v>1075</v>
      </c>
      <c r="F35" s="106">
        <v>1120</v>
      </c>
      <c r="G35" s="106">
        <v>1155</v>
      </c>
      <c r="H35" s="106">
        <v>1160</v>
      </c>
      <c r="I35" s="106">
        <v>1150</v>
      </c>
      <c r="J35" s="106">
        <v>1155</v>
      </c>
      <c r="K35" s="106">
        <v>1200</v>
      </c>
      <c r="L35" s="106">
        <v>1205</v>
      </c>
      <c r="M35" s="106">
        <v>1180</v>
      </c>
      <c r="N35" s="107">
        <v>13600</v>
      </c>
      <c r="O35" s="103"/>
    </row>
    <row r="36" spans="1:23" ht="15" customHeight="1" x14ac:dyDescent="0.35">
      <c r="A36" s="81" t="s">
        <v>58</v>
      </c>
      <c r="B36" s="106">
        <v>1735</v>
      </c>
      <c r="C36" s="106">
        <v>1800</v>
      </c>
      <c r="D36" s="106">
        <v>1810</v>
      </c>
      <c r="E36" s="106">
        <v>1775</v>
      </c>
      <c r="F36" s="106">
        <v>1810</v>
      </c>
      <c r="G36" s="106">
        <v>1830</v>
      </c>
      <c r="H36" s="106">
        <v>1860</v>
      </c>
      <c r="I36" s="106">
        <v>1870</v>
      </c>
      <c r="J36" s="106">
        <v>1840</v>
      </c>
      <c r="K36" s="106">
        <v>1900</v>
      </c>
      <c r="L36" s="106">
        <v>1885</v>
      </c>
      <c r="M36" s="106">
        <v>1860</v>
      </c>
      <c r="N36" s="107">
        <v>21975</v>
      </c>
      <c r="O36" s="103"/>
    </row>
    <row r="37" spans="1:23" ht="15" customHeight="1" x14ac:dyDescent="0.35">
      <c r="A37" s="81" t="s">
        <v>43</v>
      </c>
      <c r="B37" s="106">
        <v>2685</v>
      </c>
      <c r="C37" s="106">
        <v>2795</v>
      </c>
      <c r="D37" s="106">
        <v>2855</v>
      </c>
      <c r="E37" s="106">
        <v>2925</v>
      </c>
      <c r="F37" s="106">
        <v>3055</v>
      </c>
      <c r="G37" s="106">
        <v>3140</v>
      </c>
      <c r="H37" s="106">
        <v>3150</v>
      </c>
      <c r="I37" s="106">
        <v>3195</v>
      </c>
      <c r="J37" s="106">
        <v>3205</v>
      </c>
      <c r="K37" s="106">
        <v>3275</v>
      </c>
      <c r="L37" s="106">
        <v>3265</v>
      </c>
      <c r="M37" s="106">
        <v>3265</v>
      </c>
      <c r="N37" s="107">
        <v>36820</v>
      </c>
      <c r="O37" s="103"/>
    </row>
    <row r="38" spans="1:23" ht="14.25" customHeight="1" x14ac:dyDescent="0.35">
      <c r="A38" s="84" t="s">
        <v>2</v>
      </c>
      <c r="B38" s="106">
        <v>280</v>
      </c>
      <c r="C38" s="106">
        <v>225</v>
      </c>
      <c r="D38" s="106">
        <v>215</v>
      </c>
      <c r="E38" s="106">
        <v>205</v>
      </c>
      <c r="F38" s="106">
        <v>195</v>
      </c>
      <c r="G38" s="106">
        <v>185</v>
      </c>
      <c r="H38" s="106">
        <v>180</v>
      </c>
      <c r="I38" s="106">
        <v>165</v>
      </c>
      <c r="J38" s="106">
        <v>145</v>
      </c>
      <c r="K38" s="106">
        <v>150</v>
      </c>
      <c r="L38" s="106">
        <v>135</v>
      </c>
      <c r="M38" s="106">
        <v>100</v>
      </c>
      <c r="N38" s="107">
        <v>2175</v>
      </c>
      <c r="O38" s="103"/>
    </row>
    <row r="39" spans="1:23" ht="23" customHeight="1" x14ac:dyDescent="0.4">
      <c r="A39" s="12" t="s">
        <v>186</v>
      </c>
    </row>
    <row r="40" spans="1:23" s="66" customFormat="1" ht="31" x14ac:dyDescent="0.35">
      <c r="A40" s="64" t="s">
        <v>120</v>
      </c>
      <c r="B40" s="61" t="s">
        <v>166</v>
      </c>
      <c r="C40" s="29" t="s">
        <v>165</v>
      </c>
      <c r="D40" s="30" t="s">
        <v>167</v>
      </c>
      <c r="E40" s="30" t="s">
        <v>168</v>
      </c>
      <c r="F40" s="30" t="s">
        <v>169</v>
      </c>
      <c r="G40" s="30" t="s">
        <v>170</v>
      </c>
      <c r="H40" s="31" t="s">
        <v>171</v>
      </c>
      <c r="I40" s="31" t="s">
        <v>172</v>
      </c>
      <c r="J40" s="31" t="s">
        <v>173</v>
      </c>
      <c r="K40" s="31" t="s">
        <v>174</v>
      </c>
      <c r="L40" s="60" t="s">
        <v>175</v>
      </c>
      <c r="M40" s="60" t="s">
        <v>176</v>
      </c>
      <c r="N40" s="102" t="s">
        <v>3</v>
      </c>
    </row>
    <row r="41" spans="1:23" x14ac:dyDescent="0.35">
      <c r="A41" s="104" t="s">
        <v>47</v>
      </c>
      <c r="B41" s="109">
        <v>1</v>
      </c>
      <c r="C41" s="109">
        <v>1</v>
      </c>
      <c r="D41" s="109">
        <v>1</v>
      </c>
      <c r="E41" s="109">
        <v>1</v>
      </c>
      <c r="F41" s="109">
        <v>1</v>
      </c>
      <c r="G41" s="109">
        <v>1</v>
      </c>
      <c r="H41" s="109">
        <v>1</v>
      </c>
      <c r="I41" s="109">
        <v>1</v>
      </c>
      <c r="J41" s="109">
        <v>1</v>
      </c>
      <c r="K41" s="109">
        <v>1</v>
      </c>
      <c r="L41" s="109">
        <v>1</v>
      </c>
      <c r="M41" s="109">
        <v>1</v>
      </c>
      <c r="N41" s="109">
        <v>1</v>
      </c>
      <c r="O41" s="110"/>
      <c r="Q41" s="111"/>
      <c r="R41" s="111"/>
      <c r="S41" s="111"/>
      <c r="T41" s="111"/>
      <c r="U41" s="111"/>
      <c r="V41" s="111"/>
      <c r="W41" s="111"/>
    </row>
    <row r="42" spans="1:23" x14ac:dyDescent="0.35">
      <c r="A42" s="78" t="s">
        <v>15</v>
      </c>
      <c r="B42" s="112">
        <v>0.02</v>
      </c>
      <c r="C42" s="112">
        <v>0.02</v>
      </c>
      <c r="D42" s="112">
        <v>0.02</v>
      </c>
      <c r="E42" s="112">
        <v>0.02</v>
      </c>
      <c r="F42" s="112">
        <v>0.02</v>
      </c>
      <c r="G42" s="112">
        <v>0.02</v>
      </c>
      <c r="H42" s="112">
        <v>2.1000000000000001E-2</v>
      </c>
      <c r="I42" s="112">
        <v>2.1000000000000001E-2</v>
      </c>
      <c r="J42" s="112">
        <v>2.1000000000000001E-2</v>
      </c>
      <c r="K42" s="112">
        <v>2.1000000000000001E-2</v>
      </c>
      <c r="L42" s="112">
        <v>2.1999999999999999E-2</v>
      </c>
      <c r="M42" s="112">
        <v>2.1000000000000001E-2</v>
      </c>
      <c r="N42" s="113">
        <v>2.1000000000000001E-2</v>
      </c>
      <c r="O42" s="110"/>
      <c r="Q42" s="110"/>
      <c r="R42" s="110"/>
      <c r="S42" s="110"/>
      <c r="T42" s="110"/>
      <c r="U42" s="110"/>
    </row>
    <row r="43" spans="1:23" x14ac:dyDescent="0.35">
      <c r="A43" s="81" t="s">
        <v>16</v>
      </c>
      <c r="B43" s="114">
        <v>2.7E-2</v>
      </c>
      <c r="C43" s="114">
        <v>2.7E-2</v>
      </c>
      <c r="D43" s="114">
        <v>2.7E-2</v>
      </c>
      <c r="E43" s="114">
        <v>2.7E-2</v>
      </c>
      <c r="F43" s="114">
        <v>2.7E-2</v>
      </c>
      <c r="G43" s="114">
        <v>2.7E-2</v>
      </c>
      <c r="H43" s="114">
        <v>2.8000000000000001E-2</v>
      </c>
      <c r="I43" s="114">
        <v>2.8000000000000001E-2</v>
      </c>
      <c r="J43" s="114">
        <v>2.8000000000000001E-2</v>
      </c>
      <c r="K43" s="114">
        <v>2.8000000000000001E-2</v>
      </c>
      <c r="L43" s="114">
        <v>2.8000000000000001E-2</v>
      </c>
      <c r="M43" s="114">
        <v>2.8000000000000001E-2</v>
      </c>
      <c r="N43" s="115">
        <v>2.8000000000000001E-2</v>
      </c>
      <c r="O43" s="110"/>
      <c r="Q43" s="110"/>
      <c r="R43" s="110"/>
      <c r="S43" s="110"/>
      <c r="T43" s="110"/>
      <c r="U43" s="110"/>
    </row>
    <row r="44" spans="1:23" x14ac:dyDescent="0.35">
      <c r="A44" s="81" t="s">
        <v>17</v>
      </c>
      <c r="B44" s="114">
        <v>1.9E-2</v>
      </c>
      <c r="C44" s="114">
        <v>1.9E-2</v>
      </c>
      <c r="D44" s="114">
        <v>0.02</v>
      </c>
      <c r="E44" s="114">
        <v>1.9E-2</v>
      </c>
      <c r="F44" s="114">
        <v>1.9E-2</v>
      </c>
      <c r="G44" s="114">
        <v>1.9E-2</v>
      </c>
      <c r="H44" s="114">
        <v>0.02</v>
      </c>
      <c r="I44" s="114">
        <v>0.02</v>
      </c>
      <c r="J44" s="114">
        <v>0.02</v>
      </c>
      <c r="K44" s="114">
        <v>0.02</v>
      </c>
      <c r="L44" s="114">
        <v>0.02</v>
      </c>
      <c r="M44" s="114">
        <v>0.02</v>
      </c>
      <c r="N44" s="115">
        <v>0.02</v>
      </c>
      <c r="O44" s="110"/>
      <c r="Q44" s="110"/>
      <c r="R44" s="110"/>
      <c r="S44" s="110"/>
      <c r="T44" s="110"/>
      <c r="U44" s="110"/>
    </row>
    <row r="45" spans="1:23" x14ac:dyDescent="0.35">
      <c r="A45" s="81" t="s">
        <v>44</v>
      </c>
      <c r="B45" s="114">
        <v>1.2999999999999999E-2</v>
      </c>
      <c r="C45" s="114">
        <v>1.2999999999999999E-2</v>
      </c>
      <c r="D45" s="114">
        <v>1.2999999999999999E-2</v>
      </c>
      <c r="E45" s="114">
        <v>1.2999999999999999E-2</v>
      </c>
      <c r="F45" s="114">
        <v>1.2999999999999999E-2</v>
      </c>
      <c r="G45" s="114">
        <v>1.2999999999999999E-2</v>
      </c>
      <c r="H45" s="114">
        <v>1.2999999999999999E-2</v>
      </c>
      <c r="I45" s="114">
        <v>1.2999999999999999E-2</v>
      </c>
      <c r="J45" s="114">
        <v>1.2999999999999999E-2</v>
      </c>
      <c r="K45" s="114">
        <v>1.2999999999999999E-2</v>
      </c>
      <c r="L45" s="114">
        <v>1.2999999999999999E-2</v>
      </c>
      <c r="M45" s="114">
        <v>1.2999999999999999E-2</v>
      </c>
      <c r="N45" s="115">
        <v>1.2999999999999999E-2</v>
      </c>
      <c r="O45" s="110"/>
      <c r="Q45" s="110"/>
      <c r="R45" s="110"/>
      <c r="S45" s="110"/>
      <c r="T45" s="110"/>
      <c r="U45" s="110"/>
    </row>
    <row r="46" spans="1:23" x14ac:dyDescent="0.35">
      <c r="A46" s="81" t="s">
        <v>18</v>
      </c>
      <c r="B46" s="114">
        <v>5.8000000000000003E-2</v>
      </c>
      <c r="C46" s="114">
        <v>5.8000000000000003E-2</v>
      </c>
      <c r="D46" s="114">
        <v>5.7000000000000002E-2</v>
      </c>
      <c r="E46" s="114">
        <v>5.7000000000000002E-2</v>
      </c>
      <c r="F46" s="114">
        <v>5.6000000000000001E-2</v>
      </c>
      <c r="G46" s="114">
        <v>5.6000000000000001E-2</v>
      </c>
      <c r="H46" s="114">
        <v>5.6000000000000001E-2</v>
      </c>
      <c r="I46" s="114">
        <v>5.6000000000000001E-2</v>
      </c>
      <c r="J46" s="114">
        <v>5.6000000000000001E-2</v>
      </c>
      <c r="K46" s="114">
        <v>5.5E-2</v>
      </c>
      <c r="L46" s="114">
        <v>5.5E-2</v>
      </c>
      <c r="M46" s="114">
        <v>5.5E-2</v>
      </c>
      <c r="N46" s="115">
        <v>5.6000000000000001E-2</v>
      </c>
      <c r="O46" s="110"/>
      <c r="Q46" s="110"/>
      <c r="R46" s="110"/>
      <c r="S46" s="110"/>
      <c r="T46" s="110"/>
      <c r="U46" s="110"/>
    </row>
    <row r="47" spans="1:23" x14ac:dyDescent="0.35">
      <c r="A47" s="81" t="s">
        <v>19</v>
      </c>
      <c r="B47" s="114">
        <v>1.0999999999999999E-2</v>
      </c>
      <c r="C47" s="114">
        <v>1.0999999999999999E-2</v>
      </c>
      <c r="D47" s="114">
        <v>1.0999999999999999E-2</v>
      </c>
      <c r="E47" s="114">
        <v>1.0999999999999999E-2</v>
      </c>
      <c r="F47" s="114">
        <v>1.2E-2</v>
      </c>
      <c r="G47" s="114">
        <v>1.2E-2</v>
      </c>
      <c r="H47" s="114">
        <v>1.2E-2</v>
      </c>
      <c r="I47" s="114">
        <v>1.2E-2</v>
      </c>
      <c r="J47" s="114">
        <v>1.2E-2</v>
      </c>
      <c r="K47" s="114">
        <v>1.2E-2</v>
      </c>
      <c r="L47" s="114">
        <v>1.2E-2</v>
      </c>
      <c r="M47" s="114">
        <v>1.2999999999999999E-2</v>
      </c>
      <c r="N47" s="115">
        <v>1.2E-2</v>
      </c>
      <c r="O47" s="110"/>
      <c r="Q47" s="110"/>
      <c r="R47" s="110"/>
      <c r="S47" s="110"/>
      <c r="T47" s="110"/>
      <c r="U47" s="110"/>
    </row>
    <row r="48" spans="1:23" x14ac:dyDescent="0.35">
      <c r="A48" s="81" t="s">
        <v>45</v>
      </c>
      <c r="B48" s="114">
        <v>3.1E-2</v>
      </c>
      <c r="C48" s="114">
        <v>3.1E-2</v>
      </c>
      <c r="D48" s="114">
        <v>3.1E-2</v>
      </c>
      <c r="E48" s="114">
        <v>3.1E-2</v>
      </c>
      <c r="F48" s="114">
        <v>3.2000000000000001E-2</v>
      </c>
      <c r="G48" s="114">
        <v>3.2000000000000001E-2</v>
      </c>
      <c r="H48" s="114">
        <v>3.2000000000000001E-2</v>
      </c>
      <c r="I48" s="114">
        <v>3.2000000000000001E-2</v>
      </c>
      <c r="J48" s="114">
        <v>3.1E-2</v>
      </c>
      <c r="K48" s="114">
        <v>3.2000000000000001E-2</v>
      </c>
      <c r="L48" s="114">
        <v>3.2000000000000001E-2</v>
      </c>
      <c r="M48" s="114">
        <v>3.2000000000000001E-2</v>
      </c>
      <c r="N48" s="115">
        <v>3.2000000000000001E-2</v>
      </c>
      <c r="O48" s="110"/>
      <c r="Q48" s="110"/>
      <c r="R48" s="110"/>
      <c r="S48" s="110"/>
      <c r="T48" s="110"/>
      <c r="U48" s="110"/>
    </row>
    <row r="49" spans="1:21" x14ac:dyDescent="0.35">
      <c r="A49" s="81" t="s">
        <v>20</v>
      </c>
      <c r="B49" s="114">
        <v>3.2000000000000001E-2</v>
      </c>
      <c r="C49" s="114">
        <v>3.2000000000000001E-2</v>
      </c>
      <c r="D49" s="114">
        <v>3.2000000000000001E-2</v>
      </c>
      <c r="E49" s="114">
        <v>3.2000000000000001E-2</v>
      </c>
      <c r="F49" s="114">
        <v>3.2000000000000001E-2</v>
      </c>
      <c r="G49" s="114">
        <v>3.2000000000000001E-2</v>
      </c>
      <c r="H49" s="114">
        <v>3.3000000000000002E-2</v>
      </c>
      <c r="I49" s="114">
        <v>3.3000000000000002E-2</v>
      </c>
      <c r="J49" s="114">
        <v>3.3000000000000002E-2</v>
      </c>
      <c r="K49" s="114">
        <v>3.4000000000000002E-2</v>
      </c>
      <c r="L49" s="114">
        <v>3.4000000000000002E-2</v>
      </c>
      <c r="M49" s="114">
        <v>3.4000000000000002E-2</v>
      </c>
      <c r="N49" s="115">
        <v>3.3000000000000002E-2</v>
      </c>
      <c r="O49" s="110"/>
      <c r="Q49" s="110"/>
      <c r="R49" s="110"/>
      <c r="S49" s="110"/>
      <c r="T49" s="110"/>
      <c r="U49" s="110"/>
    </row>
    <row r="50" spans="1:21" x14ac:dyDescent="0.35">
      <c r="A50" s="81" t="s">
        <v>21</v>
      </c>
      <c r="B50" s="114">
        <v>0.03</v>
      </c>
      <c r="C50" s="114">
        <v>3.1E-2</v>
      </c>
      <c r="D50" s="114">
        <v>3.1E-2</v>
      </c>
      <c r="E50" s="114">
        <v>3.1E-2</v>
      </c>
      <c r="F50" s="114">
        <v>3.1E-2</v>
      </c>
      <c r="G50" s="114">
        <v>0.03</v>
      </c>
      <c r="H50" s="114">
        <v>3.1E-2</v>
      </c>
      <c r="I50" s="114">
        <v>3.1E-2</v>
      </c>
      <c r="J50" s="114">
        <v>3.1E-2</v>
      </c>
      <c r="K50" s="114">
        <v>0.03</v>
      </c>
      <c r="L50" s="114">
        <v>0.03</v>
      </c>
      <c r="M50" s="114">
        <v>0.03</v>
      </c>
      <c r="N50" s="115">
        <v>3.1E-2</v>
      </c>
      <c r="O50" s="110"/>
      <c r="Q50" s="110"/>
      <c r="R50" s="110"/>
      <c r="S50" s="110"/>
      <c r="T50" s="110"/>
      <c r="U50" s="110"/>
    </row>
    <row r="51" spans="1:21" x14ac:dyDescent="0.35">
      <c r="A51" s="81" t="s">
        <v>22</v>
      </c>
      <c r="B51" s="114">
        <v>1.2999999999999999E-2</v>
      </c>
      <c r="C51" s="114">
        <v>1.2999999999999999E-2</v>
      </c>
      <c r="D51" s="114">
        <v>1.2999999999999999E-2</v>
      </c>
      <c r="E51" s="114">
        <v>1.4E-2</v>
      </c>
      <c r="F51" s="114">
        <v>1.4E-2</v>
      </c>
      <c r="G51" s="114">
        <v>1.4E-2</v>
      </c>
      <c r="H51" s="114">
        <v>1.4E-2</v>
      </c>
      <c r="I51" s="114">
        <v>1.4E-2</v>
      </c>
      <c r="J51" s="114">
        <v>1.2999999999999999E-2</v>
      </c>
      <c r="K51" s="114">
        <v>1.4E-2</v>
      </c>
      <c r="L51" s="114">
        <v>1.4E-2</v>
      </c>
      <c r="M51" s="114">
        <v>1.4E-2</v>
      </c>
      <c r="N51" s="115">
        <v>1.4E-2</v>
      </c>
      <c r="O51" s="110"/>
      <c r="Q51" s="110"/>
      <c r="R51" s="110"/>
      <c r="S51" s="110"/>
      <c r="T51" s="110"/>
      <c r="U51" s="110"/>
    </row>
    <row r="52" spans="1:21" x14ac:dyDescent="0.35">
      <c r="A52" s="81" t="s">
        <v>23</v>
      </c>
      <c r="B52" s="114">
        <v>1.4999999999999999E-2</v>
      </c>
      <c r="C52" s="114">
        <v>1.4999999999999999E-2</v>
      </c>
      <c r="D52" s="114">
        <v>1.6E-2</v>
      </c>
      <c r="E52" s="114">
        <v>1.4999999999999999E-2</v>
      </c>
      <c r="F52" s="114">
        <v>1.4999999999999999E-2</v>
      </c>
      <c r="G52" s="114">
        <v>1.6E-2</v>
      </c>
      <c r="H52" s="114">
        <v>1.6E-2</v>
      </c>
      <c r="I52" s="114">
        <v>1.6E-2</v>
      </c>
      <c r="J52" s="114">
        <v>1.6E-2</v>
      </c>
      <c r="K52" s="114">
        <v>1.6E-2</v>
      </c>
      <c r="L52" s="114">
        <v>1.6E-2</v>
      </c>
      <c r="M52" s="114">
        <v>1.6E-2</v>
      </c>
      <c r="N52" s="115">
        <v>1.6E-2</v>
      </c>
      <c r="O52" s="110"/>
      <c r="Q52" s="110"/>
      <c r="R52" s="110"/>
      <c r="S52" s="110"/>
      <c r="T52" s="110"/>
      <c r="U52" s="110"/>
    </row>
    <row r="53" spans="1:21" x14ac:dyDescent="0.35">
      <c r="A53" s="81" t="s">
        <v>24</v>
      </c>
      <c r="B53" s="114">
        <v>1.2E-2</v>
      </c>
      <c r="C53" s="114">
        <v>1.2E-2</v>
      </c>
      <c r="D53" s="114">
        <v>1.2E-2</v>
      </c>
      <c r="E53" s="114">
        <v>1.2999999999999999E-2</v>
      </c>
      <c r="F53" s="114">
        <v>1.2999999999999999E-2</v>
      </c>
      <c r="G53" s="114">
        <v>1.2999999999999999E-2</v>
      </c>
      <c r="H53" s="114">
        <v>1.2E-2</v>
      </c>
      <c r="I53" s="114">
        <v>1.2E-2</v>
      </c>
      <c r="J53" s="114">
        <v>1.2999999999999999E-2</v>
      </c>
      <c r="K53" s="114">
        <v>1.2999999999999999E-2</v>
      </c>
      <c r="L53" s="114">
        <v>1.2999999999999999E-2</v>
      </c>
      <c r="M53" s="114">
        <v>1.2999999999999999E-2</v>
      </c>
      <c r="N53" s="115">
        <v>1.2999999999999999E-2</v>
      </c>
      <c r="O53" s="110"/>
      <c r="Q53" s="110"/>
      <c r="R53" s="110"/>
      <c r="S53" s="110"/>
      <c r="T53" s="110"/>
      <c r="U53" s="110"/>
    </row>
    <row r="54" spans="1:21" x14ac:dyDescent="0.35">
      <c r="A54" s="81" t="s">
        <v>25</v>
      </c>
      <c r="B54" s="114">
        <v>3.1E-2</v>
      </c>
      <c r="C54" s="114">
        <v>3.1E-2</v>
      </c>
      <c r="D54" s="114">
        <v>3.1E-2</v>
      </c>
      <c r="E54" s="114">
        <v>3.1E-2</v>
      </c>
      <c r="F54" s="114">
        <v>3.1E-2</v>
      </c>
      <c r="G54" s="114">
        <v>3.2000000000000001E-2</v>
      </c>
      <c r="H54" s="114">
        <v>3.2000000000000001E-2</v>
      </c>
      <c r="I54" s="114">
        <v>3.2000000000000001E-2</v>
      </c>
      <c r="J54" s="114">
        <v>3.1E-2</v>
      </c>
      <c r="K54" s="114">
        <v>3.1E-2</v>
      </c>
      <c r="L54" s="114">
        <v>3.1E-2</v>
      </c>
      <c r="M54" s="114">
        <v>3.1E-2</v>
      </c>
      <c r="N54" s="115">
        <v>3.1E-2</v>
      </c>
      <c r="O54" s="110"/>
      <c r="Q54" s="110"/>
      <c r="R54" s="110"/>
      <c r="S54" s="110"/>
      <c r="T54" s="110"/>
      <c r="U54" s="110"/>
    </row>
    <row r="55" spans="1:21" x14ac:dyDescent="0.35">
      <c r="A55" s="81" t="s">
        <v>26</v>
      </c>
      <c r="B55" s="114">
        <v>7.4999999999999997E-2</v>
      </c>
      <c r="C55" s="114">
        <v>7.4999999999999997E-2</v>
      </c>
      <c r="D55" s="114">
        <v>7.4999999999999997E-2</v>
      </c>
      <c r="E55" s="114">
        <v>7.5999999999999998E-2</v>
      </c>
      <c r="F55" s="114">
        <v>7.5999999999999998E-2</v>
      </c>
      <c r="G55" s="114">
        <v>7.5999999999999998E-2</v>
      </c>
      <c r="H55" s="114">
        <v>7.5999999999999998E-2</v>
      </c>
      <c r="I55" s="114">
        <v>7.5999999999999998E-2</v>
      </c>
      <c r="J55" s="114">
        <v>7.6999999999999999E-2</v>
      </c>
      <c r="K55" s="114">
        <v>7.6999999999999999E-2</v>
      </c>
      <c r="L55" s="114">
        <v>7.6999999999999999E-2</v>
      </c>
      <c r="M55" s="114">
        <v>7.8E-2</v>
      </c>
      <c r="N55" s="115">
        <v>7.5999999999999998E-2</v>
      </c>
      <c r="O55" s="110"/>
      <c r="Q55" s="110"/>
      <c r="R55" s="110"/>
      <c r="S55" s="110"/>
      <c r="T55" s="110"/>
      <c r="U55" s="110"/>
    </row>
    <row r="56" spans="1:21" x14ac:dyDescent="0.35">
      <c r="A56" s="81" t="s">
        <v>27</v>
      </c>
      <c r="B56" s="114">
        <v>0.16200000000000001</v>
      </c>
      <c r="C56" s="114">
        <v>0.16200000000000001</v>
      </c>
      <c r="D56" s="114">
        <v>0.16200000000000001</v>
      </c>
      <c r="E56" s="114">
        <v>0.16</v>
      </c>
      <c r="F56" s="114">
        <v>0.158</v>
      </c>
      <c r="G56" s="114">
        <v>0.157</v>
      </c>
      <c r="H56" s="114">
        <v>0.156</v>
      </c>
      <c r="I56" s="114">
        <v>0.156</v>
      </c>
      <c r="J56" s="114">
        <v>0.157</v>
      </c>
      <c r="K56" s="114">
        <v>0.156</v>
      </c>
      <c r="L56" s="114">
        <v>0.158</v>
      </c>
      <c r="M56" s="114">
        <v>0.158</v>
      </c>
      <c r="N56" s="115">
        <v>0.158</v>
      </c>
      <c r="O56" s="110"/>
      <c r="Q56" s="110"/>
      <c r="R56" s="110"/>
      <c r="S56" s="110"/>
      <c r="T56" s="110"/>
      <c r="U56" s="110"/>
    </row>
    <row r="57" spans="1:21" x14ac:dyDescent="0.35">
      <c r="A57" s="81" t="s">
        <v>28</v>
      </c>
      <c r="B57" s="114">
        <v>3.5999999999999997E-2</v>
      </c>
      <c r="C57" s="114">
        <v>3.5000000000000003E-2</v>
      </c>
      <c r="D57" s="114">
        <v>3.5999999999999997E-2</v>
      </c>
      <c r="E57" s="114">
        <v>3.5999999999999997E-2</v>
      </c>
      <c r="F57" s="114">
        <v>3.5000000000000003E-2</v>
      </c>
      <c r="G57" s="114">
        <v>3.5000000000000003E-2</v>
      </c>
      <c r="H57" s="114">
        <v>3.5000000000000003E-2</v>
      </c>
      <c r="I57" s="114">
        <v>3.5000000000000003E-2</v>
      </c>
      <c r="J57" s="114">
        <v>3.5000000000000003E-2</v>
      </c>
      <c r="K57" s="114">
        <v>3.5000000000000003E-2</v>
      </c>
      <c r="L57" s="114">
        <v>3.4000000000000002E-2</v>
      </c>
      <c r="M57" s="114">
        <v>3.4000000000000002E-2</v>
      </c>
      <c r="N57" s="115">
        <v>3.5000000000000003E-2</v>
      </c>
      <c r="O57" s="110"/>
      <c r="Q57" s="110"/>
      <c r="R57" s="110"/>
      <c r="S57" s="110"/>
      <c r="T57" s="110"/>
      <c r="U57" s="110"/>
    </row>
    <row r="58" spans="1:21" x14ac:dyDescent="0.35">
      <c r="A58" s="81" t="s">
        <v>29</v>
      </c>
      <c r="B58" s="114">
        <v>1.9E-2</v>
      </c>
      <c r="C58" s="114">
        <v>1.9E-2</v>
      </c>
      <c r="D58" s="114">
        <v>0.02</v>
      </c>
      <c r="E58" s="114">
        <v>0.02</v>
      </c>
      <c r="F58" s="114">
        <v>0.02</v>
      </c>
      <c r="G58" s="114">
        <v>1.9E-2</v>
      </c>
      <c r="H58" s="114">
        <v>0.02</v>
      </c>
      <c r="I58" s="114">
        <v>0.02</v>
      </c>
      <c r="J58" s="114">
        <v>0.02</v>
      </c>
      <c r="K58" s="114">
        <v>1.9E-2</v>
      </c>
      <c r="L58" s="114">
        <v>1.9E-2</v>
      </c>
      <c r="M58" s="114">
        <v>1.9E-2</v>
      </c>
      <c r="N58" s="115">
        <v>1.9E-2</v>
      </c>
      <c r="O58" s="110"/>
      <c r="Q58" s="110"/>
      <c r="R58" s="110"/>
      <c r="S58" s="110"/>
      <c r="T58" s="110"/>
      <c r="U58" s="110"/>
    </row>
    <row r="59" spans="1:21" x14ac:dyDescent="0.35">
      <c r="A59" s="81" t="s">
        <v>30</v>
      </c>
      <c r="B59" s="114">
        <v>1.7000000000000001E-2</v>
      </c>
      <c r="C59" s="114">
        <v>1.7000000000000001E-2</v>
      </c>
      <c r="D59" s="114">
        <v>1.7000000000000001E-2</v>
      </c>
      <c r="E59" s="114">
        <v>1.7000000000000001E-2</v>
      </c>
      <c r="F59" s="114">
        <v>1.7000000000000001E-2</v>
      </c>
      <c r="G59" s="114">
        <v>1.7000000000000001E-2</v>
      </c>
      <c r="H59" s="114">
        <v>1.7999999999999999E-2</v>
      </c>
      <c r="I59" s="114">
        <v>1.7999999999999999E-2</v>
      </c>
      <c r="J59" s="114">
        <v>1.7999999999999999E-2</v>
      </c>
      <c r="K59" s="114">
        <v>1.7999999999999999E-2</v>
      </c>
      <c r="L59" s="114">
        <v>1.7999999999999999E-2</v>
      </c>
      <c r="M59" s="114">
        <v>1.7999999999999999E-2</v>
      </c>
      <c r="N59" s="115">
        <v>1.7000000000000001E-2</v>
      </c>
      <c r="O59" s="110"/>
      <c r="Q59" s="110"/>
      <c r="R59" s="110"/>
      <c r="S59" s="110"/>
      <c r="T59" s="110"/>
      <c r="U59" s="110"/>
    </row>
    <row r="60" spans="1:21" x14ac:dyDescent="0.35">
      <c r="A60" s="81" t="s">
        <v>31</v>
      </c>
      <c r="B60" s="114">
        <v>1.2999999999999999E-2</v>
      </c>
      <c r="C60" s="114">
        <v>1.2E-2</v>
      </c>
      <c r="D60" s="114">
        <v>1.2E-2</v>
      </c>
      <c r="E60" s="114">
        <v>1.2E-2</v>
      </c>
      <c r="F60" s="114">
        <v>1.2999999999999999E-2</v>
      </c>
      <c r="G60" s="114">
        <v>1.2999999999999999E-2</v>
      </c>
      <c r="H60" s="114">
        <v>1.2999999999999999E-2</v>
      </c>
      <c r="I60" s="114">
        <v>1.2999999999999999E-2</v>
      </c>
      <c r="J60" s="114">
        <v>1.2999999999999999E-2</v>
      </c>
      <c r="K60" s="114">
        <v>1.2999999999999999E-2</v>
      </c>
      <c r="L60" s="114">
        <v>1.2999999999999999E-2</v>
      </c>
      <c r="M60" s="114">
        <v>1.2999999999999999E-2</v>
      </c>
      <c r="N60" s="115">
        <v>1.2999999999999999E-2</v>
      </c>
      <c r="O60" s="110"/>
      <c r="Q60" s="110"/>
      <c r="R60" s="110"/>
      <c r="S60" s="110"/>
      <c r="T60" s="110"/>
      <c r="U60" s="110"/>
    </row>
    <row r="61" spans="1:21" x14ac:dyDescent="0.35">
      <c r="A61" s="81" t="s">
        <v>32</v>
      </c>
      <c r="B61" s="114">
        <v>3.0000000000000001E-3</v>
      </c>
      <c r="C61" s="114">
        <v>3.0000000000000001E-3</v>
      </c>
      <c r="D61" s="114">
        <v>3.0000000000000001E-3</v>
      </c>
      <c r="E61" s="114">
        <v>3.0000000000000001E-3</v>
      </c>
      <c r="F61" s="114">
        <v>3.0000000000000001E-3</v>
      </c>
      <c r="G61" s="114">
        <v>3.0000000000000001E-3</v>
      </c>
      <c r="H61" s="114">
        <v>3.0000000000000001E-3</v>
      </c>
      <c r="I61" s="114">
        <v>3.0000000000000001E-3</v>
      </c>
      <c r="J61" s="114">
        <v>3.0000000000000001E-3</v>
      </c>
      <c r="K61" s="114">
        <v>3.0000000000000001E-3</v>
      </c>
      <c r="L61" s="114">
        <v>3.0000000000000001E-3</v>
      </c>
      <c r="M61" s="114">
        <v>3.0000000000000001E-3</v>
      </c>
      <c r="N61" s="115">
        <v>3.0000000000000001E-3</v>
      </c>
      <c r="O61" s="110"/>
      <c r="Q61" s="110"/>
      <c r="R61" s="110"/>
      <c r="S61" s="110"/>
      <c r="T61" s="110"/>
      <c r="U61" s="110"/>
    </row>
    <row r="62" spans="1:21" x14ac:dyDescent="0.35">
      <c r="A62" s="81" t="s">
        <v>33</v>
      </c>
      <c r="B62" s="114">
        <v>3.4000000000000002E-2</v>
      </c>
      <c r="C62" s="114">
        <v>3.5000000000000003E-2</v>
      </c>
      <c r="D62" s="114">
        <v>3.5000000000000003E-2</v>
      </c>
      <c r="E62" s="114">
        <v>3.5000000000000003E-2</v>
      </c>
      <c r="F62" s="114">
        <v>3.5000000000000003E-2</v>
      </c>
      <c r="G62" s="114">
        <v>3.5000000000000003E-2</v>
      </c>
      <c r="H62" s="114">
        <v>3.5000000000000003E-2</v>
      </c>
      <c r="I62" s="114">
        <v>3.5000000000000003E-2</v>
      </c>
      <c r="J62" s="114">
        <v>3.5000000000000003E-2</v>
      </c>
      <c r="K62" s="114">
        <v>3.5000000000000003E-2</v>
      </c>
      <c r="L62" s="114">
        <v>3.5000000000000003E-2</v>
      </c>
      <c r="M62" s="114">
        <v>3.5000000000000003E-2</v>
      </c>
      <c r="N62" s="115">
        <v>3.5000000000000003E-2</v>
      </c>
      <c r="O62" s="110"/>
      <c r="Q62" s="110"/>
      <c r="R62" s="110"/>
      <c r="S62" s="110"/>
      <c r="T62" s="110"/>
      <c r="U62" s="110"/>
    </row>
    <row r="63" spans="1:21" x14ac:dyDescent="0.35">
      <c r="A63" s="81" t="s">
        <v>34</v>
      </c>
      <c r="B63" s="114">
        <v>8.5000000000000006E-2</v>
      </c>
      <c r="C63" s="114">
        <v>8.5000000000000006E-2</v>
      </c>
      <c r="D63" s="114">
        <v>8.5000000000000006E-2</v>
      </c>
      <c r="E63" s="114">
        <v>8.5000000000000006E-2</v>
      </c>
      <c r="F63" s="114">
        <v>8.5000000000000006E-2</v>
      </c>
      <c r="G63" s="114">
        <v>8.5000000000000006E-2</v>
      </c>
      <c r="H63" s="114">
        <v>8.4000000000000005E-2</v>
      </c>
      <c r="I63" s="114">
        <v>8.4000000000000005E-2</v>
      </c>
      <c r="J63" s="114">
        <v>8.4000000000000005E-2</v>
      </c>
      <c r="K63" s="114">
        <v>8.3000000000000004E-2</v>
      </c>
      <c r="L63" s="114">
        <v>8.3000000000000004E-2</v>
      </c>
      <c r="M63" s="114">
        <v>8.4000000000000005E-2</v>
      </c>
      <c r="N63" s="115">
        <v>8.4000000000000005E-2</v>
      </c>
      <c r="O63" s="110"/>
      <c r="Q63" s="110"/>
      <c r="R63" s="110"/>
      <c r="S63" s="110"/>
      <c r="T63" s="110"/>
      <c r="U63" s="110"/>
    </row>
    <row r="64" spans="1:21" x14ac:dyDescent="0.35">
      <c r="A64" s="81" t="s">
        <v>35</v>
      </c>
      <c r="B64" s="114">
        <v>3.0000000000000001E-3</v>
      </c>
      <c r="C64" s="114">
        <v>3.0000000000000001E-3</v>
      </c>
      <c r="D64" s="114">
        <v>3.0000000000000001E-3</v>
      </c>
      <c r="E64" s="114">
        <v>3.0000000000000001E-3</v>
      </c>
      <c r="F64" s="114">
        <v>2E-3</v>
      </c>
      <c r="G64" s="114">
        <v>3.0000000000000001E-3</v>
      </c>
      <c r="H64" s="114">
        <v>2E-3</v>
      </c>
      <c r="I64" s="114">
        <v>3.0000000000000001E-3</v>
      </c>
      <c r="J64" s="114">
        <v>3.0000000000000001E-3</v>
      </c>
      <c r="K64" s="114">
        <v>2E-3</v>
      </c>
      <c r="L64" s="114">
        <v>2E-3</v>
      </c>
      <c r="M64" s="114">
        <v>2E-3</v>
      </c>
      <c r="N64" s="115">
        <v>3.0000000000000001E-3</v>
      </c>
      <c r="O64" s="110"/>
      <c r="Q64" s="110"/>
      <c r="R64" s="110"/>
      <c r="S64" s="110"/>
      <c r="T64" s="110"/>
      <c r="U64" s="110"/>
    </row>
    <row r="65" spans="1:21" x14ac:dyDescent="0.35">
      <c r="A65" s="81" t="s">
        <v>46</v>
      </c>
      <c r="B65" s="114">
        <v>2.1000000000000001E-2</v>
      </c>
      <c r="C65" s="114">
        <v>2.1000000000000001E-2</v>
      </c>
      <c r="D65" s="114">
        <v>2.1000000000000001E-2</v>
      </c>
      <c r="E65" s="114">
        <v>2.1000000000000001E-2</v>
      </c>
      <c r="F65" s="114">
        <v>2.1999999999999999E-2</v>
      </c>
      <c r="G65" s="114">
        <v>2.1999999999999999E-2</v>
      </c>
      <c r="H65" s="114">
        <v>2.1999999999999999E-2</v>
      </c>
      <c r="I65" s="114">
        <v>2.1999999999999999E-2</v>
      </c>
      <c r="J65" s="114">
        <v>2.1999999999999999E-2</v>
      </c>
      <c r="K65" s="114">
        <v>2.1999999999999999E-2</v>
      </c>
      <c r="L65" s="114">
        <v>2.1999999999999999E-2</v>
      </c>
      <c r="M65" s="114">
        <v>2.1999999999999999E-2</v>
      </c>
      <c r="N65" s="115">
        <v>2.1999999999999999E-2</v>
      </c>
      <c r="O65" s="110"/>
      <c r="Q65" s="110"/>
      <c r="R65" s="110"/>
      <c r="S65" s="110"/>
      <c r="T65" s="110"/>
      <c r="U65" s="110"/>
    </row>
    <row r="66" spans="1:21" x14ac:dyDescent="0.35">
      <c r="A66" s="81" t="s">
        <v>36</v>
      </c>
      <c r="B66" s="114">
        <v>3.3000000000000002E-2</v>
      </c>
      <c r="C66" s="114">
        <v>3.3000000000000002E-2</v>
      </c>
      <c r="D66" s="114">
        <v>3.3000000000000002E-2</v>
      </c>
      <c r="E66" s="114">
        <v>3.3000000000000002E-2</v>
      </c>
      <c r="F66" s="114">
        <v>3.3000000000000002E-2</v>
      </c>
      <c r="G66" s="114">
        <v>3.3000000000000002E-2</v>
      </c>
      <c r="H66" s="114">
        <v>3.3000000000000002E-2</v>
      </c>
      <c r="I66" s="114">
        <v>3.3000000000000002E-2</v>
      </c>
      <c r="J66" s="114">
        <v>3.3000000000000002E-2</v>
      </c>
      <c r="K66" s="114">
        <v>3.2000000000000001E-2</v>
      </c>
      <c r="L66" s="114">
        <v>3.2000000000000001E-2</v>
      </c>
      <c r="M66" s="114">
        <v>3.1E-2</v>
      </c>
      <c r="N66" s="115">
        <v>3.3000000000000002E-2</v>
      </c>
      <c r="O66" s="110"/>
      <c r="Q66" s="110"/>
      <c r="R66" s="110"/>
      <c r="S66" s="110"/>
      <c r="T66" s="110"/>
      <c r="U66" s="110"/>
    </row>
    <row r="67" spans="1:21" x14ac:dyDescent="0.35">
      <c r="A67" s="81" t="s">
        <v>37</v>
      </c>
      <c r="B67" s="114">
        <v>1.6E-2</v>
      </c>
      <c r="C67" s="114">
        <v>1.6E-2</v>
      </c>
      <c r="D67" s="114">
        <v>1.6E-2</v>
      </c>
      <c r="E67" s="114">
        <v>1.6E-2</v>
      </c>
      <c r="F67" s="114">
        <v>1.6E-2</v>
      </c>
      <c r="G67" s="114">
        <v>1.6E-2</v>
      </c>
      <c r="H67" s="114">
        <v>1.6E-2</v>
      </c>
      <c r="I67" s="114">
        <v>1.6E-2</v>
      </c>
      <c r="J67" s="114">
        <v>1.6E-2</v>
      </c>
      <c r="K67" s="114">
        <v>1.6E-2</v>
      </c>
      <c r="L67" s="114">
        <v>1.4999999999999999E-2</v>
      </c>
      <c r="M67" s="114">
        <v>1.6E-2</v>
      </c>
      <c r="N67" s="115">
        <v>1.6E-2</v>
      </c>
      <c r="O67" s="110"/>
      <c r="Q67" s="110"/>
      <c r="R67" s="110"/>
      <c r="S67" s="110"/>
      <c r="T67" s="110"/>
      <c r="U67" s="110"/>
    </row>
    <row r="68" spans="1:21" x14ac:dyDescent="0.35">
      <c r="A68" s="81" t="s">
        <v>38</v>
      </c>
      <c r="B68" s="114">
        <v>2E-3</v>
      </c>
      <c r="C68" s="114">
        <v>2E-3</v>
      </c>
      <c r="D68" s="114">
        <v>2E-3</v>
      </c>
      <c r="E68" s="114">
        <v>2E-3</v>
      </c>
      <c r="F68" s="114">
        <v>2E-3</v>
      </c>
      <c r="G68" s="114">
        <v>2E-3</v>
      </c>
      <c r="H68" s="114">
        <v>2E-3</v>
      </c>
      <c r="I68" s="114">
        <v>2E-3</v>
      </c>
      <c r="J68" s="114">
        <v>2E-3</v>
      </c>
      <c r="K68" s="114">
        <v>2E-3</v>
      </c>
      <c r="L68" s="114">
        <v>2E-3</v>
      </c>
      <c r="M68" s="114">
        <v>2E-3</v>
      </c>
      <c r="N68" s="115">
        <v>2E-3</v>
      </c>
      <c r="O68" s="110"/>
      <c r="Q68" s="110"/>
      <c r="R68" s="110"/>
      <c r="S68" s="110"/>
      <c r="T68" s="110"/>
      <c r="U68" s="110"/>
    </row>
    <row r="69" spans="1:21" x14ac:dyDescent="0.35">
      <c r="A69" s="81" t="s">
        <v>39</v>
      </c>
      <c r="B69" s="114">
        <v>2.3E-2</v>
      </c>
      <c r="C69" s="114">
        <v>2.3E-2</v>
      </c>
      <c r="D69" s="114">
        <v>2.3E-2</v>
      </c>
      <c r="E69" s="114">
        <v>2.3E-2</v>
      </c>
      <c r="F69" s="114">
        <v>2.1999999999999999E-2</v>
      </c>
      <c r="G69" s="114">
        <v>2.1999999999999999E-2</v>
      </c>
      <c r="H69" s="114">
        <v>2.1999999999999999E-2</v>
      </c>
      <c r="I69" s="114">
        <v>2.1999999999999999E-2</v>
      </c>
      <c r="J69" s="114">
        <v>2.3E-2</v>
      </c>
      <c r="K69" s="114">
        <v>2.3E-2</v>
      </c>
      <c r="L69" s="114">
        <v>2.3E-2</v>
      </c>
      <c r="M69" s="114">
        <v>2.1999999999999999E-2</v>
      </c>
      <c r="N69" s="115">
        <v>2.3E-2</v>
      </c>
      <c r="O69" s="110"/>
      <c r="Q69" s="110"/>
      <c r="R69" s="110"/>
      <c r="S69" s="110"/>
      <c r="T69" s="110"/>
      <c r="U69" s="110"/>
    </row>
    <row r="70" spans="1:21" x14ac:dyDescent="0.35">
      <c r="A70" s="81" t="s">
        <v>40</v>
      </c>
      <c r="B70" s="114">
        <v>7.1999999999999995E-2</v>
      </c>
      <c r="C70" s="114">
        <v>7.1999999999999995E-2</v>
      </c>
      <c r="D70" s="114">
        <v>7.0999999999999994E-2</v>
      </c>
      <c r="E70" s="114">
        <v>7.0999999999999994E-2</v>
      </c>
      <c r="F70" s="114">
        <v>7.0999999999999994E-2</v>
      </c>
      <c r="G70" s="114">
        <v>7.0999999999999994E-2</v>
      </c>
      <c r="H70" s="114">
        <v>7.0999999999999994E-2</v>
      </c>
      <c r="I70" s="114">
        <v>7.0000000000000007E-2</v>
      </c>
      <c r="J70" s="114">
        <v>7.0000000000000007E-2</v>
      </c>
      <c r="K70" s="114">
        <v>7.0000000000000007E-2</v>
      </c>
      <c r="L70" s="114">
        <v>6.9000000000000006E-2</v>
      </c>
      <c r="M70" s="114">
        <v>6.9000000000000006E-2</v>
      </c>
      <c r="N70" s="115">
        <v>7.0999999999999994E-2</v>
      </c>
      <c r="O70" s="110"/>
      <c r="Q70" s="110"/>
      <c r="R70" s="110"/>
      <c r="S70" s="110"/>
      <c r="T70" s="110"/>
      <c r="U70" s="110"/>
    </row>
    <row r="71" spans="1:21" x14ac:dyDescent="0.35">
      <c r="A71" s="81" t="s">
        <v>41</v>
      </c>
      <c r="B71" s="114">
        <v>1.2999999999999999E-2</v>
      </c>
      <c r="C71" s="114">
        <v>1.2999999999999999E-2</v>
      </c>
      <c r="D71" s="114">
        <v>1.2999999999999999E-2</v>
      </c>
      <c r="E71" s="114">
        <v>1.2999999999999999E-2</v>
      </c>
      <c r="F71" s="114">
        <v>1.2999999999999999E-2</v>
      </c>
      <c r="G71" s="114">
        <v>1.2999999999999999E-2</v>
      </c>
      <c r="H71" s="114">
        <v>1.4E-2</v>
      </c>
      <c r="I71" s="114">
        <v>1.2999999999999999E-2</v>
      </c>
      <c r="J71" s="114">
        <v>1.2999999999999999E-2</v>
      </c>
      <c r="K71" s="114">
        <v>1.4E-2</v>
      </c>
      <c r="L71" s="114">
        <v>1.4E-2</v>
      </c>
      <c r="M71" s="114">
        <v>1.4E-2</v>
      </c>
      <c r="N71" s="115">
        <v>1.2999999999999999E-2</v>
      </c>
      <c r="O71" s="110"/>
      <c r="Q71" s="110"/>
      <c r="R71" s="110"/>
      <c r="S71" s="110"/>
      <c r="T71" s="110"/>
      <c r="U71" s="110"/>
    </row>
    <row r="72" spans="1:21" x14ac:dyDescent="0.35">
      <c r="A72" s="81" t="s">
        <v>42</v>
      </c>
      <c r="B72" s="114">
        <v>2.1999999999999999E-2</v>
      </c>
      <c r="C72" s="114">
        <v>2.1999999999999999E-2</v>
      </c>
      <c r="D72" s="114">
        <v>2.1999999999999999E-2</v>
      </c>
      <c r="E72" s="114">
        <v>2.1999999999999999E-2</v>
      </c>
      <c r="F72" s="114">
        <v>2.1999999999999999E-2</v>
      </c>
      <c r="G72" s="114">
        <v>2.1000000000000001E-2</v>
      </c>
      <c r="H72" s="114">
        <v>2.1999999999999999E-2</v>
      </c>
      <c r="I72" s="114">
        <v>2.1999999999999999E-2</v>
      </c>
      <c r="J72" s="114">
        <v>2.1000000000000001E-2</v>
      </c>
      <c r="K72" s="114">
        <v>2.1999999999999999E-2</v>
      </c>
      <c r="L72" s="114">
        <v>2.1999999999999999E-2</v>
      </c>
      <c r="M72" s="114">
        <v>2.1000000000000001E-2</v>
      </c>
      <c r="N72" s="115">
        <v>2.1999999999999999E-2</v>
      </c>
      <c r="O72" s="110"/>
      <c r="Q72" s="110"/>
      <c r="R72" s="110"/>
      <c r="S72" s="110"/>
      <c r="T72" s="110"/>
      <c r="U72" s="110"/>
    </row>
    <row r="73" spans="1:21" x14ac:dyDescent="0.35">
      <c r="A73" s="81" t="s">
        <v>43</v>
      </c>
      <c r="B73" s="114">
        <v>3.4000000000000002E-2</v>
      </c>
      <c r="C73" s="114">
        <v>3.5000000000000003E-2</v>
      </c>
      <c r="D73" s="114">
        <v>3.5000000000000003E-2</v>
      </c>
      <c r="E73" s="114">
        <v>3.5999999999999997E-2</v>
      </c>
      <c r="F73" s="114">
        <v>3.5999999999999997E-2</v>
      </c>
      <c r="G73" s="114">
        <v>3.6999999999999998E-2</v>
      </c>
      <c r="H73" s="114">
        <v>3.6999999999999998E-2</v>
      </c>
      <c r="I73" s="114">
        <v>3.6999999999999998E-2</v>
      </c>
      <c r="J73" s="114">
        <v>3.6999999999999998E-2</v>
      </c>
      <c r="K73" s="114">
        <v>3.6999999999999998E-2</v>
      </c>
      <c r="L73" s="114">
        <v>3.6999999999999998E-2</v>
      </c>
      <c r="M73" s="114">
        <v>3.7999999999999999E-2</v>
      </c>
      <c r="N73" s="115">
        <v>3.5999999999999997E-2</v>
      </c>
      <c r="O73" s="110"/>
      <c r="Q73" s="110"/>
      <c r="R73" s="110"/>
      <c r="S73" s="110"/>
      <c r="T73" s="110"/>
      <c r="U73" s="110"/>
    </row>
    <row r="74" spans="1:21" x14ac:dyDescent="0.35">
      <c r="A74" s="84" t="s">
        <v>2</v>
      </c>
      <c r="B74" s="114">
        <v>4.0000000000000001E-3</v>
      </c>
      <c r="C74" s="114">
        <v>3.0000000000000001E-3</v>
      </c>
      <c r="D74" s="114">
        <v>3.0000000000000001E-3</v>
      </c>
      <c r="E74" s="114">
        <v>2E-3</v>
      </c>
      <c r="F74" s="114">
        <v>2E-3</v>
      </c>
      <c r="G74" s="114">
        <v>2E-3</v>
      </c>
      <c r="H74" s="114">
        <v>2E-3</v>
      </c>
      <c r="I74" s="114">
        <v>2E-3</v>
      </c>
      <c r="J74" s="114">
        <v>2E-3</v>
      </c>
      <c r="K74" s="114">
        <v>2E-3</v>
      </c>
      <c r="L74" s="114">
        <v>2E-3</v>
      </c>
      <c r="M74" s="114">
        <v>1E-3</v>
      </c>
      <c r="N74" s="115">
        <v>2E-3</v>
      </c>
      <c r="O74" s="110"/>
      <c r="Q74" s="110"/>
      <c r="R74" s="110"/>
      <c r="S74" s="110"/>
      <c r="T74" s="110"/>
      <c r="U74" s="110"/>
    </row>
    <row r="75" spans="1:21" ht="26.5" customHeight="1" x14ac:dyDescent="0.4">
      <c r="A75" s="101" t="s">
        <v>187</v>
      </c>
    </row>
    <row r="76" spans="1:21" s="66" customFormat="1" ht="31" x14ac:dyDescent="0.35">
      <c r="A76" s="64" t="s">
        <v>120</v>
      </c>
      <c r="B76" s="61" t="s">
        <v>166</v>
      </c>
      <c r="C76" s="29" t="s">
        <v>165</v>
      </c>
      <c r="D76" s="30" t="s">
        <v>167</v>
      </c>
      <c r="E76" s="30" t="s">
        <v>168</v>
      </c>
      <c r="F76" s="30" t="s">
        <v>169</v>
      </c>
      <c r="G76" s="30" t="s">
        <v>170</v>
      </c>
      <c r="H76" s="31" t="s">
        <v>171</v>
      </c>
      <c r="I76" s="31" t="s">
        <v>172</v>
      </c>
      <c r="J76" s="31" t="s">
        <v>173</v>
      </c>
      <c r="K76" s="31" t="s">
        <v>174</v>
      </c>
      <c r="L76" s="60" t="s">
        <v>175</v>
      </c>
      <c r="M76" s="60" t="s">
        <v>176</v>
      </c>
      <c r="N76" s="68" t="s">
        <v>3</v>
      </c>
    </row>
    <row r="77" spans="1:21" x14ac:dyDescent="0.35">
      <c r="A77" s="104" t="s">
        <v>47</v>
      </c>
      <c r="B77" s="90">
        <v>17257000</v>
      </c>
      <c r="C77" s="90">
        <v>17689000</v>
      </c>
      <c r="D77" s="90">
        <v>18400000</v>
      </c>
      <c r="E77" s="90">
        <v>18617000</v>
      </c>
      <c r="F77" s="90">
        <v>38674000</v>
      </c>
      <c r="G77" s="90">
        <v>19759000</v>
      </c>
      <c r="H77" s="90">
        <v>19808000</v>
      </c>
      <c r="I77" s="90">
        <v>39712000</v>
      </c>
      <c r="J77" s="90">
        <v>21109000</v>
      </c>
      <c r="K77" s="90">
        <v>21618000</v>
      </c>
      <c r="L77" s="90">
        <v>23587000</v>
      </c>
      <c r="M77" s="90">
        <v>23390000</v>
      </c>
      <c r="N77" s="90">
        <v>279619000</v>
      </c>
      <c r="O77" s="44"/>
      <c r="Q77" s="44"/>
      <c r="R77" s="44"/>
      <c r="S77" s="44"/>
      <c r="T77" s="44"/>
      <c r="U77" s="44"/>
    </row>
    <row r="78" spans="1:21" x14ac:dyDescent="0.35">
      <c r="A78" s="78" t="s">
        <v>15</v>
      </c>
      <c r="B78" s="116">
        <v>341000</v>
      </c>
      <c r="C78" s="116">
        <v>352000</v>
      </c>
      <c r="D78" s="116">
        <v>371000</v>
      </c>
      <c r="E78" s="116">
        <v>380000</v>
      </c>
      <c r="F78" s="116">
        <v>786000</v>
      </c>
      <c r="G78" s="116">
        <v>403000</v>
      </c>
      <c r="H78" s="116">
        <v>415000</v>
      </c>
      <c r="I78" s="116">
        <v>823000</v>
      </c>
      <c r="J78" s="116">
        <v>446000</v>
      </c>
      <c r="K78" s="116">
        <v>457000</v>
      </c>
      <c r="L78" s="116">
        <v>509000</v>
      </c>
      <c r="M78" s="116">
        <v>501000</v>
      </c>
      <c r="N78" s="117">
        <v>5784000</v>
      </c>
      <c r="O78" s="44"/>
      <c r="Q78" s="44"/>
      <c r="R78" s="44"/>
      <c r="S78" s="44"/>
      <c r="T78" s="44"/>
      <c r="U78" s="44"/>
    </row>
    <row r="79" spans="1:21" x14ac:dyDescent="0.35">
      <c r="A79" s="81" t="s">
        <v>16</v>
      </c>
      <c r="B79" s="95">
        <v>462000</v>
      </c>
      <c r="C79" s="95">
        <v>478000</v>
      </c>
      <c r="D79" s="95">
        <v>492000</v>
      </c>
      <c r="E79" s="95">
        <v>501000</v>
      </c>
      <c r="F79" s="95">
        <v>1045000</v>
      </c>
      <c r="G79" s="95">
        <v>539000</v>
      </c>
      <c r="H79" s="95">
        <v>548000</v>
      </c>
      <c r="I79" s="95">
        <v>1103000</v>
      </c>
      <c r="J79" s="95">
        <v>596000</v>
      </c>
      <c r="K79" s="95">
        <v>614000</v>
      </c>
      <c r="L79" s="95">
        <v>667000</v>
      </c>
      <c r="M79" s="95">
        <v>665000</v>
      </c>
      <c r="N79" s="118">
        <v>7710000</v>
      </c>
      <c r="O79" s="44"/>
      <c r="Q79" s="44"/>
      <c r="R79" s="44"/>
      <c r="S79" s="44"/>
      <c r="T79" s="44"/>
      <c r="U79" s="44"/>
    </row>
    <row r="80" spans="1:21" x14ac:dyDescent="0.35">
      <c r="A80" s="81" t="s">
        <v>17</v>
      </c>
      <c r="B80" s="95">
        <v>332000</v>
      </c>
      <c r="C80" s="95">
        <v>342000</v>
      </c>
      <c r="D80" s="95">
        <v>360000</v>
      </c>
      <c r="E80" s="95">
        <v>362000</v>
      </c>
      <c r="F80" s="95">
        <v>750000</v>
      </c>
      <c r="G80" s="95">
        <v>383000</v>
      </c>
      <c r="H80" s="95">
        <v>395000</v>
      </c>
      <c r="I80" s="95">
        <v>798000</v>
      </c>
      <c r="J80" s="95">
        <v>423000</v>
      </c>
      <c r="K80" s="95">
        <v>439000</v>
      </c>
      <c r="L80" s="95">
        <v>478000</v>
      </c>
      <c r="M80" s="95">
        <v>470000</v>
      </c>
      <c r="N80" s="118">
        <v>5532000</v>
      </c>
      <c r="O80" s="44"/>
      <c r="Q80" s="44"/>
      <c r="R80" s="44"/>
      <c r="S80" s="44"/>
      <c r="T80" s="44"/>
      <c r="U80" s="44"/>
    </row>
    <row r="81" spans="1:21" x14ac:dyDescent="0.35">
      <c r="A81" s="81" t="s">
        <v>44</v>
      </c>
      <c r="B81" s="95">
        <v>229000</v>
      </c>
      <c r="C81" s="95">
        <v>236000</v>
      </c>
      <c r="D81" s="95">
        <v>245000</v>
      </c>
      <c r="E81" s="95">
        <v>242000</v>
      </c>
      <c r="F81" s="95">
        <v>506000</v>
      </c>
      <c r="G81" s="95">
        <v>260000</v>
      </c>
      <c r="H81" s="95">
        <v>255000</v>
      </c>
      <c r="I81" s="95">
        <v>498000</v>
      </c>
      <c r="J81" s="95">
        <v>270000</v>
      </c>
      <c r="K81" s="95">
        <v>280000</v>
      </c>
      <c r="L81" s="95">
        <v>308000</v>
      </c>
      <c r="M81" s="95">
        <v>304000</v>
      </c>
      <c r="N81" s="118">
        <v>3634000</v>
      </c>
      <c r="O81" s="44"/>
      <c r="Q81" s="44"/>
      <c r="R81" s="44"/>
      <c r="S81" s="44"/>
      <c r="T81" s="44"/>
      <c r="U81" s="44"/>
    </row>
    <row r="82" spans="1:21" x14ac:dyDescent="0.35">
      <c r="A82" s="81" t="s">
        <v>18</v>
      </c>
      <c r="B82" s="95">
        <v>1006000</v>
      </c>
      <c r="C82" s="95">
        <v>1029000</v>
      </c>
      <c r="D82" s="95">
        <v>1056000</v>
      </c>
      <c r="E82" s="95">
        <v>1060000</v>
      </c>
      <c r="F82" s="95">
        <v>2163000</v>
      </c>
      <c r="G82" s="95">
        <v>1106000</v>
      </c>
      <c r="H82" s="95">
        <v>1114000</v>
      </c>
      <c r="I82" s="95">
        <v>2231000</v>
      </c>
      <c r="J82" s="95">
        <v>1181000</v>
      </c>
      <c r="K82" s="95">
        <v>1192000</v>
      </c>
      <c r="L82" s="95">
        <v>1304000</v>
      </c>
      <c r="M82" s="95">
        <v>1294000</v>
      </c>
      <c r="N82" s="118">
        <v>15736000</v>
      </c>
      <c r="O82" s="44"/>
      <c r="Q82" s="44"/>
      <c r="R82" s="44"/>
      <c r="S82" s="44"/>
      <c r="T82" s="44"/>
      <c r="U82" s="44"/>
    </row>
    <row r="83" spans="1:21" x14ac:dyDescent="0.35">
      <c r="A83" s="81" t="s">
        <v>19</v>
      </c>
      <c r="B83" s="95">
        <v>190000</v>
      </c>
      <c r="C83" s="95">
        <v>199000</v>
      </c>
      <c r="D83" s="95">
        <v>211000</v>
      </c>
      <c r="E83" s="95">
        <v>213000</v>
      </c>
      <c r="F83" s="95">
        <v>446000</v>
      </c>
      <c r="G83" s="95">
        <v>230000</v>
      </c>
      <c r="H83" s="95">
        <v>235000</v>
      </c>
      <c r="I83" s="95">
        <v>471000</v>
      </c>
      <c r="J83" s="95">
        <v>254000</v>
      </c>
      <c r="K83" s="95">
        <v>264000</v>
      </c>
      <c r="L83" s="95">
        <v>292000</v>
      </c>
      <c r="M83" s="95">
        <v>296000</v>
      </c>
      <c r="N83" s="118">
        <v>3301000</v>
      </c>
      <c r="O83" s="44"/>
      <c r="Q83" s="44"/>
      <c r="R83" s="44"/>
      <c r="S83" s="44"/>
      <c r="T83" s="44"/>
      <c r="U83" s="44"/>
    </row>
    <row r="84" spans="1:21" x14ac:dyDescent="0.35">
      <c r="A84" s="81" t="s">
        <v>45</v>
      </c>
      <c r="B84" s="95">
        <v>536000</v>
      </c>
      <c r="C84" s="95">
        <v>547000</v>
      </c>
      <c r="D84" s="95">
        <v>571000</v>
      </c>
      <c r="E84" s="95">
        <v>583000</v>
      </c>
      <c r="F84" s="95">
        <v>1237000</v>
      </c>
      <c r="G84" s="95">
        <v>630000</v>
      </c>
      <c r="H84" s="95">
        <v>626000</v>
      </c>
      <c r="I84" s="95">
        <v>1258000</v>
      </c>
      <c r="J84" s="95">
        <v>665000</v>
      </c>
      <c r="K84" s="95">
        <v>691000</v>
      </c>
      <c r="L84" s="95">
        <v>755000</v>
      </c>
      <c r="M84" s="95">
        <v>740000</v>
      </c>
      <c r="N84" s="118">
        <v>8838000</v>
      </c>
      <c r="O84" s="44"/>
      <c r="Q84" s="44"/>
      <c r="R84" s="44"/>
      <c r="S84" s="44"/>
      <c r="T84" s="44"/>
      <c r="U84" s="44"/>
    </row>
    <row r="85" spans="1:21" x14ac:dyDescent="0.35">
      <c r="A85" s="81" t="s">
        <v>20</v>
      </c>
      <c r="B85" s="95">
        <v>557000</v>
      </c>
      <c r="C85" s="95">
        <v>560000</v>
      </c>
      <c r="D85" s="95">
        <v>587000</v>
      </c>
      <c r="E85" s="95">
        <v>602000</v>
      </c>
      <c r="F85" s="95">
        <v>1250000</v>
      </c>
      <c r="G85" s="95">
        <v>642000</v>
      </c>
      <c r="H85" s="95">
        <v>644000</v>
      </c>
      <c r="I85" s="95">
        <v>1309000</v>
      </c>
      <c r="J85" s="95">
        <v>701000</v>
      </c>
      <c r="K85" s="95">
        <v>736000</v>
      </c>
      <c r="L85" s="95">
        <v>810000</v>
      </c>
      <c r="M85" s="95">
        <v>798000</v>
      </c>
      <c r="N85" s="118">
        <v>9196000</v>
      </c>
      <c r="O85" s="44"/>
      <c r="Q85" s="44"/>
      <c r="R85" s="44"/>
      <c r="S85" s="44"/>
      <c r="T85" s="44"/>
      <c r="U85" s="44"/>
    </row>
    <row r="86" spans="1:21" x14ac:dyDescent="0.35">
      <c r="A86" s="81" t="s">
        <v>21</v>
      </c>
      <c r="B86" s="95">
        <v>523000</v>
      </c>
      <c r="C86" s="95">
        <v>542000</v>
      </c>
      <c r="D86" s="95">
        <v>562000</v>
      </c>
      <c r="E86" s="95">
        <v>571000</v>
      </c>
      <c r="F86" s="95">
        <v>1186000</v>
      </c>
      <c r="G86" s="95">
        <v>600000</v>
      </c>
      <c r="H86" s="95">
        <v>612000</v>
      </c>
      <c r="I86" s="95">
        <v>1227000</v>
      </c>
      <c r="J86" s="95">
        <v>647000</v>
      </c>
      <c r="K86" s="95">
        <v>654000</v>
      </c>
      <c r="L86" s="95">
        <v>712000</v>
      </c>
      <c r="M86" s="95">
        <v>712000</v>
      </c>
      <c r="N86" s="118">
        <v>8548000</v>
      </c>
      <c r="O86" s="44"/>
      <c r="Q86" s="44"/>
      <c r="R86" s="44"/>
      <c r="S86" s="44"/>
      <c r="T86" s="44"/>
      <c r="U86" s="44"/>
    </row>
    <row r="87" spans="1:21" x14ac:dyDescent="0.35">
      <c r="A87" s="81" t="s">
        <v>22</v>
      </c>
      <c r="B87" s="95">
        <v>230000</v>
      </c>
      <c r="C87" s="95">
        <v>233000</v>
      </c>
      <c r="D87" s="95">
        <v>245000</v>
      </c>
      <c r="E87" s="95">
        <v>254000</v>
      </c>
      <c r="F87" s="95">
        <v>543000</v>
      </c>
      <c r="G87" s="95">
        <v>278000</v>
      </c>
      <c r="H87" s="95">
        <v>273000</v>
      </c>
      <c r="I87" s="95">
        <v>543000</v>
      </c>
      <c r="J87" s="95">
        <v>285000</v>
      </c>
      <c r="K87" s="95">
        <v>299000</v>
      </c>
      <c r="L87" s="95">
        <v>327000</v>
      </c>
      <c r="M87" s="95">
        <v>321000</v>
      </c>
      <c r="N87" s="118">
        <v>3831000</v>
      </c>
      <c r="O87" s="44"/>
      <c r="Q87" s="44"/>
      <c r="R87" s="44"/>
      <c r="S87" s="44"/>
      <c r="T87" s="44"/>
      <c r="U87" s="44"/>
    </row>
    <row r="88" spans="1:21" x14ac:dyDescent="0.35">
      <c r="A88" s="81" t="s">
        <v>23</v>
      </c>
      <c r="B88" s="95">
        <v>256000</v>
      </c>
      <c r="C88" s="95">
        <v>272000</v>
      </c>
      <c r="D88" s="95">
        <v>287000</v>
      </c>
      <c r="E88" s="95">
        <v>284000</v>
      </c>
      <c r="F88" s="95">
        <v>595000</v>
      </c>
      <c r="G88" s="95">
        <v>308000</v>
      </c>
      <c r="H88" s="95">
        <v>316000</v>
      </c>
      <c r="I88" s="95">
        <v>628000</v>
      </c>
      <c r="J88" s="95">
        <v>336000</v>
      </c>
      <c r="K88" s="95">
        <v>341000</v>
      </c>
      <c r="L88" s="95">
        <v>370000</v>
      </c>
      <c r="M88" s="95">
        <v>367000</v>
      </c>
      <c r="N88" s="118">
        <v>4359000</v>
      </c>
      <c r="O88" s="44"/>
      <c r="Q88" s="44"/>
      <c r="R88" s="44"/>
      <c r="S88" s="44"/>
      <c r="T88" s="44"/>
      <c r="U88" s="44"/>
    </row>
    <row r="89" spans="1:21" x14ac:dyDescent="0.35">
      <c r="A89" s="81" t="s">
        <v>24</v>
      </c>
      <c r="B89" s="95">
        <v>209000</v>
      </c>
      <c r="C89" s="95">
        <v>217000</v>
      </c>
      <c r="D89" s="95">
        <v>229000</v>
      </c>
      <c r="E89" s="95">
        <v>235000</v>
      </c>
      <c r="F89" s="95">
        <v>488000</v>
      </c>
      <c r="G89" s="95">
        <v>250000</v>
      </c>
      <c r="H89" s="95">
        <v>247000</v>
      </c>
      <c r="I89" s="95">
        <v>491000</v>
      </c>
      <c r="J89" s="95">
        <v>272000</v>
      </c>
      <c r="K89" s="95">
        <v>280000</v>
      </c>
      <c r="L89" s="95">
        <v>300000</v>
      </c>
      <c r="M89" s="95">
        <v>298000</v>
      </c>
      <c r="N89" s="118">
        <v>3515000</v>
      </c>
      <c r="O89" s="44"/>
      <c r="Q89" s="44"/>
      <c r="R89" s="44"/>
      <c r="S89" s="44"/>
      <c r="T89" s="44"/>
      <c r="U89" s="44"/>
    </row>
    <row r="90" spans="1:21" x14ac:dyDescent="0.35">
      <c r="A90" s="81" t="s">
        <v>25</v>
      </c>
      <c r="B90" s="95">
        <v>534000</v>
      </c>
      <c r="C90" s="95">
        <v>549000</v>
      </c>
      <c r="D90" s="95">
        <v>577000</v>
      </c>
      <c r="E90" s="95">
        <v>585000</v>
      </c>
      <c r="F90" s="95">
        <v>1205000</v>
      </c>
      <c r="G90" s="95">
        <v>633000</v>
      </c>
      <c r="H90" s="95">
        <v>624000</v>
      </c>
      <c r="I90" s="95">
        <v>1255000</v>
      </c>
      <c r="J90" s="95">
        <v>660000</v>
      </c>
      <c r="K90" s="95">
        <v>676000</v>
      </c>
      <c r="L90" s="95">
        <v>727000</v>
      </c>
      <c r="M90" s="95">
        <v>728000</v>
      </c>
      <c r="N90" s="118">
        <v>8753000</v>
      </c>
      <c r="O90" s="44"/>
      <c r="Q90" s="44"/>
      <c r="R90" s="44"/>
      <c r="S90" s="44"/>
      <c r="T90" s="44"/>
      <c r="U90" s="44"/>
    </row>
    <row r="91" spans="1:21" x14ac:dyDescent="0.35">
      <c r="A91" s="81" t="s">
        <v>26</v>
      </c>
      <c r="B91" s="95">
        <v>1300000</v>
      </c>
      <c r="C91" s="95">
        <v>1322000</v>
      </c>
      <c r="D91" s="95">
        <v>1384000</v>
      </c>
      <c r="E91" s="95">
        <v>1418000</v>
      </c>
      <c r="F91" s="95">
        <v>2949000</v>
      </c>
      <c r="G91" s="95">
        <v>1503000</v>
      </c>
      <c r="H91" s="95">
        <v>1500000</v>
      </c>
      <c r="I91" s="95">
        <v>3033000</v>
      </c>
      <c r="J91" s="95">
        <v>1616000</v>
      </c>
      <c r="K91" s="95">
        <v>1656000</v>
      </c>
      <c r="L91" s="95">
        <v>1819000</v>
      </c>
      <c r="M91" s="95">
        <v>1828000</v>
      </c>
      <c r="N91" s="118">
        <v>21327000</v>
      </c>
      <c r="O91" s="44"/>
      <c r="Q91" s="44"/>
      <c r="R91" s="44"/>
      <c r="S91" s="44"/>
      <c r="T91" s="44"/>
      <c r="U91" s="44"/>
    </row>
    <row r="92" spans="1:21" x14ac:dyDescent="0.35">
      <c r="A92" s="81" t="s">
        <v>27</v>
      </c>
      <c r="B92" s="95">
        <v>2797000</v>
      </c>
      <c r="C92" s="95">
        <v>2862000</v>
      </c>
      <c r="D92" s="95">
        <v>2972000</v>
      </c>
      <c r="E92" s="95">
        <v>2976000</v>
      </c>
      <c r="F92" s="95">
        <v>6117000</v>
      </c>
      <c r="G92" s="95">
        <v>3106000</v>
      </c>
      <c r="H92" s="95">
        <v>3098000</v>
      </c>
      <c r="I92" s="95">
        <v>6207000</v>
      </c>
      <c r="J92" s="95">
        <v>3308000</v>
      </c>
      <c r="K92" s="95">
        <v>3376000</v>
      </c>
      <c r="L92" s="95">
        <v>3728000</v>
      </c>
      <c r="M92" s="95">
        <v>3703000</v>
      </c>
      <c r="N92" s="118">
        <v>44251000</v>
      </c>
      <c r="O92" s="44"/>
      <c r="Q92" s="44"/>
      <c r="R92" s="44"/>
      <c r="S92" s="44"/>
      <c r="T92" s="44"/>
      <c r="U92" s="44"/>
    </row>
    <row r="93" spans="1:21" x14ac:dyDescent="0.35">
      <c r="A93" s="81" t="s">
        <v>28</v>
      </c>
      <c r="B93" s="95">
        <v>613000</v>
      </c>
      <c r="C93" s="95">
        <v>627000</v>
      </c>
      <c r="D93" s="95">
        <v>657000</v>
      </c>
      <c r="E93" s="95">
        <v>663000</v>
      </c>
      <c r="F93" s="95">
        <v>1372000</v>
      </c>
      <c r="G93" s="95">
        <v>699000</v>
      </c>
      <c r="H93" s="95">
        <v>698000</v>
      </c>
      <c r="I93" s="95">
        <v>1392000</v>
      </c>
      <c r="J93" s="95">
        <v>741000</v>
      </c>
      <c r="K93" s="95">
        <v>756000</v>
      </c>
      <c r="L93" s="95">
        <v>812000</v>
      </c>
      <c r="M93" s="95">
        <v>800000</v>
      </c>
      <c r="N93" s="118">
        <v>9829000</v>
      </c>
      <c r="O93" s="44"/>
      <c r="Q93" s="44"/>
      <c r="R93" s="44"/>
      <c r="S93" s="44"/>
      <c r="T93" s="44"/>
      <c r="U93" s="44"/>
    </row>
    <row r="94" spans="1:21" x14ac:dyDescent="0.35">
      <c r="A94" s="81" t="s">
        <v>29</v>
      </c>
      <c r="B94" s="95">
        <v>333000</v>
      </c>
      <c r="C94" s="95">
        <v>338000</v>
      </c>
      <c r="D94" s="95">
        <v>360000</v>
      </c>
      <c r="E94" s="95">
        <v>369000</v>
      </c>
      <c r="F94" s="95">
        <v>762000</v>
      </c>
      <c r="G94" s="95">
        <v>383000</v>
      </c>
      <c r="H94" s="95">
        <v>387000</v>
      </c>
      <c r="I94" s="95">
        <v>777000</v>
      </c>
      <c r="J94" s="95">
        <v>412000</v>
      </c>
      <c r="K94" s="95">
        <v>418000</v>
      </c>
      <c r="L94" s="95">
        <v>440000</v>
      </c>
      <c r="M94" s="95">
        <v>436000</v>
      </c>
      <c r="N94" s="118">
        <v>5416000</v>
      </c>
      <c r="O94" s="44"/>
      <c r="Q94" s="44"/>
      <c r="R94" s="44"/>
      <c r="S94" s="44"/>
      <c r="T94" s="44"/>
      <c r="U94" s="44"/>
    </row>
    <row r="95" spans="1:21" x14ac:dyDescent="0.35">
      <c r="A95" s="81" t="s">
        <v>30</v>
      </c>
      <c r="B95" s="95">
        <v>285000</v>
      </c>
      <c r="C95" s="95">
        <v>296000</v>
      </c>
      <c r="D95" s="95">
        <v>312000</v>
      </c>
      <c r="E95" s="95">
        <v>319000</v>
      </c>
      <c r="F95" s="95">
        <v>670000</v>
      </c>
      <c r="G95" s="95">
        <v>344000</v>
      </c>
      <c r="H95" s="95">
        <v>349000</v>
      </c>
      <c r="I95" s="95">
        <v>709000</v>
      </c>
      <c r="J95" s="95">
        <v>375000</v>
      </c>
      <c r="K95" s="95">
        <v>379000</v>
      </c>
      <c r="L95" s="95">
        <v>413000</v>
      </c>
      <c r="M95" s="95">
        <v>411000</v>
      </c>
      <c r="N95" s="118">
        <v>4862000</v>
      </c>
      <c r="O95" s="44"/>
      <c r="Q95" s="44"/>
      <c r="R95" s="44"/>
      <c r="S95" s="44"/>
      <c r="T95" s="44"/>
      <c r="U95" s="44"/>
    </row>
    <row r="96" spans="1:21" x14ac:dyDescent="0.35">
      <c r="A96" s="81" t="s">
        <v>31</v>
      </c>
      <c r="B96" s="95">
        <v>218000</v>
      </c>
      <c r="C96" s="95">
        <v>219000</v>
      </c>
      <c r="D96" s="95">
        <v>226000</v>
      </c>
      <c r="E96" s="95">
        <v>230000</v>
      </c>
      <c r="F96" s="95">
        <v>491000</v>
      </c>
      <c r="G96" s="95">
        <v>255000</v>
      </c>
      <c r="H96" s="95">
        <v>259000</v>
      </c>
      <c r="I96" s="95">
        <v>521000</v>
      </c>
      <c r="J96" s="95">
        <v>273000</v>
      </c>
      <c r="K96" s="95">
        <v>277000</v>
      </c>
      <c r="L96" s="95">
        <v>299000</v>
      </c>
      <c r="M96" s="95">
        <v>297000</v>
      </c>
      <c r="N96" s="118">
        <v>3565000</v>
      </c>
      <c r="O96" s="44"/>
      <c r="Q96" s="44"/>
      <c r="R96" s="44"/>
      <c r="S96" s="44"/>
      <c r="T96" s="44"/>
      <c r="U96" s="44"/>
    </row>
    <row r="97" spans="1:21" x14ac:dyDescent="0.35">
      <c r="A97" s="81" t="s">
        <v>32</v>
      </c>
      <c r="B97" s="95">
        <v>51000</v>
      </c>
      <c r="C97" s="95">
        <v>51000</v>
      </c>
      <c r="D97" s="95">
        <v>57000</v>
      </c>
      <c r="E97" s="95">
        <v>54000</v>
      </c>
      <c r="F97" s="95">
        <v>122000</v>
      </c>
      <c r="G97" s="95">
        <v>60000</v>
      </c>
      <c r="H97" s="95">
        <v>58000</v>
      </c>
      <c r="I97" s="95">
        <v>115000</v>
      </c>
      <c r="J97" s="95">
        <v>60000</v>
      </c>
      <c r="K97" s="95">
        <v>61000</v>
      </c>
      <c r="L97" s="95">
        <v>63000</v>
      </c>
      <c r="M97" s="95">
        <v>62000</v>
      </c>
      <c r="N97" s="118">
        <v>815000</v>
      </c>
      <c r="O97" s="44"/>
      <c r="Q97" s="44"/>
      <c r="R97" s="44"/>
      <c r="S97" s="44"/>
      <c r="T97" s="44"/>
      <c r="U97" s="44"/>
    </row>
    <row r="98" spans="1:21" x14ac:dyDescent="0.35">
      <c r="A98" s="81" t="s">
        <v>33</v>
      </c>
      <c r="B98" s="95">
        <v>594000</v>
      </c>
      <c r="C98" s="95">
        <v>613000</v>
      </c>
      <c r="D98" s="95">
        <v>637000</v>
      </c>
      <c r="E98" s="95">
        <v>644000</v>
      </c>
      <c r="F98" s="95">
        <v>1354000</v>
      </c>
      <c r="G98" s="95">
        <v>690000</v>
      </c>
      <c r="H98" s="95">
        <v>692000</v>
      </c>
      <c r="I98" s="95">
        <v>1382000</v>
      </c>
      <c r="J98" s="95">
        <v>730000</v>
      </c>
      <c r="K98" s="95">
        <v>752000</v>
      </c>
      <c r="L98" s="95">
        <v>827000</v>
      </c>
      <c r="M98" s="95">
        <v>810000</v>
      </c>
      <c r="N98" s="118">
        <v>9725000</v>
      </c>
      <c r="O98" s="44"/>
      <c r="Q98" s="44"/>
      <c r="R98" s="44"/>
      <c r="S98" s="44"/>
      <c r="T98" s="44"/>
      <c r="U98" s="44"/>
    </row>
    <row r="99" spans="1:21" x14ac:dyDescent="0.35">
      <c r="A99" s="81" t="s">
        <v>34</v>
      </c>
      <c r="B99" s="95">
        <v>1463000</v>
      </c>
      <c r="C99" s="95">
        <v>1501000</v>
      </c>
      <c r="D99" s="95">
        <v>1555000</v>
      </c>
      <c r="E99" s="95">
        <v>1582000</v>
      </c>
      <c r="F99" s="95">
        <v>3286000</v>
      </c>
      <c r="G99" s="95">
        <v>1672000</v>
      </c>
      <c r="H99" s="95">
        <v>1669000</v>
      </c>
      <c r="I99" s="95">
        <v>3338000</v>
      </c>
      <c r="J99" s="95">
        <v>1769000</v>
      </c>
      <c r="K99" s="95">
        <v>1803000</v>
      </c>
      <c r="L99" s="95">
        <v>1961000</v>
      </c>
      <c r="M99" s="95">
        <v>1954000</v>
      </c>
      <c r="N99" s="118">
        <v>23554000</v>
      </c>
      <c r="O99" s="44"/>
      <c r="Q99" s="44"/>
      <c r="R99" s="44"/>
      <c r="S99" s="44"/>
      <c r="T99" s="44"/>
      <c r="U99" s="44"/>
    </row>
    <row r="100" spans="1:21" x14ac:dyDescent="0.35">
      <c r="A100" s="81" t="s">
        <v>35</v>
      </c>
      <c r="B100" s="95">
        <v>45000</v>
      </c>
      <c r="C100" s="95">
        <v>44000</v>
      </c>
      <c r="D100" s="95">
        <v>48000</v>
      </c>
      <c r="E100" s="95">
        <v>49000</v>
      </c>
      <c r="F100" s="95">
        <v>95000</v>
      </c>
      <c r="G100" s="95">
        <v>50000</v>
      </c>
      <c r="H100" s="95">
        <v>48000</v>
      </c>
      <c r="I100" s="95">
        <v>100000</v>
      </c>
      <c r="J100" s="95">
        <v>53000</v>
      </c>
      <c r="K100" s="95">
        <v>52000</v>
      </c>
      <c r="L100" s="95">
        <v>58000</v>
      </c>
      <c r="M100" s="95">
        <v>57000</v>
      </c>
      <c r="N100" s="118">
        <v>700000</v>
      </c>
      <c r="O100" s="44"/>
      <c r="Q100" s="44"/>
      <c r="R100" s="44"/>
      <c r="S100" s="44"/>
      <c r="T100" s="44"/>
      <c r="U100" s="44"/>
    </row>
    <row r="101" spans="1:21" x14ac:dyDescent="0.35">
      <c r="A101" s="81" t="s">
        <v>46</v>
      </c>
      <c r="B101" s="95">
        <v>362000</v>
      </c>
      <c r="C101" s="95">
        <v>375000</v>
      </c>
      <c r="D101" s="95">
        <v>392000</v>
      </c>
      <c r="E101" s="95">
        <v>397000</v>
      </c>
      <c r="F101" s="95">
        <v>838000</v>
      </c>
      <c r="G101" s="95">
        <v>434000</v>
      </c>
      <c r="H101" s="95">
        <v>435000</v>
      </c>
      <c r="I101" s="95">
        <v>863000</v>
      </c>
      <c r="J101" s="95">
        <v>464000</v>
      </c>
      <c r="K101" s="95">
        <v>478000</v>
      </c>
      <c r="L101" s="95">
        <v>526000</v>
      </c>
      <c r="M101" s="95">
        <v>524000</v>
      </c>
      <c r="N101" s="118">
        <v>6088000</v>
      </c>
      <c r="O101" s="44"/>
      <c r="Q101" s="44"/>
      <c r="R101" s="44"/>
      <c r="S101" s="44"/>
      <c r="T101" s="44"/>
      <c r="U101" s="44"/>
    </row>
    <row r="102" spans="1:21" x14ac:dyDescent="0.35">
      <c r="A102" s="81" t="s">
        <v>36</v>
      </c>
      <c r="B102" s="95">
        <v>568000</v>
      </c>
      <c r="C102" s="95">
        <v>587000</v>
      </c>
      <c r="D102" s="95">
        <v>606000</v>
      </c>
      <c r="E102" s="95">
        <v>613000</v>
      </c>
      <c r="F102" s="95">
        <v>1272000</v>
      </c>
      <c r="G102" s="95">
        <v>651000</v>
      </c>
      <c r="H102" s="95">
        <v>651000</v>
      </c>
      <c r="I102" s="95">
        <v>1302000</v>
      </c>
      <c r="J102" s="95">
        <v>687000</v>
      </c>
      <c r="K102" s="95">
        <v>697000</v>
      </c>
      <c r="L102" s="95">
        <v>752000</v>
      </c>
      <c r="M102" s="95">
        <v>736000</v>
      </c>
      <c r="N102" s="118">
        <v>9122000</v>
      </c>
      <c r="O102" s="44"/>
      <c r="Q102" s="44"/>
      <c r="R102" s="44"/>
      <c r="S102" s="44"/>
      <c r="T102" s="44"/>
      <c r="U102" s="44"/>
    </row>
    <row r="103" spans="1:21" x14ac:dyDescent="0.35">
      <c r="A103" s="81" t="s">
        <v>37</v>
      </c>
      <c r="B103" s="95">
        <v>273000</v>
      </c>
      <c r="C103" s="95">
        <v>279000</v>
      </c>
      <c r="D103" s="95">
        <v>286000</v>
      </c>
      <c r="E103" s="95">
        <v>295000</v>
      </c>
      <c r="F103" s="95">
        <v>607000</v>
      </c>
      <c r="G103" s="95">
        <v>306000</v>
      </c>
      <c r="H103" s="95">
        <v>311000</v>
      </c>
      <c r="I103" s="95">
        <v>630000</v>
      </c>
      <c r="J103" s="95">
        <v>331000</v>
      </c>
      <c r="K103" s="95">
        <v>336000</v>
      </c>
      <c r="L103" s="95">
        <v>364000</v>
      </c>
      <c r="M103" s="95">
        <v>367000</v>
      </c>
      <c r="N103" s="118">
        <v>4386000</v>
      </c>
      <c r="O103" s="44"/>
      <c r="Q103" s="44"/>
      <c r="R103" s="44"/>
      <c r="S103" s="44"/>
      <c r="T103" s="44"/>
      <c r="U103" s="44"/>
    </row>
    <row r="104" spans="1:21" x14ac:dyDescent="0.35">
      <c r="A104" s="81" t="s">
        <v>38</v>
      </c>
      <c r="B104" s="95">
        <v>32000</v>
      </c>
      <c r="C104" s="95">
        <v>34000</v>
      </c>
      <c r="D104" s="95">
        <v>34000</v>
      </c>
      <c r="E104" s="95">
        <v>36000</v>
      </c>
      <c r="F104" s="95">
        <v>74000</v>
      </c>
      <c r="G104" s="95">
        <v>39000</v>
      </c>
      <c r="H104" s="95">
        <v>38000</v>
      </c>
      <c r="I104" s="95">
        <v>75000</v>
      </c>
      <c r="J104" s="95">
        <v>41000</v>
      </c>
      <c r="K104" s="95">
        <v>42000</v>
      </c>
      <c r="L104" s="95">
        <v>45000</v>
      </c>
      <c r="M104" s="95">
        <v>45000</v>
      </c>
      <c r="N104" s="118">
        <v>535000</v>
      </c>
      <c r="O104" s="44"/>
      <c r="Q104" s="44"/>
      <c r="R104" s="44"/>
      <c r="S104" s="44"/>
      <c r="T104" s="44"/>
      <c r="U104" s="44"/>
    </row>
    <row r="105" spans="1:21" x14ac:dyDescent="0.35">
      <c r="A105" s="81" t="s">
        <v>39</v>
      </c>
      <c r="B105" s="95">
        <v>398000</v>
      </c>
      <c r="C105" s="95">
        <v>405000</v>
      </c>
      <c r="D105" s="95">
        <v>416000</v>
      </c>
      <c r="E105" s="95">
        <v>423000</v>
      </c>
      <c r="F105" s="95">
        <v>865000</v>
      </c>
      <c r="G105" s="95">
        <v>444000</v>
      </c>
      <c r="H105" s="95">
        <v>443000</v>
      </c>
      <c r="I105" s="95">
        <v>890000</v>
      </c>
      <c r="J105" s="95">
        <v>480000</v>
      </c>
      <c r="K105" s="95">
        <v>487000</v>
      </c>
      <c r="L105" s="95">
        <v>533000</v>
      </c>
      <c r="M105" s="95">
        <v>523000</v>
      </c>
      <c r="N105" s="118">
        <v>6306000</v>
      </c>
      <c r="O105" s="44"/>
      <c r="Q105" s="44"/>
      <c r="R105" s="44"/>
      <c r="S105" s="44"/>
      <c r="T105" s="44"/>
      <c r="U105" s="44"/>
    </row>
    <row r="106" spans="1:21" x14ac:dyDescent="0.35">
      <c r="A106" s="81" t="s">
        <v>40</v>
      </c>
      <c r="B106" s="95">
        <v>1251000</v>
      </c>
      <c r="C106" s="95">
        <v>1279000</v>
      </c>
      <c r="D106" s="95">
        <v>1314000</v>
      </c>
      <c r="E106" s="95">
        <v>1326000</v>
      </c>
      <c r="F106" s="95">
        <v>2757000</v>
      </c>
      <c r="G106" s="95">
        <v>1410000</v>
      </c>
      <c r="H106" s="95">
        <v>1398000</v>
      </c>
      <c r="I106" s="95">
        <v>2790000</v>
      </c>
      <c r="J106" s="95">
        <v>1476000</v>
      </c>
      <c r="K106" s="95">
        <v>1517000</v>
      </c>
      <c r="L106" s="95">
        <v>1630000</v>
      </c>
      <c r="M106" s="95">
        <v>1611000</v>
      </c>
      <c r="N106" s="118">
        <v>19758000</v>
      </c>
      <c r="O106" s="44"/>
      <c r="Q106" s="44"/>
      <c r="R106" s="44"/>
      <c r="S106" s="44"/>
      <c r="T106" s="44"/>
      <c r="U106" s="44"/>
    </row>
    <row r="107" spans="1:21" x14ac:dyDescent="0.35">
      <c r="A107" s="81" t="s">
        <v>41</v>
      </c>
      <c r="B107" s="95">
        <v>230000</v>
      </c>
      <c r="C107" s="95">
        <v>235000</v>
      </c>
      <c r="D107" s="95">
        <v>247000</v>
      </c>
      <c r="E107" s="95">
        <v>243000</v>
      </c>
      <c r="F107" s="95">
        <v>515000</v>
      </c>
      <c r="G107" s="95">
        <v>266000</v>
      </c>
      <c r="H107" s="95">
        <v>269000</v>
      </c>
      <c r="I107" s="95">
        <v>532000</v>
      </c>
      <c r="J107" s="95">
        <v>283000</v>
      </c>
      <c r="K107" s="95">
        <v>295000</v>
      </c>
      <c r="L107" s="95">
        <v>326000</v>
      </c>
      <c r="M107" s="95">
        <v>319000</v>
      </c>
      <c r="N107" s="118">
        <v>3762000</v>
      </c>
      <c r="O107" s="44"/>
      <c r="Q107" s="44"/>
      <c r="R107" s="44"/>
      <c r="S107" s="44"/>
      <c r="T107" s="44"/>
      <c r="U107" s="44"/>
    </row>
    <row r="108" spans="1:21" x14ac:dyDescent="0.35">
      <c r="A108" s="81" t="s">
        <v>42</v>
      </c>
      <c r="B108" s="95">
        <v>383000</v>
      </c>
      <c r="C108" s="95">
        <v>398000</v>
      </c>
      <c r="D108" s="95">
        <v>410000</v>
      </c>
      <c r="E108" s="95">
        <v>402000</v>
      </c>
      <c r="F108" s="95">
        <v>833000</v>
      </c>
      <c r="G108" s="95">
        <v>422000</v>
      </c>
      <c r="H108" s="95">
        <v>430000</v>
      </c>
      <c r="I108" s="95">
        <v>865000</v>
      </c>
      <c r="J108" s="95">
        <v>452000</v>
      </c>
      <c r="K108" s="95">
        <v>467000</v>
      </c>
      <c r="L108" s="95">
        <v>510000</v>
      </c>
      <c r="M108" s="95">
        <v>503000</v>
      </c>
      <c r="N108" s="118">
        <v>6073000</v>
      </c>
      <c r="O108" s="44"/>
      <c r="Q108" s="44"/>
      <c r="R108" s="44"/>
      <c r="S108" s="44"/>
      <c r="T108" s="44"/>
      <c r="U108" s="44"/>
    </row>
    <row r="109" spans="1:21" x14ac:dyDescent="0.35">
      <c r="A109" s="81" t="s">
        <v>43</v>
      </c>
      <c r="B109" s="95">
        <v>594000</v>
      </c>
      <c r="C109" s="95">
        <v>618000</v>
      </c>
      <c r="D109" s="95">
        <v>646000</v>
      </c>
      <c r="E109" s="95">
        <v>661000</v>
      </c>
      <c r="F109" s="95">
        <v>1406000</v>
      </c>
      <c r="G109" s="95">
        <v>723000</v>
      </c>
      <c r="H109" s="95">
        <v>728000</v>
      </c>
      <c r="I109" s="95">
        <v>1480000</v>
      </c>
      <c r="J109" s="95">
        <v>787000</v>
      </c>
      <c r="K109" s="95">
        <v>805000</v>
      </c>
      <c r="L109" s="95">
        <v>883000</v>
      </c>
      <c r="M109" s="95">
        <v>884000</v>
      </c>
      <c r="N109" s="118">
        <v>10216000</v>
      </c>
      <c r="O109" s="44"/>
      <c r="Q109" s="44"/>
      <c r="R109" s="44"/>
      <c r="S109" s="44"/>
      <c r="T109" s="44"/>
      <c r="U109" s="44"/>
    </row>
    <row r="110" spans="1:21" x14ac:dyDescent="0.35">
      <c r="A110" s="84" t="s">
        <v>2</v>
      </c>
      <c r="B110" s="95">
        <v>61000</v>
      </c>
      <c r="C110" s="95">
        <v>50000</v>
      </c>
      <c r="D110" s="95">
        <v>48000</v>
      </c>
      <c r="E110" s="95">
        <v>46000</v>
      </c>
      <c r="F110" s="95">
        <v>91000</v>
      </c>
      <c r="G110" s="95">
        <v>43000</v>
      </c>
      <c r="H110" s="95">
        <v>41000</v>
      </c>
      <c r="I110" s="95">
        <v>75000</v>
      </c>
      <c r="J110" s="95">
        <v>36000</v>
      </c>
      <c r="K110" s="95">
        <v>37000</v>
      </c>
      <c r="L110" s="95">
        <v>37000</v>
      </c>
      <c r="M110" s="95">
        <v>27000</v>
      </c>
      <c r="N110" s="118">
        <v>592000</v>
      </c>
      <c r="O110" s="44"/>
      <c r="Q110" s="44"/>
      <c r="R110" s="44"/>
      <c r="S110" s="44"/>
      <c r="T110" s="44"/>
      <c r="U110" s="44"/>
    </row>
    <row r="111" spans="1:21" x14ac:dyDescent="0.35">
      <c r="A111" s="94" t="s">
        <v>68</v>
      </c>
      <c r="B111" s="91"/>
      <c r="C111" s="91"/>
      <c r="D111" s="91"/>
      <c r="E111" s="91"/>
      <c r="F111" s="91"/>
      <c r="G111" s="91"/>
      <c r="H111" s="91"/>
      <c r="I111" s="91"/>
      <c r="J111" s="119"/>
    </row>
    <row r="112" spans="1:21" x14ac:dyDescent="0.35">
      <c r="A112" s="94" t="s">
        <v>69</v>
      </c>
      <c r="B112" s="94"/>
      <c r="C112" s="94"/>
      <c r="D112" s="94"/>
      <c r="E112" s="94"/>
      <c r="F112" s="94"/>
      <c r="G112" s="94"/>
      <c r="H112" s="94"/>
      <c r="I112" s="120"/>
      <c r="J112" s="55"/>
      <c r="K112" s="40"/>
      <c r="L112" s="40"/>
    </row>
    <row r="113" spans="1:12" x14ac:dyDescent="0.35">
      <c r="A113" s="4" t="s">
        <v>141</v>
      </c>
      <c r="B113" s="94"/>
      <c r="C113" s="94"/>
      <c r="D113" s="94"/>
      <c r="E113" s="94"/>
      <c r="F113" s="94"/>
      <c r="G113" s="94"/>
      <c r="H113" s="94"/>
      <c r="I113" s="120"/>
      <c r="J113" s="55"/>
      <c r="K113" s="40"/>
      <c r="L113" s="40"/>
    </row>
    <row r="114" spans="1:12" x14ac:dyDescent="0.35">
      <c r="A114" s="4" t="s">
        <v>128</v>
      </c>
    </row>
    <row r="115" spans="1:12" x14ac:dyDescent="0.35">
      <c r="A115" s="99" t="s">
        <v>117</v>
      </c>
    </row>
    <row r="116" spans="1:12" x14ac:dyDescent="0.35">
      <c r="A116" s="99"/>
      <c r="B116" s="108"/>
    </row>
    <row r="117" spans="1:12" x14ac:dyDescent="0.35">
      <c r="A117" s="121"/>
      <c r="B117" s="98"/>
    </row>
    <row r="118" spans="1:12" x14ac:dyDescent="0.35">
      <c r="B118" s="96"/>
      <c r="C118" s="96"/>
    </row>
    <row r="119" spans="1:12" x14ac:dyDescent="0.35">
      <c r="B119" s="94"/>
      <c r="C119" s="94"/>
    </row>
    <row r="120" spans="1:12" x14ac:dyDescent="0.35">
      <c r="B120" s="94"/>
      <c r="C120" s="94"/>
    </row>
    <row r="124" spans="1:12" x14ac:dyDescent="0.35">
      <c r="A124" s="121"/>
      <c r="B124" s="122"/>
    </row>
    <row r="125" spans="1:12" x14ac:dyDescent="0.35">
      <c r="A125" s="121"/>
      <c r="B125" s="122"/>
    </row>
    <row r="126" spans="1:12" x14ac:dyDescent="0.35">
      <c r="A126" s="121"/>
      <c r="B126" s="122"/>
    </row>
    <row r="127" spans="1:12" x14ac:dyDescent="0.35">
      <c r="A127" s="121"/>
      <c r="B127" s="122"/>
    </row>
    <row r="128" spans="1:12" x14ac:dyDescent="0.35">
      <c r="A128" s="121"/>
      <c r="B128" s="122"/>
    </row>
    <row r="129" spans="1:2" x14ac:dyDescent="0.35">
      <c r="A129" s="121"/>
      <c r="B129" s="122"/>
    </row>
    <row r="130" spans="1:2" x14ac:dyDescent="0.35">
      <c r="A130" s="121"/>
      <c r="B130" s="122"/>
    </row>
    <row r="131" spans="1:2" x14ac:dyDescent="0.35">
      <c r="A131" s="121"/>
      <c r="B131" s="122"/>
    </row>
    <row r="132" spans="1:2" x14ac:dyDescent="0.35">
      <c r="A132" s="121"/>
      <c r="B132" s="122"/>
    </row>
    <row r="133" spans="1:2" x14ac:dyDescent="0.35">
      <c r="A133" s="121"/>
      <c r="B133" s="122"/>
    </row>
    <row r="134" spans="1:2" x14ac:dyDescent="0.35">
      <c r="A134" s="121"/>
      <c r="B134" s="122"/>
    </row>
    <row r="135" spans="1:2" x14ac:dyDescent="0.35">
      <c r="A135" s="121"/>
      <c r="B135" s="122"/>
    </row>
    <row r="136" spans="1:2" x14ac:dyDescent="0.35">
      <c r="A136" s="121"/>
      <c r="B136" s="98"/>
    </row>
    <row r="137" spans="1:2" x14ac:dyDescent="0.35">
      <c r="A137" s="121"/>
      <c r="B137" s="122"/>
    </row>
    <row r="138" spans="1:2" x14ac:dyDescent="0.35">
      <c r="A138" s="121"/>
      <c r="B138" s="122"/>
    </row>
    <row r="139" spans="1:2" x14ac:dyDescent="0.35">
      <c r="A139" s="121"/>
      <c r="B139" s="122"/>
    </row>
    <row r="140" spans="1:2" x14ac:dyDescent="0.35">
      <c r="A140" s="121"/>
      <c r="B140" s="122"/>
    </row>
    <row r="141" spans="1:2" x14ac:dyDescent="0.35">
      <c r="A141" s="121"/>
      <c r="B141" s="122"/>
    </row>
    <row r="142" spans="1:2" x14ac:dyDescent="0.35">
      <c r="A142" s="121"/>
      <c r="B142" s="122"/>
    </row>
    <row r="143" spans="1:2" x14ac:dyDescent="0.35">
      <c r="A143" s="121"/>
      <c r="B143" s="122"/>
    </row>
    <row r="144" spans="1:2" x14ac:dyDescent="0.35">
      <c r="A144" s="121"/>
      <c r="B144" s="122"/>
    </row>
    <row r="145" spans="1:2" x14ac:dyDescent="0.35">
      <c r="A145" s="121"/>
      <c r="B145" s="122"/>
    </row>
    <row r="146" spans="1:2" x14ac:dyDescent="0.35">
      <c r="A146" s="121"/>
      <c r="B146" s="122"/>
    </row>
    <row r="147" spans="1:2" x14ac:dyDescent="0.35">
      <c r="A147" s="121"/>
      <c r="B147" s="122"/>
    </row>
    <row r="148" spans="1:2" x14ac:dyDescent="0.35">
      <c r="A148" s="121"/>
      <c r="B148" s="122"/>
    </row>
    <row r="149" spans="1:2" x14ac:dyDescent="0.35">
      <c r="A149" s="121"/>
      <c r="B149" s="122"/>
    </row>
    <row r="150" spans="1:2" x14ac:dyDescent="0.35">
      <c r="A150" s="121"/>
      <c r="B150" s="122"/>
    </row>
    <row r="151" spans="1:2" x14ac:dyDescent="0.35">
      <c r="A151" s="121"/>
      <c r="B151" s="122"/>
    </row>
  </sheetData>
  <sortState xmlns:xlrd2="http://schemas.microsoft.com/office/spreadsheetml/2017/richdata2" ref="A113:B146">
    <sortCondition descending="1" ref="B113:B146"/>
  </sortState>
  <pageMargins left="0.7" right="0.7" top="0.75" bottom="0.75" header="0.3" footer="0.3"/>
  <pageSetup paperSize="9"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U50"/>
  <sheetViews>
    <sheetView showGridLines="0" zoomScaleNormal="100" workbookViewId="0"/>
  </sheetViews>
  <sheetFormatPr defaultColWidth="25.6328125" defaultRowHeight="15.5" x14ac:dyDescent="0.35"/>
  <cols>
    <col min="1" max="1" width="21.81640625" style="4" customWidth="1"/>
    <col min="2" max="12" width="16.7265625" style="4" customWidth="1"/>
    <col min="13" max="21" width="17.6328125" style="4" customWidth="1"/>
    <col min="22" max="16384" width="25.6328125" style="4"/>
  </cols>
  <sheetData>
    <row r="1" spans="1:21" ht="19.5" x14ac:dyDescent="0.45">
      <c r="A1" s="11" t="s">
        <v>196</v>
      </c>
    </row>
    <row r="2" spans="1:21" x14ac:dyDescent="0.35">
      <c r="A2" s="4" t="s">
        <v>72</v>
      </c>
    </row>
    <row r="3" spans="1:21" ht="27" customHeight="1" x14ac:dyDescent="0.4">
      <c r="A3" s="12" t="s">
        <v>48</v>
      </c>
      <c r="B3" s="75"/>
      <c r="F3" s="75"/>
      <c r="G3" s="75"/>
      <c r="H3" s="75"/>
    </row>
    <row r="4" spans="1:21" s="66" customFormat="1" ht="62" x14ac:dyDescent="0.35">
      <c r="A4" s="64" t="s">
        <v>114</v>
      </c>
      <c r="B4" s="132" t="s">
        <v>149</v>
      </c>
      <c r="C4" s="132" t="s">
        <v>150</v>
      </c>
      <c r="D4" s="132" t="s">
        <v>151</v>
      </c>
      <c r="E4" s="132" t="s">
        <v>152</v>
      </c>
      <c r="F4" s="68" t="s">
        <v>75</v>
      </c>
      <c r="G4" s="68" t="s">
        <v>76</v>
      </c>
      <c r="H4" s="68" t="s">
        <v>77</v>
      </c>
      <c r="I4" s="68" t="s">
        <v>78</v>
      </c>
      <c r="J4" s="69" t="s">
        <v>100</v>
      </c>
      <c r="K4" s="69" t="s">
        <v>138</v>
      </c>
      <c r="L4" s="68" t="s">
        <v>49</v>
      </c>
    </row>
    <row r="5" spans="1:21" x14ac:dyDescent="0.35">
      <c r="A5" s="104" t="s">
        <v>3</v>
      </c>
      <c r="B5" s="124">
        <v>86470</v>
      </c>
      <c r="C5" s="124">
        <v>79845</v>
      </c>
      <c r="D5" s="124">
        <v>6620</v>
      </c>
      <c r="E5" s="124">
        <v>7350</v>
      </c>
      <c r="F5" s="124">
        <v>86570</v>
      </c>
      <c r="G5" s="124">
        <v>89265</v>
      </c>
      <c r="H5" s="124">
        <v>91615</v>
      </c>
      <c r="I5" s="124">
        <v>93590</v>
      </c>
      <c r="J5" s="124">
        <v>94680</v>
      </c>
      <c r="K5" s="124">
        <v>93820</v>
      </c>
      <c r="L5" s="124">
        <v>156180</v>
      </c>
      <c r="M5" s="27"/>
      <c r="N5" s="27"/>
      <c r="O5" s="27"/>
      <c r="P5" s="27"/>
      <c r="Q5" s="27"/>
      <c r="R5" s="27"/>
      <c r="S5" s="27"/>
      <c r="T5" s="27"/>
      <c r="U5" s="27"/>
    </row>
    <row r="6" spans="1:21" x14ac:dyDescent="0.35">
      <c r="A6" s="34" t="s">
        <v>0</v>
      </c>
      <c r="B6" s="125">
        <v>26645</v>
      </c>
      <c r="C6" s="125">
        <v>24295</v>
      </c>
      <c r="D6" s="125">
        <v>2350</v>
      </c>
      <c r="E6" s="125">
        <v>2715</v>
      </c>
      <c r="F6" s="125">
        <v>27475</v>
      </c>
      <c r="G6" s="125">
        <v>28075</v>
      </c>
      <c r="H6" s="125">
        <v>29085</v>
      </c>
      <c r="I6" s="125">
        <v>29620</v>
      </c>
      <c r="J6" s="125">
        <v>29665</v>
      </c>
      <c r="K6" s="125">
        <v>29360</v>
      </c>
      <c r="L6" s="126">
        <v>52130</v>
      </c>
      <c r="M6" s="27"/>
      <c r="N6" s="27"/>
      <c r="O6" s="27"/>
      <c r="P6" s="27"/>
      <c r="Q6" s="27"/>
      <c r="R6" s="27"/>
      <c r="S6" s="27"/>
      <c r="T6" s="27"/>
      <c r="U6" s="27"/>
    </row>
    <row r="7" spans="1:21" x14ac:dyDescent="0.35">
      <c r="A7" s="81" t="s">
        <v>1</v>
      </c>
      <c r="B7" s="127">
        <v>59750</v>
      </c>
      <c r="C7" s="127">
        <v>55480</v>
      </c>
      <c r="D7" s="127">
        <v>4270</v>
      </c>
      <c r="E7" s="127">
        <v>4620</v>
      </c>
      <c r="F7" s="127">
        <v>59030</v>
      </c>
      <c r="G7" s="127">
        <v>61130</v>
      </c>
      <c r="H7" s="127">
        <v>62460</v>
      </c>
      <c r="I7" s="127">
        <v>63885</v>
      </c>
      <c r="J7" s="127">
        <v>64925</v>
      </c>
      <c r="K7" s="127">
        <v>64370</v>
      </c>
      <c r="L7" s="128">
        <v>103890</v>
      </c>
      <c r="M7" s="27"/>
      <c r="N7" s="27"/>
      <c r="O7" s="27"/>
      <c r="P7" s="27"/>
      <c r="Q7" s="27"/>
      <c r="R7" s="27"/>
      <c r="S7" s="27"/>
      <c r="T7" s="27"/>
      <c r="U7" s="27"/>
    </row>
    <row r="8" spans="1:21" x14ac:dyDescent="0.35">
      <c r="A8" s="38" t="s">
        <v>2</v>
      </c>
      <c r="B8" s="127">
        <v>75</v>
      </c>
      <c r="C8" s="127">
        <v>70</v>
      </c>
      <c r="D8" s="127">
        <v>5</v>
      </c>
      <c r="E8" s="127">
        <v>15</v>
      </c>
      <c r="F8" s="127">
        <v>70</v>
      </c>
      <c r="G8" s="127">
        <v>60</v>
      </c>
      <c r="H8" s="127">
        <v>70</v>
      </c>
      <c r="I8" s="127">
        <v>85</v>
      </c>
      <c r="J8" s="127">
        <v>90</v>
      </c>
      <c r="K8" s="127">
        <v>90</v>
      </c>
      <c r="L8" s="128">
        <v>160</v>
      </c>
      <c r="M8" s="27"/>
      <c r="N8" s="27"/>
      <c r="O8" s="27"/>
      <c r="P8" s="27"/>
      <c r="Q8" s="27"/>
      <c r="R8" s="27"/>
      <c r="S8" s="27"/>
      <c r="T8" s="27"/>
      <c r="U8" s="27"/>
    </row>
    <row r="9" spans="1:21" ht="29" customHeight="1" x14ac:dyDescent="0.4">
      <c r="A9" s="12" t="s">
        <v>50</v>
      </c>
      <c r="B9" s="75"/>
      <c r="F9" s="75"/>
      <c r="G9" s="75"/>
      <c r="H9" s="75"/>
    </row>
    <row r="10" spans="1:21" s="66" customFormat="1" ht="62" x14ac:dyDescent="0.35">
      <c r="A10" s="64" t="s">
        <v>120</v>
      </c>
      <c r="B10" s="132" t="s">
        <v>149</v>
      </c>
      <c r="C10" s="132" t="s">
        <v>150</v>
      </c>
      <c r="D10" s="132" t="s">
        <v>151</v>
      </c>
      <c r="E10" s="132" t="s">
        <v>152</v>
      </c>
      <c r="F10" s="68" t="s">
        <v>75</v>
      </c>
      <c r="G10" s="68" t="s">
        <v>76</v>
      </c>
      <c r="H10" s="68" t="s">
        <v>77</v>
      </c>
      <c r="I10" s="68" t="s">
        <v>78</v>
      </c>
      <c r="J10" s="69" t="s">
        <v>100</v>
      </c>
      <c r="K10" s="69" t="s">
        <v>138</v>
      </c>
      <c r="L10" s="68" t="s">
        <v>49</v>
      </c>
    </row>
    <row r="11" spans="1:21" x14ac:dyDescent="0.35">
      <c r="A11" s="104" t="s">
        <v>47</v>
      </c>
      <c r="B11" s="124">
        <v>86470</v>
      </c>
      <c r="C11" s="124">
        <v>79845</v>
      </c>
      <c r="D11" s="124">
        <v>6620</v>
      </c>
      <c r="E11" s="124">
        <v>7350</v>
      </c>
      <c r="F11" s="124">
        <v>86570</v>
      </c>
      <c r="G11" s="124">
        <v>89265</v>
      </c>
      <c r="H11" s="124">
        <v>91615</v>
      </c>
      <c r="I11" s="124">
        <v>93590</v>
      </c>
      <c r="J11" s="124">
        <v>94680</v>
      </c>
      <c r="K11" s="124">
        <v>93820</v>
      </c>
      <c r="L11" s="124">
        <v>156180</v>
      </c>
      <c r="M11" s="27"/>
      <c r="N11" s="27"/>
      <c r="O11" s="27"/>
      <c r="P11" s="27"/>
      <c r="Q11" s="27"/>
      <c r="R11" s="27"/>
      <c r="S11" s="27"/>
      <c r="T11" s="27"/>
      <c r="U11" s="27"/>
    </row>
    <row r="12" spans="1:21" x14ac:dyDescent="0.35">
      <c r="A12" s="78" t="s">
        <v>15</v>
      </c>
      <c r="B12" s="125">
        <v>1850</v>
      </c>
      <c r="C12" s="125">
        <v>1720</v>
      </c>
      <c r="D12" s="125">
        <v>135</v>
      </c>
      <c r="E12" s="125">
        <v>165</v>
      </c>
      <c r="F12" s="125">
        <v>1730</v>
      </c>
      <c r="G12" s="125">
        <v>1830</v>
      </c>
      <c r="H12" s="125">
        <v>1870</v>
      </c>
      <c r="I12" s="125">
        <v>1965</v>
      </c>
      <c r="J12" s="125">
        <v>2010</v>
      </c>
      <c r="K12" s="125">
        <v>2015</v>
      </c>
      <c r="L12" s="126">
        <v>3375</v>
      </c>
      <c r="M12" s="27"/>
      <c r="N12" s="27"/>
      <c r="O12" s="27"/>
      <c r="P12" s="27"/>
      <c r="Q12" s="27"/>
      <c r="R12" s="27"/>
      <c r="S12" s="27"/>
      <c r="T12" s="27"/>
      <c r="U12" s="27"/>
    </row>
    <row r="13" spans="1:21" x14ac:dyDescent="0.35">
      <c r="A13" s="81" t="s">
        <v>16</v>
      </c>
      <c r="B13" s="127">
        <v>2460</v>
      </c>
      <c r="C13" s="127">
        <v>2240</v>
      </c>
      <c r="D13" s="127">
        <v>220</v>
      </c>
      <c r="E13" s="127">
        <v>225</v>
      </c>
      <c r="F13" s="127">
        <v>2325</v>
      </c>
      <c r="G13" s="127">
        <v>2415</v>
      </c>
      <c r="H13" s="127">
        <v>2505</v>
      </c>
      <c r="I13" s="127">
        <v>2625</v>
      </c>
      <c r="J13" s="127">
        <v>2675</v>
      </c>
      <c r="K13" s="127">
        <v>2685</v>
      </c>
      <c r="L13" s="128">
        <v>4425</v>
      </c>
      <c r="M13" s="27"/>
      <c r="N13" s="27"/>
      <c r="O13" s="27"/>
      <c r="P13" s="27"/>
      <c r="Q13" s="27"/>
      <c r="R13" s="27"/>
      <c r="S13" s="27"/>
      <c r="T13" s="27"/>
      <c r="U13" s="27"/>
    </row>
    <row r="14" spans="1:21" x14ac:dyDescent="0.35">
      <c r="A14" s="81" t="s">
        <v>17</v>
      </c>
      <c r="B14" s="127">
        <v>1735</v>
      </c>
      <c r="C14" s="127">
        <v>1610</v>
      </c>
      <c r="D14" s="127">
        <v>125</v>
      </c>
      <c r="E14" s="127">
        <v>155</v>
      </c>
      <c r="F14" s="127">
        <v>1675</v>
      </c>
      <c r="G14" s="127">
        <v>1750</v>
      </c>
      <c r="H14" s="127">
        <v>1785</v>
      </c>
      <c r="I14" s="127">
        <v>1875</v>
      </c>
      <c r="J14" s="127">
        <v>1915</v>
      </c>
      <c r="K14" s="127">
        <v>1890</v>
      </c>
      <c r="L14" s="128">
        <v>3090</v>
      </c>
      <c r="M14" s="27"/>
      <c r="N14" s="27"/>
      <c r="O14" s="27"/>
      <c r="P14" s="27"/>
      <c r="Q14" s="27"/>
      <c r="R14" s="27"/>
      <c r="S14" s="27"/>
      <c r="T14" s="27"/>
      <c r="U14" s="27"/>
    </row>
    <row r="15" spans="1:21" x14ac:dyDescent="0.35">
      <c r="A15" s="81" t="s">
        <v>44</v>
      </c>
      <c r="B15" s="127">
        <v>1125</v>
      </c>
      <c r="C15" s="127">
        <v>1030</v>
      </c>
      <c r="D15" s="127">
        <v>95</v>
      </c>
      <c r="E15" s="127">
        <v>110</v>
      </c>
      <c r="F15" s="127">
        <v>1170</v>
      </c>
      <c r="G15" s="127">
        <v>1185</v>
      </c>
      <c r="H15" s="127">
        <v>1205</v>
      </c>
      <c r="I15" s="127">
        <v>1200</v>
      </c>
      <c r="J15" s="127">
        <v>1220</v>
      </c>
      <c r="K15" s="127">
        <v>1235</v>
      </c>
      <c r="L15" s="128">
        <v>2150</v>
      </c>
      <c r="M15" s="27"/>
      <c r="N15" s="27"/>
      <c r="O15" s="27"/>
      <c r="P15" s="27"/>
      <c r="Q15" s="27"/>
      <c r="R15" s="27"/>
      <c r="S15" s="27"/>
      <c r="T15" s="27"/>
      <c r="U15" s="27"/>
    </row>
    <row r="16" spans="1:21" x14ac:dyDescent="0.35">
      <c r="A16" s="81" t="s">
        <v>18</v>
      </c>
      <c r="B16" s="127">
        <v>4780</v>
      </c>
      <c r="C16" s="127">
        <v>4400</v>
      </c>
      <c r="D16" s="127">
        <v>385</v>
      </c>
      <c r="E16" s="127">
        <v>425</v>
      </c>
      <c r="F16" s="127">
        <v>5030</v>
      </c>
      <c r="G16" s="127">
        <v>5055</v>
      </c>
      <c r="H16" s="127">
        <v>5130</v>
      </c>
      <c r="I16" s="127">
        <v>5270</v>
      </c>
      <c r="J16" s="127">
        <v>5240</v>
      </c>
      <c r="K16" s="127">
        <v>5205</v>
      </c>
      <c r="L16" s="128">
        <v>8715</v>
      </c>
      <c r="M16" s="27"/>
      <c r="N16" s="27"/>
      <c r="O16" s="27"/>
      <c r="P16" s="27"/>
      <c r="Q16" s="27"/>
      <c r="R16" s="27"/>
      <c r="S16" s="27"/>
      <c r="T16" s="27"/>
      <c r="U16" s="27"/>
    </row>
    <row r="17" spans="1:21" x14ac:dyDescent="0.35">
      <c r="A17" s="81" t="s">
        <v>19</v>
      </c>
      <c r="B17" s="127">
        <v>1095</v>
      </c>
      <c r="C17" s="127">
        <v>1005</v>
      </c>
      <c r="D17" s="127">
        <v>90</v>
      </c>
      <c r="E17" s="127">
        <v>75</v>
      </c>
      <c r="F17" s="127">
        <v>965</v>
      </c>
      <c r="G17" s="127">
        <v>1010</v>
      </c>
      <c r="H17" s="127">
        <v>1075</v>
      </c>
      <c r="I17" s="127">
        <v>1115</v>
      </c>
      <c r="J17" s="127">
        <v>1150</v>
      </c>
      <c r="K17" s="127">
        <v>1170</v>
      </c>
      <c r="L17" s="128">
        <v>1860</v>
      </c>
      <c r="M17" s="27"/>
      <c r="N17" s="27"/>
      <c r="O17" s="27"/>
      <c r="P17" s="27"/>
      <c r="Q17" s="27"/>
      <c r="R17" s="27"/>
      <c r="S17" s="27"/>
      <c r="T17" s="27"/>
      <c r="U17" s="27"/>
    </row>
    <row r="18" spans="1:21" x14ac:dyDescent="0.35">
      <c r="A18" s="81" t="s">
        <v>45</v>
      </c>
      <c r="B18" s="127">
        <v>2735</v>
      </c>
      <c r="C18" s="127">
        <v>2505</v>
      </c>
      <c r="D18" s="127">
        <v>230</v>
      </c>
      <c r="E18" s="127">
        <v>285</v>
      </c>
      <c r="F18" s="127">
        <v>2670</v>
      </c>
      <c r="G18" s="127">
        <v>2815</v>
      </c>
      <c r="H18" s="127">
        <v>2935</v>
      </c>
      <c r="I18" s="127">
        <v>2955</v>
      </c>
      <c r="J18" s="127">
        <v>3000</v>
      </c>
      <c r="K18" s="127">
        <v>3020</v>
      </c>
      <c r="L18" s="128">
        <v>5005</v>
      </c>
      <c r="M18" s="27"/>
      <c r="N18" s="27"/>
      <c r="O18" s="27"/>
      <c r="P18" s="27"/>
      <c r="Q18" s="27"/>
      <c r="R18" s="27"/>
      <c r="S18" s="27"/>
      <c r="T18" s="27"/>
      <c r="U18" s="27"/>
    </row>
    <row r="19" spans="1:21" x14ac:dyDescent="0.35">
      <c r="A19" s="81" t="s">
        <v>20</v>
      </c>
      <c r="B19" s="127">
        <v>2950</v>
      </c>
      <c r="C19" s="127">
        <v>2755</v>
      </c>
      <c r="D19" s="127">
        <v>195</v>
      </c>
      <c r="E19" s="127">
        <v>240</v>
      </c>
      <c r="F19" s="127">
        <v>2765</v>
      </c>
      <c r="G19" s="127">
        <v>2860</v>
      </c>
      <c r="H19" s="127">
        <v>2970</v>
      </c>
      <c r="I19" s="127">
        <v>3075</v>
      </c>
      <c r="J19" s="127">
        <v>3190</v>
      </c>
      <c r="K19" s="127">
        <v>3190</v>
      </c>
      <c r="L19" s="128">
        <v>5095</v>
      </c>
      <c r="M19" s="27"/>
      <c r="N19" s="27"/>
      <c r="O19" s="27"/>
      <c r="P19" s="27"/>
      <c r="Q19" s="27"/>
      <c r="R19" s="27"/>
      <c r="S19" s="27"/>
      <c r="T19" s="27"/>
      <c r="U19" s="27"/>
    </row>
    <row r="20" spans="1:21" x14ac:dyDescent="0.35">
      <c r="A20" s="81" t="s">
        <v>21</v>
      </c>
      <c r="B20" s="127">
        <v>2635</v>
      </c>
      <c r="C20" s="127">
        <v>2405</v>
      </c>
      <c r="D20" s="127">
        <v>230</v>
      </c>
      <c r="E20" s="127">
        <v>230</v>
      </c>
      <c r="F20" s="127">
        <v>2650</v>
      </c>
      <c r="G20" s="127">
        <v>2745</v>
      </c>
      <c r="H20" s="127">
        <v>2815</v>
      </c>
      <c r="I20" s="127">
        <v>2895</v>
      </c>
      <c r="J20" s="127">
        <v>2890</v>
      </c>
      <c r="K20" s="127">
        <v>2860</v>
      </c>
      <c r="L20" s="128">
        <v>4840</v>
      </c>
      <c r="M20" s="27"/>
      <c r="N20" s="27"/>
      <c r="O20" s="27"/>
      <c r="P20" s="27"/>
      <c r="Q20" s="27"/>
      <c r="R20" s="27"/>
      <c r="S20" s="27"/>
      <c r="T20" s="27"/>
      <c r="U20" s="27"/>
    </row>
    <row r="21" spans="1:21" x14ac:dyDescent="0.35">
      <c r="A21" s="81" t="s">
        <v>22</v>
      </c>
      <c r="B21" s="127">
        <v>1185</v>
      </c>
      <c r="C21" s="127">
        <v>1095</v>
      </c>
      <c r="D21" s="127">
        <v>90</v>
      </c>
      <c r="E21" s="127">
        <v>115</v>
      </c>
      <c r="F21" s="127">
        <v>1140</v>
      </c>
      <c r="G21" s="127">
        <v>1210</v>
      </c>
      <c r="H21" s="127">
        <v>1280</v>
      </c>
      <c r="I21" s="127">
        <v>1295</v>
      </c>
      <c r="J21" s="127">
        <v>1295</v>
      </c>
      <c r="K21" s="127">
        <v>1300</v>
      </c>
      <c r="L21" s="128">
        <v>2175</v>
      </c>
      <c r="M21" s="27"/>
      <c r="N21" s="27"/>
      <c r="O21" s="27"/>
      <c r="P21" s="27"/>
      <c r="Q21" s="27"/>
      <c r="R21" s="27"/>
      <c r="S21" s="27"/>
      <c r="T21" s="27"/>
      <c r="U21" s="27"/>
    </row>
    <row r="22" spans="1:21" x14ac:dyDescent="0.35">
      <c r="A22" s="81" t="s">
        <v>23</v>
      </c>
      <c r="B22" s="127">
        <v>1355</v>
      </c>
      <c r="C22" s="127">
        <v>1240</v>
      </c>
      <c r="D22" s="127">
        <v>115</v>
      </c>
      <c r="E22" s="127">
        <v>125</v>
      </c>
      <c r="F22" s="127">
        <v>1305</v>
      </c>
      <c r="G22" s="127">
        <v>1375</v>
      </c>
      <c r="H22" s="127">
        <v>1425</v>
      </c>
      <c r="I22" s="127">
        <v>1490</v>
      </c>
      <c r="J22" s="127">
        <v>1505</v>
      </c>
      <c r="K22" s="127">
        <v>1480</v>
      </c>
      <c r="L22" s="128">
        <v>2440</v>
      </c>
      <c r="M22" s="27"/>
      <c r="N22" s="27"/>
      <c r="O22" s="27"/>
      <c r="P22" s="27"/>
      <c r="Q22" s="27"/>
      <c r="R22" s="27"/>
      <c r="S22" s="27"/>
      <c r="T22" s="27"/>
      <c r="U22" s="27"/>
    </row>
    <row r="23" spans="1:21" x14ac:dyDescent="0.35">
      <c r="A23" s="81" t="s">
        <v>24</v>
      </c>
      <c r="B23" s="127">
        <v>1100</v>
      </c>
      <c r="C23" s="127">
        <v>1005</v>
      </c>
      <c r="D23" s="127">
        <v>95</v>
      </c>
      <c r="E23" s="127">
        <v>100</v>
      </c>
      <c r="F23" s="127">
        <v>1055</v>
      </c>
      <c r="G23" s="127">
        <v>1110</v>
      </c>
      <c r="H23" s="127">
        <v>1155</v>
      </c>
      <c r="I23" s="127">
        <v>1165</v>
      </c>
      <c r="J23" s="127">
        <v>1230</v>
      </c>
      <c r="K23" s="127">
        <v>1205</v>
      </c>
      <c r="L23" s="128">
        <v>1995</v>
      </c>
      <c r="M23" s="27"/>
      <c r="N23" s="27"/>
      <c r="O23" s="27"/>
      <c r="P23" s="27"/>
      <c r="Q23" s="27"/>
      <c r="R23" s="27"/>
      <c r="S23" s="27"/>
      <c r="T23" s="27"/>
      <c r="U23" s="27"/>
    </row>
    <row r="24" spans="1:21" x14ac:dyDescent="0.35">
      <c r="A24" s="81" t="s">
        <v>25</v>
      </c>
      <c r="B24" s="127">
        <v>2690</v>
      </c>
      <c r="C24" s="127">
        <v>2475</v>
      </c>
      <c r="D24" s="127">
        <v>215</v>
      </c>
      <c r="E24" s="127">
        <v>210</v>
      </c>
      <c r="F24" s="127">
        <v>2695</v>
      </c>
      <c r="G24" s="127">
        <v>2815</v>
      </c>
      <c r="H24" s="127">
        <v>2910</v>
      </c>
      <c r="I24" s="127">
        <v>2960</v>
      </c>
      <c r="J24" s="127">
        <v>2970</v>
      </c>
      <c r="K24" s="127">
        <v>2900</v>
      </c>
      <c r="L24" s="128">
        <v>4945</v>
      </c>
      <c r="M24" s="27"/>
      <c r="N24" s="27"/>
      <c r="O24" s="27"/>
      <c r="P24" s="27"/>
      <c r="Q24" s="27"/>
      <c r="R24" s="27"/>
      <c r="S24" s="27"/>
      <c r="T24" s="27"/>
      <c r="U24" s="27"/>
    </row>
    <row r="25" spans="1:21" x14ac:dyDescent="0.35">
      <c r="A25" s="81" t="s">
        <v>26</v>
      </c>
      <c r="B25" s="127">
        <v>6755</v>
      </c>
      <c r="C25" s="127">
        <v>6200</v>
      </c>
      <c r="D25" s="127">
        <v>555</v>
      </c>
      <c r="E25" s="127">
        <v>525</v>
      </c>
      <c r="F25" s="127">
        <v>6520</v>
      </c>
      <c r="G25" s="127">
        <v>6785</v>
      </c>
      <c r="H25" s="127">
        <v>6980</v>
      </c>
      <c r="I25" s="127">
        <v>7100</v>
      </c>
      <c r="J25" s="127">
        <v>7280</v>
      </c>
      <c r="K25" s="127">
        <v>7285</v>
      </c>
      <c r="L25" s="128">
        <v>11975</v>
      </c>
      <c r="M25" s="27"/>
      <c r="N25" s="27"/>
      <c r="O25" s="27"/>
      <c r="P25" s="27"/>
      <c r="Q25" s="27"/>
      <c r="R25" s="27"/>
      <c r="S25" s="27"/>
      <c r="T25" s="27"/>
      <c r="U25" s="27"/>
    </row>
    <row r="26" spans="1:21" x14ac:dyDescent="0.35">
      <c r="A26" s="81" t="s">
        <v>27</v>
      </c>
      <c r="B26" s="127">
        <v>13690</v>
      </c>
      <c r="C26" s="127">
        <v>12770</v>
      </c>
      <c r="D26" s="127">
        <v>920</v>
      </c>
      <c r="E26" s="127">
        <v>1010</v>
      </c>
      <c r="F26" s="127">
        <v>13900</v>
      </c>
      <c r="G26" s="127">
        <v>14230</v>
      </c>
      <c r="H26" s="127">
        <v>14320</v>
      </c>
      <c r="I26" s="127">
        <v>14500</v>
      </c>
      <c r="J26" s="127">
        <v>14690</v>
      </c>
      <c r="K26" s="127">
        <v>14700</v>
      </c>
      <c r="L26" s="128">
        <v>23660</v>
      </c>
      <c r="M26" s="27"/>
      <c r="N26" s="27"/>
      <c r="O26" s="27"/>
      <c r="P26" s="27"/>
      <c r="Q26" s="27"/>
      <c r="R26" s="27"/>
      <c r="S26" s="27"/>
      <c r="T26" s="27"/>
      <c r="U26" s="27"/>
    </row>
    <row r="27" spans="1:21" x14ac:dyDescent="0.35">
      <c r="A27" s="81" t="s">
        <v>28</v>
      </c>
      <c r="B27" s="127">
        <v>2960</v>
      </c>
      <c r="C27" s="127">
        <v>2735</v>
      </c>
      <c r="D27" s="127">
        <v>220</v>
      </c>
      <c r="E27" s="127">
        <v>265</v>
      </c>
      <c r="F27" s="127">
        <v>3060</v>
      </c>
      <c r="G27" s="127">
        <v>3190</v>
      </c>
      <c r="H27" s="127">
        <v>3230</v>
      </c>
      <c r="I27" s="127">
        <v>3280</v>
      </c>
      <c r="J27" s="127">
        <v>3310</v>
      </c>
      <c r="K27" s="127">
        <v>3225</v>
      </c>
      <c r="L27" s="128">
        <v>5530</v>
      </c>
      <c r="M27" s="27"/>
      <c r="N27" s="27"/>
      <c r="O27" s="27"/>
      <c r="P27" s="27"/>
      <c r="Q27" s="27"/>
      <c r="R27" s="27"/>
      <c r="S27" s="27"/>
      <c r="T27" s="27"/>
      <c r="U27" s="27"/>
    </row>
    <row r="28" spans="1:21" x14ac:dyDescent="0.35">
      <c r="A28" s="81" t="s">
        <v>29</v>
      </c>
      <c r="B28" s="127">
        <v>1610</v>
      </c>
      <c r="C28" s="127">
        <v>1505</v>
      </c>
      <c r="D28" s="127">
        <v>105</v>
      </c>
      <c r="E28" s="127">
        <v>125</v>
      </c>
      <c r="F28" s="127">
        <v>1655</v>
      </c>
      <c r="G28" s="127">
        <v>1755</v>
      </c>
      <c r="H28" s="127">
        <v>1800</v>
      </c>
      <c r="I28" s="127">
        <v>1825</v>
      </c>
      <c r="J28" s="127">
        <v>1830</v>
      </c>
      <c r="K28" s="127">
        <v>1735</v>
      </c>
      <c r="L28" s="128">
        <v>2960</v>
      </c>
      <c r="M28" s="27"/>
      <c r="N28" s="27"/>
      <c r="O28" s="27"/>
      <c r="P28" s="27"/>
      <c r="Q28" s="27"/>
      <c r="R28" s="27"/>
      <c r="S28" s="27"/>
      <c r="T28" s="27"/>
      <c r="U28" s="27"/>
    </row>
    <row r="29" spans="1:21" x14ac:dyDescent="0.35">
      <c r="A29" s="81" t="s">
        <v>30</v>
      </c>
      <c r="B29" s="127">
        <v>1520</v>
      </c>
      <c r="C29" s="127">
        <v>1405</v>
      </c>
      <c r="D29" s="127">
        <v>115</v>
      </c>
      <c r="E29" s="127">
        <v>125</v>
      </c>
      <c r="F29" s="127">
        <v>1440</v>
      </c>
      <c r="G29" s="127">
        <v>1520</v>
      </c>
      <c r="H29" s="127">
        <v>1605</v>
      </c>
      <c r="I29" s="127">
        <v>1655</v>
      </c>
      <c r="J29" s="127">
        <v>1670</v>
      </c>
      <c r="K29" s="127">
        <v>1640</v>
      </c>
      <c r="L29" s="128">
        <v>2690</v>
      </c>
      <c r="M29" s="27"/>
      <c r="N29" s="27"/>
      <c r="O29" s="27"/>
      <c r="P29" s="27"/>
      <c r="Q29" s="27"/>
      <c r="R29" s="27"/>
      <c r="S29" s="27"/>
      <c r="T29" s="27"/>
      <c r="U29" s="27"/>
    </row>
    <row r="30" spans="1:21" x14ac:dyDescent="0.35">
      <c r="A30" s="81" t="s">
        <v>31</v>
      </c>
      <c r="B30" s="127">
        <v>1100</v>
      </c>
      <c r="C30" s="127">
        <v>1005</v>
      </c>
      <c r="D30" s="127">
        <v>90</v>
      </c>
      <c r="E30" s="127">
        <v>100</v>
      </c>
      <c r="F30" s="127">
        <v>1085</v>
      </c>
      <c r="G30" s="127">
        <v>1105</v>
      </c>
      <c r="H30" s="127">
        <v>1180</v>
      </c>
      <c r="I30" s="127">
        <v>1225</v>
      </c>
      <c r="J30" s="127">
        <v>1230</v>
      </c>
      <c r="K30" s="127">
        <v>1200</v>
      </c>
      <c r="L30" s="128">
        <v>2035</v>
      </c>
      <c r="M30" s="27"/>
      <c r="N30" s="27"/>
      <c r="O30" s="27"/>
      <c r="P30" s="27"/>
      <c r="Q30" s="27"/>
      <c r="R30" s="27"/>
      <c r="S30" s="27"/>
      <c r="T30" s="27"/>
      <c r="U30" s="27"/>
    </row>
    <row r="31" spans="1:21" x14ac:dyDescent="0.35">
      <c r="A31" s="81" t="s">
        <v>32</v>
      </c>
      <c r="B31" s="127">
        <v>230</v>
      </c>
      <c r="C31" s="127">
        <v>210</v>
      </c>
      <c r="D31" s="127">
        <v>20</v>
      </c>
      <c r="E31" s="127">
        <v>25</v>
      </c>
      <c r="F31" s="127">
        <v>260</v>
      </c>
      <c r="G31" s="127">
        <v>280</v>
      </c>
      <c r="H31" s="127">
        <v>285</v>
      </c>
      <c r="I31" s="127">
        <v>275</v>
      </c>
      <c r="J31" s="127">
        <v>270</v>
      </c>
      <c r="K31" s="127">
        <v>255</v>
      </c>
      <c r="L31" s="128">
        <v>500</v>
      </c>
      <c r="M31" s="27"/>
      <c r="N31" s="27"/>
      <c r="O31" s="27"/>
      <c r="P31" s="27"/>
      <c r="Q31" s="27"/>
      <c r="R31" s="27"/>
      <c r="S31" s="27"/>
      <c r="T31" s="27"/>
      <c r="U31" s="27"/>
    </row>
    <row r="32" spans="1:21" x14ac:dyDescent="0.35">
      <c r="A32" s="81" t="s">
        <v>33</v>
      </c>
      <c r="B32" s="127">
        <v>2995</v>
      </c>
      <c r="C32" s="127">
        <v>2780</v>
      </c>
      <c r="D32" s="127">
        <v>220</v>
      </c>
      <c r="E32" s="127">
        <v>280</v>
      </c>
      <c r="F32" s="127">
        <v>2980</v>
      </c>
      <c r="G32" s="127">
        <v>3085</v>
      </c>
      <c r="H32" s="127">
        <v>3200</v>
      </c>
      <c r="I32" s="127">
        <v>3270</v>
      </c>
      <c r="J32" s="127">
        <v>3305</v>
      </c>
      <c r="K32" s="127">
        <v>3275</v>
      </c>
      <c r="L32" s="128">
        <v>5480</v>
      </c>
      <c r="M32" s="27"/>
      <c r="N32" s="27"/>
      <c r="O32" s="27"/>
      <c r="P32" s="27"/>
      <c r="Q32" s="27"/>
      <c r="R32" s="27"/>
      <c r="S32" s="27"/>
      <c r="T32" s="27"/>
      <c r="U32" s="27"/>
    </row>
    <row r="33" spans="1:21" x14ac:dyDescent="0.35">
      <c r="A33" s="81" t="s">
        <v>34</v>
      </c>
      <c r="B33" s="127">
        <v>7225</v>
      </c>
      <c r="C33" s="127">
        <v>6620</v>
      </c>
      <c r="D33" s="127">
        <v>605</v>
      </c>
      <c r="E33" s="127">
        <v>630</v>
      </c>
      <c r="F33" s="127">
        <v>7345</v>
      </c>
      <c r="G33" s="127">
        <v>7560</v>
      </c>
      <c r="H33" s="127">
        <v>7760</v>
      </c>
      <c r="I33" s="127">
        <v>7870</v>
      </c>
      <c r="J33" s="127">
        <v>7930</v>
      </c>
      <c r="K33" s="127">
        <v>7855</v>
      </c>
      <c r="L33" s="128">
        <v>13150</v>
      </c>
      <c r="M33" s="27"/>
      <c r="N33" s="27"/>
      <c r="O33" s="27"/>
      <c r="P33" s="27"/>
      <c r="Q33" s="27"/>
      <c r="R33" s="27"/>
      <c r="S33" s="27"/>
      <c r="T33" s="27"/>
      <c r="U33" s="27"/>
    </row>
    <row r="34" spans="1:21" x14ac:dyDescent="0.35">
      <c r="A34" s="81" t="s">
        <v>35</v>
      </c>
      <c r="B34" s="127">
        <v>210</v>
      </c>
      <c r="C34" s="127">
        <v>190</v>
      </c>
      <c r="D34" s="127">
        <v>20</v>
      </c>
      <c r="E34" s="127">
        <v>25</v>
      </c>
      <c r="F34" s="127">
        <v>215</v>
      </c>
      <c r="G34" s="127">
        <v>235</v>
      </c>
      <c r="H34" s="127">
        <v>225</v>
      </c>
      <c r="I34" s="127">
        <v>230</v>
      </c>
      <c r="J34" s="127">
        <v>235</v>
      </c>
      <c r="K34" s="127">
        <v>235</v>
      </c>
      <c r="L34" s="128">
        <v>395</v>
      </c>
      <c r="M34" s="27"/>
      <c r="N34" s="27"/>
      <c r="O34" s="27"/>
      <c r="P34" s="27"/>
      <c r="Q34" s="27"/>
      <c r="R34" s="27"/>
      <c r="S34" s="27"/>
      <c r="T34" s="27"/>
      <c r="U34" s="27"/>
    </row>
    <row r="35" spans="1:21" x14ac:dyDescent="0.35">
      <c r="A35" s="81" t="s">
        <v>46</v>
      </c>
      <c r="B35" s="127">
        <v>1940</v>
      </c>
      <c r="C35" s="127">
        <v>1770</v>
      </c>
      <c r="D35" s="127">
        <v>165</v>
      </c>
      <c r="E35" s="127">
        <v>170</v>
      </c>
      <c r="F35" s="127">
        <v>1855</v>
      </c>
      <c r="G35" s="127">
        <v>1925</v>
      </c>
      <c r="H35" s="127">
        <v>2010</v>
      </c>
      <c r="I35" s="127">
        <v>2060</v>
      </c>
      <c r="J35" s="127">
        <v>2105</v>
      </c>
      <c r="K35" s="127">
        <v>2110</v>
      </c>
      <c r="L35" s="128">
        <v>3520</v>
      </c>
      <c r="M35" s="27"/>
      <c r="N35" s="27"/>
      <c r="O35" s="27"/>
      <c r="P35" s="27"/>
      <c r="Q35" s="27"/>
      <c r="R35" s="27"/>
      <c r="S35" s="27"/>
      <c r="T35" s="27"/>
      <c r="U35" s="27"/>
    </row>
    <row r="36" spans="1:21" x14ac:dyDescent="0.35">
      <c r="A36" s="81" t="s">
        <v>36</v>
      </c>
      <c r="B36" s="127">
        <v>2720</v>
      </c>
      <c r="C36" s="127">
        <v>2525</v>
      </c>
      <c r="D36" s="127">
        <v>195</v>
      </c>
      <c r="E36" s="127">
        <v>255</v>
      </c>
      <c r="F36" s="127">
        <v>2870</v>
      </c>
      <c r="G36" s="127">
        <v>2910</v>
      </c>
      <c r="H36" s="127">
        <v>3005</v>
      </c>
      <c r="I36" s="127">
        <v>3080</v>
      </c>
      <c r="J36" s="127">
        <v>3075</v>
      </c>
      <c r="K36" s="127">
        <v>2975</v>
      </c>
      <c r="L36" s="128">
        <v>5085</v>
      </c>
      <c r="M36" s="27"/>
      <c r="N36" s="27"/>
      <c r="O36" s="27"/>
      <c r="P36" s="27"/>
      <c r="Q36" s="27"/>
      <c r="R36" s="27"/>
      <c r="S36" s="27"/>
      <c r="T36" s="27"/>
      <c r="U36" s="27"/>
    </row>
    <row r="37" spans="1:21" x14ac:dyDescent="0.35">
      <c r="A37" s="81" t="s">
        <v>37</v>
      </c>
      <c r="B37" s="127">
        <v>1355</v>
      </c>
      <c r="C37" s="127">
        <v>1235</v>
      </c>
      <c r="D37" s="127">
        <v>120</v>
      </c>
      <c r="E37" s="127">
        <v>110</v>
      </c>
      <c r="F37" s="127">
        <v>1375</v>
      </c>
      <c r="G37" s="127">
        <v>1415</v>
      </c>
      <c r="H37" s="127">
        <v>1430</v>
      </c>
      <c r="I37" s="127">
        <v>1485</v>
      </c>
      <c r="J37" s="127">
        <v>1480</v>
      </c>
      <c r="K37" s="127">
        <v>1465</v>
      </c>
      <c r="L37" s="128">
        <v>2490</v>
      </c>
      <c r="M37" s="27"/>
      <c r="N37" s="27"/>
      <c r="O37" s="27"/>
      <c r="P37" s="27"/>
      <c r="Q37" s="27"/>
      <c r="R37" s="27"/>
      <c r="S37" s="27"/>
      <c r="T37" s="27"/>
      <c r="U37" s="27"/>
    </row>
    <row r="38" spans="1:21" x14ac:dyDescent="0.35">
      <c r="A38" s="81" t="s">
        <v>38</v>
      </c>
      <c r="B38" s="127">
        <v>165</v>
      </c>
      <c r="C38" s="127">
        <v>155</v>
      </c>
      <c r="D38" s="127">
        <v>15</v>
      </c>
      <c r="E38" s="127">
        <v>15</v>
      </c>
      <c r="F38" s="127">
        <v>165</v>
      </c>
      <c r="G38" s="127">
        <v>180</v>
      </c>
      <c r="H38" s="127">
        <v>185</v>
      </c>
      <c r="I38" s="127">
        <v>180</v>
      </c>
      <c r="J38" s="127">
        <v>185</v>
      </c>
      <c r="K38" s="127">
        <v>180</v>
      </c>
      <c r="L38" s="128">
        <v>325</v>
      </c>
      <c r="M38" s="27"/>
      <c r="N38" s="27"/>
      <c r="O38" s="27"/>
      <c r="P38" s="27"/>
      <c r="Q38" s="27"/>
      <c r="R38" s="27"/>
      <c r="S38" s="27"/>
      <c r="T38" s="27"/>
      <c r="U38" s="27"/>
    </row>
    <row r="39" spans="1:21" x14ac:dyDescent="0.35">
      <c r="A39" s="81" t="s">
        <v>39</v>
      </c>
      <c r="B39" s="127">
        <v>1935</v>
      </c>
      <c r="C39" s="127">
        <v>1775</v>
      </c>
      <c r="D39" s="127">
        <v>160</v>
      </c>
      <c r="E39" s="127">
        <v>195</v>
      </c>
      <c r="F39" s="127">
        <v>1980</v>
      </c>
      <c r="G39" s="127">
        <v>2030</v>
      </c>
      <c r="H39" s="127">
        <v>2065</v>
      </c>
      <c r="I39" s="127">
        <v>2125</v>
      </c>
      <c r="J39" s="127">
        <v>2150</v>
      </c>
      <c r="K39" s="127">
        <v>2130</v>
      </c>
      <c r="L39" s="128">
        <v>3615</v>
      </c>
      <c r="M39" s="27"/>
      <c r="N39" s="27"/>
      <c r="O39" s="27"/>
      <c r="P39" s="27"/>
      <c r="Q39" s="27"/>
      <c r="R39" s="27"/>
      <c r="S39" s="27"/>
      <c r="T39" s="27"/>
      <c r="U39" s="27"/>
    </row>
    <row r="40" spans="1:21" x14ac:dyDescent="0.35">
      <c r="A40" s="81" t="s">
        <v>40</v>
      </c>
      <c r="B40" s="127">
        <v>5955</v>
      </c>
      <c r="C40" s="127">
        <v>5550</v>
      </c>
      <c r="D40" s="127">
        <v>405</v>
      </c>
      <c r="E40" s="127">
        <v>475</v>
      </c>
      <c r="F40" s="127">
        <v>6265</v>
      </c>
      <c r="G40" s="127">
        <v>6335</v>
      </c>
      <c r="H40" s="127">
        <v>6515</v>
      </c>
      <c r="I40" s="127">
        <v>6575</v>
      </c>
      <c r="J40" s="127">
        <v>6635</v>
      </c>
      <c r="K40" s="127">
        <v>6430</v>
      </c>
      <c r="L40" s="128">
        <v>10845</v>
      </c>
      <c r="M40" s="27"/>
      <c r="N40" s="27"/>
      <c r="O40" s="27"/>
      <c r="P40" s="27"/>
      <c r="Q40" s="27"/>
      <c r="R40" s="27"/>
      <c r="S40" s="27"/>
      <c r="T40" s="27"/>
      <c r="U40" s="27"/>
    </row>
    <row r="41" spans="1:21" x14ac:dyDescent="0.35">
      <c r="A41" s="81" t="s">
        <v>41</v>
      </c>
      <c r="B41" s="127">
        <v>1180</v>
      </c>
      <c r="C41" s="127">
        <v>1085</v>
      </c>
      <c r="D41" s="127">
        <v>95</v>
      </c>
      <c r="E41" s="127">
        <v>120</v>
      </c>
      <c r="F41" s="127">
        <v>1150</v>
      </c>
      <c r="G41" s="127">
        <v>1185</v>
      </c>
      <c r="H41" s="127">
        <v>1240</v>
      </c>
      <c r="I41" s="127">
        <v>1270</v>
      </c>
      <c r="J41" s="127">
        <v>1280</v>
      </c>
      <c r="K41" s="127">
        <v>1300</v>
      </c>
      <c r="L41" s="128">
        <v>2180</v>
      </c>
      <c r="M41" s="27"/>
      <c r="N41" s="27"/>
      <c r="O41" s="27"/>
      <c r="P41" s="27"/>
      <c r="Q41" s="27"/>
      <c r="R41" s="27"/>
      <c r="S41" s="27"/>
      <c r="T41" s="27"/>
      <c r="U41" s="27"/>
    </row>
    <row r="42" spans="1:21" x14ac:dyDescent="0.35">
      <c r="A42" s="81" t="s">
        <v>42</v>
      </c>
      <c r="B42" s="127">
        <v>1860</v>
      </c>
      <c r="C42" s="127">
        <v>1740</v>
      </c>
      <c r="D42" s="127">
        <v>120</v>
      </c>
      <c r="E42" s="127">
        <v>145</v>
      </c>
      <c r="F42" s="127">
        <v>1935</v>
      </c>
      <c r="G42" s="127">
        <v>1945</v>
      </c>
      <c r="H42" s="127">
        <v>1950</v>
      </c>
      <c r="I42" s="127">
        <v>2035</v>
      </c>
      <c r="J42" s="127">
        <v>2025</v>
      </c>
      <c r="K42" s="127">
        <v>2005</v>
      </c>
      <c r="L42" s="128">
        <v>3340</v>
      </c>
      <c r="M42" s="27"/>
      <c r="N42" s="27"/>
      <c r="O42" s="27"/>
      <c r="P42" s="27"/>
      <c r="Q42" s="27"/>
      <c r="R42" s="27"/>
      <c r="S42" s="27"/>
      <c r="T42" s="27"/>
      <c r="U42" s="27"/>
    </row>
    <row r="43" spans="1:21" x14ac:dyDescent="0.35">
      <c r="A43" s="81" t="s">
        <v>43</v>
      </c>
      <c r="B43" s="127">
        <v>3265</v>
      </c>
      <c r="C43" s="127">
        <v>3020</v>
      </c>
      <c r="D43" s="127">
        <v>250</v>
      </c>
      <c r="E43" s="127">
        <v>245</v>
      </c>
      <c r="F43" s="127">
        <v>3025</v>
      </c>
      <c r="G43" s="127">
        <v>3170</v>
      </c>
      <c r="H43" s="127">
        <v>3350</v>
      </c>
      <c r="I43" s="127">
        <v>3480</v>
      </c>
      <c r="J43" s="127">
        <v>3540</v>
      </c>
      <c r="K43" s="127">
        <v>3515</v>
      </c>
      <c r="L43" s="128">
        <v>5720</v>
      </c>
      <c r="M43" s="27"/>
      <c r="N43" s="27"/>
      <c r="O43" s="27"/>
      <c r="P43" s="27"/>
      <c r="Q43" s="27"/>
      <c r="R43" s="27"/>
      <c r="S43" s="27"/>
      <c r="T43" s="27"/>
      <c r="U43" s="27"/>
    </row>
    <row r="44" spans="1:21" x14ac:dyDescent="0.35">
      <c r="A44" s="81" t="s">
        <v>2</v>
      </c>
      <c r="B44" s="127">
        <v>100</v>
      </c>
      <c r="C44" s="127">
        <v>85</v>
      </c>
      <c r="D44" s="127">
        <v>15</v>
      </c>
      <c r="E44" s="127">
        <v>50</v>
      </c>
      <c r="F44" s="127">
        <v>320</v>
      </c>
      <c r="G44" s="127">
        <v>250</v>
      </c>
      <c r="H44" s="127">
        <v>225</v>
      </c>
      <c r="I44" s="127">
        <v>205</v>
      </c>
      <c r="J44" s="127">
        <v>175</v>
      </c>
      <c r="K44" s="127">
        <v>150</v>
      </c>
      <c r="L44" s="128">
        <v>590</v>
      </c>
      <c r="M44" s="27"/>
      <c r="N44" s="27"/>
      <c r="O44" s="27"/>
      <c r="P44" s="27"/>
      <c r="Q44" s="27"/>
      <c r="R44" s="27"/>
      <c r="S44" s="27"/>
      <c r="T44" s="27"/>
      <c r="U44" s="27"/>
    </row>
    <row r="45" spans="1:21" x14ac:dyDescent="0.35">
      <c r="A45" s="99" t="s">
        <v>67</v>
      </c>
      <c r="B45" s="27"/>
      <c r="C45" s="129"/>
      <c r="D45" s="129"/>
      <c r="E45" s="129"/>
      <c r="F45" s="130"/>
      <c r="G45" s="130"/>
      <c r="H45" s="130"/>
      <c r="I45" s="130"/>
      <c r="J45" s="131"/>
    </row>
    <row r="46" spans="1:21" x14ac:dyDescent="0.35">
      <c r="A46" s="4" t="s">
        <v>141</v>
      </c>
    </row>
    <row r="47" spans="1:21" x14ac:dyDescent="0.35">
      <c r="A47" s="4" t="s">
        <v>128</v>
      </c>
    </row>
    <row r="48" spans="1:21" x14ac:dyDescent="0.35">
      <c r="A48" s="99" t="s">
        <v>117</v>
      </c>
    </row>
    <row r="49" spans="1:1" x14ac:dyDescent="0.35">
      <c r="A49" s="4" t="s">
        <v>133</v>
      </c>
    </row>
    <row r="50" spans="1:1" x14ac:dyDescent="0.35">
      <c r="A50" s="99" t="s">
        <v>134</v>
      </c>
    </row>
  </sheetData>
  <phoneticPr fontId="31" type="noConversion"/>
  <pageMargins left="0.7" right="0.7" top="0.75" bottom="0.75" header="0.3" footer="0.3"/>
  <pageSetup paperSize="9"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R17"/>
  <sheetViews>
    <sheetView showGridLines="0" zoomScaleNormal="100" workbookViewId="0"/>
  </sheetViews>
  <sheetFormatPr defaultColWidth="15.6328125" defaultRowHeight="15.5" x14ac:dyDescent="0.35"/>
  <cols>
    <col min="1" max="1" width="48.453125" style="1" customWidth="1"/>
    <col min="2" max="13" width="16.7265625" style="1" customWidth="1"/>
    <col min="14" max="20" width="17.6328125" style="1" customWidth="1"/>
    <col min="21" max="16384" width="15.6328125" style="1"/>
  </cols>
  <sheetData>
    <row r="1" spans="1:18" ht="19.5" x14ac:dyDescent="0.45">
      <c r="A1" s="11" t="s">
        <v>153</v>
      </c>
    </row>
    <row r="2" spans="1:18" ht="21.5" customHeight="1" x14ac:dyDescent="0.35">
      <c r="A2" s="1" t="s">
        <v>123</v>
      </c>
    </row>
    <row r="3" spans="1:18" ht="31" x14ac:dyDescent="0.35">
      <c r="A3" s="209" t="s">
        <v>129</v>
      </c>
      <c r="B3" s="61" t="s">
        <v>166</v>
      </c>
      <c r="C3" s="29" t="s">
        <v>165</v>
      </c>
      <c r="D3" s="30" t="s">
        <v>167</v>
      </c>
      <c r="E3" s="30" t="s">
        <v>168</v>
      </c>
      <c r="F3" s="30" t="s">
        <v>169</v>
      </c>
      <c r="G3" s="30" t="s">
        <v>170</v>
      </c>
      <c r="H3" s="31" t="s">
        <v>171</v>
      </c>
      <c r="I3" s="31" t="s">
        <v>172</v>
      </c>
      <c r="J3" s="31" t="s">
        <v>173</v>
      </c>
      <c r="K3" s="31" t="s">
        <v>174</v>
      </c>
      <c r="L3" s="60" t="s">
        <v>175</v>
      </c>
      <c r="M3" s="60" t="s">
        <v>176</v>
      </c>
    </row>
    <row r="4" spans="1:18" ht="15.5" customHeight="1" x14ac:dyDescent="0.35">
      <c r="A4" s="203" t="s">
        <v>54</v>
      </c>
      <c r="B4" s="133">
        <v>78085</v>
      </c>
      <c r="C4" s="133">
        <v>80040</v>
      </c>
      <c r="D4" s="133">
        <v>81345</v>
      </c>
      <c r="E4" s="133">
        <v>82305</v>
      </c>
      <c r="F4" s="133">
        <v>84040</v>
      </c>
      <c r="G4" s="133">
        <v>85875</v>
      </c>
      <c r="H4" s="133">
        <v>85600</v>
      </c>
      <c r="I4" s="133">
        <v>85810</v>
      </c>
      <c r="J4" s="133">
        <v>85910</v>
      </c>
      <c r="K4" s="133">
        <v>87985</v>
      </c>
      <c r="L4" s="133">
        <v>87195</v>
      </c>
      <c r="M4" s="201">
        <v>86470</v>
      </c>
    </row>
    <row r="5" spans="1:18" ht="15.5" customHeight="1" x14ac:dyDescent="0.35">
      <c r="A5" s="204" t="s">
        <v>55</v>
      </c>
      <c r="B5" s="134">
        <v>78085</v>
      </c>
      <c r="C5" s="134">
        <v>8485</v>
      </c>
      <c r="D5" s="134">
        <v>7570</v>
      </c>
      <c r="E5" s="134">
        <v>7170</v>
      </c>
      <c r="F5" s="134">
        <v>7360</v>
      </c>
      <c r="G5" s="134">
        <v>6695</v>
      </c>
      <c r="H5" s="134">
        <v>6680</v>
      </c>
      <c r="I5" s="134">
        <v>6935</v>
      </c>
      <c r="J5" s="134">
        <v>7260</v>
      </c>
      <c r="K5" s="134">
        <v>7475</v>
      </c>
      <c r="L5" s="134">
        <v>6890</v>
      </c>
      <c r="M5" s="143">
        <v>5580</v>
      </c>
    </row>
    <row r="6" spans="1:18" ht="15.5" customHeight="1" x14ac:dyDescent="0.35">
      <c r="A6" s="205" t="s">
        <v>56</v>
      </c>
      <c r="B6" s="135" t="s">
        <v>53</v>
      </c>
      <c r="C6" s="135">
        <v>71555</v>
      </c>
      <c r="D6" s="135">
        <v>73300</v>
      </c>
      <c r="E6" s="135">
        <v>74380</v>
      </c>
      <c r="F6" s="135">
        <v>75750</v>
      </c>
      <c r="G6" s="135">
        <v>78295</v>
      </c>
      <c r="H6" s="135">
        <v>78125</v>
      </c>
      <c r="I6" s="135">
        <v>77820</v>
      </c>
      <c r="J6" s="135">
        <v>77435</v>
      </c>
      <c r="K6" s="135">
        <v>79215</v>
      </c>
      <c r="L6" s="135">
        <v>79175</v>
      </c>
      <c r="M6" s="143">
        <v>79845</v>
      </c>
    </row>
    <row r="7" spans="1:18" ht="15.5" customHeight="1" x14ac:dyDescent="0.35">
      <c r="A7" s="205" t="s">
        <v>57</v>
      </c>
      <c r="B7" s="135" t="s">
        <v>53</v>
      </c>
      <c r="C7" s="135" t="s">
        <v>53</v>
      </c>
      <c r="D7" s="135">
        <v>475</v>
      </c>
      <c r="E7" s="135">
        <v>750</v>
      </c>
      <c r="F7" s="135">
        <v>930</v>
      </c>
      <c r="G7" s="135">
        <v>885</v>
      </c>
      <c r="H7" s="135">
        <v>795</v>
      </c>
      <c r="I7" s="135">
        <v>1055</v>
      </c>
      <c r="J7" s="135">
        <v>1215</v>
      </c>
      <c r="K7" s="135">
        <v>1295</v>
      </c>
      <c r="L7" s="135">
        <v>1130</v>
      </c>
      <c r="M7" s="143">
        <v>1040</v>
      </c>
    </row>
    <row r="8" spans="1:18" ht="15.5" customHeight="1" x14ac:dyDescent="0.35">
      <c r="A8" s="205" t="s">
        <v>85</v>
      </c>
      <c r="B8" s="136">
        <v>1</v>
      </c>
      <c r="C8" s="136">
        <v>0.106</v>
      </c>
      <c r="D8" s="136">
        <v>9.2999999999999999E-2</v>
      </c>
      <c r="E8" s="136">
        <v>8.6999999999999994E-2</v>
      </c>
      <c r="F8" s="136">
        <v>8.7999999999999995E-2</v>
      </c>
      <c r="G8" s="136">
        <v>7.8E-2</v>
      </c>
      <c r="H8" s="136">
        <v>7.8E-2</v>
      </c>
      <c r="I8" s="136">
        <v>8.1000000000000003E-2</v>
      </c>
      <c r="J8" s="136">
        <v>8.4000000000000005E-2</v>
      </c>
      <c r="K8" s="136">
        <v>8.5000000000000006E-2</v>
      </c>
      <c r="L8" s="136">
        <v>7.9000000000000001E-2</v>
      </c>
      <c r="M8" s="202">
        <v>6.5000000000000002E-2</v>
      </c>
      <c r="N8" s="137"/>
      <c r="O8" s="137"/>
      <c r="P8" s="137"/>
      <c r="Q8" s="137"/>
      <c r="R8" s="137"/>
    </row>
    <row r="9" spans="1:18" ht="15.5" customHeight="1" x14ac:dyDescent="0.35">
      <c r="A9" s="205" t="s">
        <v>86</v>
      </c>
      <c r="B9" s="135" t="s">
        <v>53</v>
      </c>
      <c r="C9" s="136">
        <v>0.89400000000000002</v>
      </c>
      <c r="D9" s="136">
        <v>0.90100000000000002</v>
      </c>
      <c r="E9" s="136">
        <v>0.90400000000000003</v>
      </c>
      <c r="F9" s="136">
        <v>0.90100000000000002</v>
      </c>
      <c r="G9" s="136">
        <v>0.91200000000000003</v>
      </c>
      <c r="H9" s="136">
        <v>0.91300000000000003</v>
      </c>
      <c r="I9" s="136">
        <v>0.90700000000000003</v>
      </c>
      <c r="J9" s="136">
        <v>0.90100000000000002</v>
      </c>
      <c r="K9" s="136">
        <v>0.9</v>
      </c>
      <c r="L9" s="136">
        <v>0.90800000000000003</v>
      </c>
      <c r="M9" s="202">
        <v>0.92300000000000004</v>
      </c>
      <c r="N9" s="137"/>
      <c r="O9" s="137"/>
      <c r="P9" s="137"/>
      <c r="Q9" s="137"/>
      <c r="R9" s="137"/>
    </row>
    <row r="10" spans="1:18" ht="15.5" customHeight="1" x14ac:dyDescent="0.35">
      <c r="A10" s="206" t="s">
        <v>87</v>
      </c>
      <c r="B10" s="135" t="s">
        <v>53</v>
      </c>
      <c r="C10" s="135" t="s">
        <v>53</v>
      </c>
      <c r="D10" s="136">
        <v>6.0000000000000001E-3</v>
      </c>
      <c r="E10" s="136">
        <v>8.9999999999999993E-3</v>
      </c>
      <c r="F10" s="136">
        <v>1.0999999999999999E-2</v>
      </c>
      <c r="G10" s="136">
        <v>0.01</v>
      </c>
      <c r="H10" s="136">
        <v>8.9999999999999993E-3</v>
      </c>
      <c r="I10" s="136">
        <v>1.2E-2</v>
      </c>
      <c r="J10" s="136">
        <v>1.4E-2</v>
      </c>
      <c r="K10" s="136">
        <v>1.4999999999999999E-2</v>
      </c>
      <c r="L10" s="136">
        <v>1.2999999999999999E-2</v>
      </c>
      <c r="M10" s="202">
        <v>1.2E-2</v>
      </c>
      <c r="N10" s="137"/>
      <c r="O10" s="137"/>
      <c r="P10" s="137"/>
      <c r="Q10" s="137"/>
      <c r="R10" s="137"/>
    </row>
    <row r="11" spans="1:18" ht="15.5" customHeight="1" x14ac:dyDescent="0.35">
      <c r="A11" s="207" t="s">
        <v>93</v>
      </c>
      <c r="B11" s="212" t="s">
        <v>53</v>
      </c>
      <c r="C11" s="138">
        <v>6530</v>
      </c>
      <c r="D11" s="138">
        <v>6740</v>
      </c>
      <c r="E11" s="138">
        <v>6965</v>
      </c>
      <c r="F11" s="138">
        <v>6555</v>
      </c>
      <c r="G11" s="138">
        <v>5745</v>
      </c>
      <c r="H11" s="138">
        <v>7745</v>
      </c>
      <c r="I11" s="138">
        <v>7780</v>
      </c>
      <c r="J11" s="138">
        <v>8370</v>
      </c>
      <c r="K11" s="138">
        <v>6695</v>
      </c>
      <c r="L11" s="138">
        <v>8805</v>
      </c>
      <c r="M11" s="201">
        <v>7350</v>
      </c>
    </row>
    <row r="12" spans="1:18" ht="15.5" customHeight="1" x14ac:dyDescent="0.35">
      <c r="A12" s="208" t="s">
        <v>88</v>
      </c>
      <c r="B12" s="135" t="s">
        <v>53</v>
      </c>
      <c r="C12" s="139">
        <v>8.4000000000000005E-2</v>
      </c>
      <c r="D12" s="139">
        <v>8.4000000000000005E-2</v>
      </c>
      <c r="E12" s="139">
        <v>8.5999999999999993E-2</v>
      </c>
      <c r="F12" s="139">
        <v>0.08</v>
      </c>
      <c r="G12" s="139">
        <v>6.8000000000000005E-2</v>
      </c>
      <c r="H12" s="139">
        <v>0.09</v>
      </c>
      <c r="I12" s="139">
        <v>9.0999999999999998E-2</v>
      </c>
      <c r="J12" s="139">
        <v>9.8000000000000004E-2</v>
      </c>
      <c r="K12" s="139">
        <v>7.8E-2</v>
      </c>
      <c r="L12" s="139">
        <v>0.1</v>
      </c>
      <c r="M12" s="202">
        <v>8.4000000000000005E-2</v>
      </c>
      <c r="N12" s="137"/>
      <c r="O12" s="137"/>
      <c r="P12" s="137"/>
      <c r="Q12" s="137"/>
      <c r="R12" s="137"/>
    </row>
    <row r="13" spans="1:18" x14ac:dyDescent="0.35">
      <c r="A13" s="1" t="s">
        <v>141</v>
      </c>
      <c r="B13" s="140"/>
      <c r="C13" s="140"/>
      <c r="D13" s="140"/>
      <c r="E13" s="140"/>
      <c r="F13" s="140"/>
      <c r="G13" s="140"/>
      <c r="J13" s="143"/>
    </row>
    <row r="14" spans="1:18" x14ac:dyDescent="0.35">
      <c r="A14" s="1" t="s">
        <v>128</v>
      </c>
      <c r="C14" s="141"/>
      <c r="D14" s="141"/>
      <c r="E14" s="141"/>
      <c r="F14" s="141"/>
      <c r="J14" s="137"/>
    </row>
    <row r="15" spans="1:18" x14ac:dyDescent="0.35">
      <c r="A15" s="1" t="s">
        <v>127</v>
      </c>
      <c r="B15" s="142"/>
      <c r="C15" s="142"/>
      <c r="D15" s="142"/>
      <c r="E15" s="142"/>
      <c r="F15" s="142"/>
    </row>
    <row r="17" spans="3:11" x14ac:dyDescent="0.35">
      <c r="C17" s="137"/>
      <c r="D17" s="137"/>
      <c r="E17" s="137"/>
      <c r="F17" s="137"/>
      <c r="G17" s="137"/>
      <c r="H17" s="137"/>
      <c r="I17" s="137"/>
      <c r="J17" s="137"/>
      <c r="K17" s="137"/>
    </row>
  </sheetData>
  <phoneticPr fontId="31"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1:N38"/>
  <sheetViews>
    <sheetView showGridLines="0" zoomScaleNormal="100" workbookViewId="0"/>
  </sheetViews>
  <sheetFormatPr defaultColWidth="9.1796875" defaultRowHeight="15.5" customHeight="1" x14ac:dyDescent="0.35"/>
  <cols>
    <col min="1" max="1" width="9.1796875" style="1" customWidth="1"/>
    <col min="2" max="16384" width="9.1796875" style="1"/>
  </cols>
  <sheetData>
    <row r="1" spans="1:14" ht="19.5" x14ac:dyDescent="0.45">
      <c r="A1" s="11" t="s">
        <v>160</v>
      </c>
    </row>
    <row r="2" spans="1:14" ht="15.5" customHeight="1" x14ac:dyDescent="0.35">
      <c r="A2" s="1" t="s">
        <v>73</v>
      </c>
    </row>
    <row r="3" spans="1:14" ht="15.5" customHeight="1" x14ac:dyDescent="0.35">
      <c r="A3" s="1" t="s">
        <v>161</v>
      </c>
      <c r="N3" s="142"/>
    </row>
    <row r="4" spans="1:14" ht="15.5" customHeight="1" x14ac:dyDescent="0.35">
      <c r="A4" s="1" t="s">
        <v>94</v>
      </c>
      <c r="N4" s="142"/>
    </row>
    <row r="5" spans="1:14" ht="15.5" customHeight="1" x14ac:dyDescent="0.35">
      <c r="N5" s="142"/>
    </row>
    <row r="34" spans="1:12" ht="15.5" customHeight="1" x14ac:dyDescent="0.35">
      <c r="A34" s="5" t="s">
        <v>70</v>
      </c>
      <c r="B34" s="4"/>
      <c r="C34" s="4"/>
      <c r="D34" s="4"/>
      <c r="E34" s="4"/>
      <c r="F34" s="4"/>
      <c r="G34" s="4"/>
      <c r="H34" s="4"/>
      <c r="I34" s="4"/>
      <c r="J34" s="4"/>
      <c r="K34" s="4"/>
      <c r="L34" s="4"/>
    </row>
    <row r="35" spans="1:12" ht="15.5" customHeight="1" x14ac:dyDescent="0.35">
      <c r="A35" s="6" t="s">
        <v>69</v>
      </c>
      <c r="B35" s="5"/>
      <c r="C35" s="5"/>
      <c r="D35" s="5"/>
      <c r="E35" s="5"/>
      <c r="F35" s="5"/>
      <c r="G35" s="5"/>
      <c r="H35" s="5"/>
      <c r="I35" s="5"/>
      <c r="J35" s="5"/>
      <c r="K35" s="5"/>
      <c r="L35" s="5"/>
    </row>
    <row r="36" spans="1:12" ht="15.5" customHeight="1" x14ac:dyDescent="0.35">
      <c r="A36" s="1" t="s">
        <v>128</v>
      </c>
      <c r="B36" s="6"/>
      <c r="C36" s="6"/>
      <c r="D36" s="6"/>
      <c r="E36" s="6"/>
      <c r="F36" s="6"/>
      <c r="G36" s="6"/>
      <c r="H36" s="6"/>
      <c r="I36" s="6"/>
      <c r="J36" s="6"/>
      <c r="K36" s="6"/>
      <c r="L36" s="6"/>
    </row>
    <row r="37" spans="1:12" ht="15.5" customHeight="1" x14ac:dyDescent="0.35">
      <c r="B37" s="6"/>
      <c r="C37" s="6"/>
      <c r="D37" s="6"/>
      <c r="E37" s="6"/>
      <c r="F37" s="6"/>
      <c r="G37" s="6"/>
      <c r="H37" s="6"/>
      <c r="I37" s="6"/>
      <c r="J37" s="6"/>
      <c r="K37" s="6"/>
      <c r="L37" s="6"/>
    </row>
    <row r="38" spans="1:12" ht="15.5" customHeight="1" x14ac:dyDescent="0.35">
      <c r="A38" s="6"/>
      <c r="B38" s="6"/>
      <c r="C38" s="6"/>
      <c r="D38" s="6"/>
      <c r="E38" s="6"/>
      <c r="F38" s="6"/>
      <c r="G38" s="6"/>
      <c r="H38" s="6"/>
      <c r="I38" s="6"/>
      <c r="J38" s="6"/>
      <c r="K38" s="6"/>
      <c r="L38" s="6"/>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X61"/>
  <sheetViews>
    <sheetView showGridLines="0" zoomScaleNormal="100" workbookViewId="0"/>
  </sheetViews>
  <sheetFormatPr defaultColWidth="9.1796875" defaultRowHeight="15.5" customHeight="1" x14ac:dyDescent="0.35"/>
  <cols>
    <col min="1" max="1" width="12.90625" style="1" customWidth="1"/>
    <col min="2" max="2" width="13.26953125" style="1" customWidth="1"/>
    <col min="3" max="3" width="13.6328125" style="1" customWidth="1"/>
    <col min="4" max="16384" width="9.1796875" style="1"/>
  </cols>
  <sheetData>
    <row r="1" spans="1:13" ht="19.5" x14ac:dyDescent="0.45">
      <c r="A1" s="11" t="s">
        <v>162</v>
      </c>
    </row>
    <row r="2" spans="1:13" ht="15.5" customHeight="1" x14ac:dyDescent="0.35">
      <c r="A2" s="1" t="s">
        <v>154</v>
      </c>
    </row>
    <row r="3" spans="1:13" ht="15.5" customHeight="1" x14ac:dyDescent="0.35">
      <c r="A3" s="5" t="s">
        <v>197</v>
      </c>
      <c r="B3" s="5"/>
      <c r="C3" s="5"/>
      <c r="D3" s="5"/>
      <c r="E3" s="5"/>
      <c r="F3" s="5"/>
      <c r="G3" s="5"/>
      <c r="H3" s="144"/>
    </row>
    <row r="4" spans="1:13" ht="15.5" customHeight="1" x14ac:dyDescent="0.35">
      <c r="A4" s="5" t="s">
        <v>95</v>
      </c>
      <c r="B4" s="5"/>
      <c r="C4" s="5"/>
      <c r="D4" s="5"/>
      <c r="E4" s="5"/>
      <c r="F4" s="5"/>
      <c r="G4" s="5"/>
      <c r="H4" s="144"/>
      <c r="I4" s="137"/>
      <c r="J4" s="137"/>
      <c r="K4" s="137"/>
      <c r="L4" s="137"/>
      <c r="M4" s="145"/>
    </row>
    <row r="5" spans="1:13" ht="15.5" customHeight="1" x14ac:dyDescent="0.35">
      <c r="H5" s="137"/>
      <c r="I5" s="137"/>
      <c r="J5" s="137"/>
      <c r="K5" s="137"/>
      <c r="L5" s="137"/>
      <c r="M5" s="145"/>
    </row>
    <row r="6" spans="1:13" ht="15.5" customHeight="1" x14ac:dyDescent="0.35">
      <c r="H6" s="137"/>
      <c r="I6" s="137"/>
      <c r="J6" s="137"/>
      <c r="K6" s="137"/>
      <c r="L6" s="137"/>
      <c r="M6" s="145"/>
    </row>
    <row r="7" spans="1:13" ht="15.5" customHeight="1" x14ac:dyDescent="0.35">
      <c r="H7" s="137"/>
      <c r="I7" s="137"/>
      <c r="J7" s="137"/>
      <c r="K7" s="137"/>
      <c r="L7" s="137"/>
      <c r="M7" s="145"/>
    </row>
    <row r="8" spans="1:13" ht="15.5" customHeight="1" x14ac:dyDescent="0.35">
      <c r="H8" s="137"/>
      <c r="I8" s="137"/>
      <c r="J8" s="137"/>
      <c r="K8" s="137"/>
      <c r="L8" s="137"/>
      <c r="M8" s="145"/>
    </row>
    <row r="9" spans="1:13" ht="15.5" customHeight="1" x14ac:dyDescent="0.35">
      <c r="H9" s="137"/>
      <c r="I9" s="137"/>
      <c r="J9" s="137"/>
      <c r="K9" s="137"/>
      <c r="L9" s="137"/>
      <c r="M9" s="145"/>
    </row>
    <row r="10" spans="1:13" ht="15.5" customHeight="1" x14ac:dyDescent="0.35">
      <c r="H10" s="137"/>
      <c r="I10" s="137"/>
      <c r="J10" s="137"/>
      <c r="K10" s="137"/>
      <c r="L10" s="137"/>
      <c r="M10" s="145"/>
    </row>
    <row r="11" spans="1:13" ht="15.5" customHeight="1" x14ac:dyDescent="0.35">
      <c r="H11" s="137"/>
      <c r="I11" s="137"/>
      <c r="J11" s="137"/>
      <c r="K11" s="137"/>
      <c r="L11" s="137"/>
      <c r="M11" s="145"/>
    </row>
    <row r="12" spans="1:13" ht="15.5" customHeight="1" x14ac:dyDescent="0.35">
      <c r="H12" s="137"/>
      <c r="I12" s="137"/>
      <c r="J12" s="137"/>
      <c r="K12" s="137"/>
      <c r="L12" s="137"/>
      <c r="M12" s="145"/>
    </row>
    <row r="13" spans="1:13" ht="15.5" customHeight="1" x14ac:dyDescent="0.35">
      <c r="H13" s="137"/>
      <c r="I13" s="137"/>
      <c r="J13" s="137"/>
      <c r="K13" s="137"/>
      <c r="L13" s="137"/>
      <c r="M13" s="145"/>
    </row>
    <row r="14" spans="1:13" ht="15.5" customHeight="1" x14ac:dyDescent="0.35">
      <c r="H14" s="137"/>
      <c r="I14" s="137"/>
      <c r="J14" s="137"/>
      <c r="K14" s="137"/>
      <c r="L14" s="137"/>
      <c r="M14" s="145"/>
    </row>
    <row r="15" spans="1:13" ht="15.5" customHeight="1" x14ac:dyDescent="0.35">
      <c r="H15" s="137"/>
      <c r="I15" s="137"/>
      <c r="J15" s="137"/>
      <c r="K15" s="137"/>
      <c r="L15" s="137"/>
      <c r="M15" s="145"/>
    </row>
    <row r="16" spans="1:13" ht="15.5" customHeight="1" x14ac:dyDescent="0.35">
      <c r="H16" s="137"/>
      <c r="I16" s="137"/>
      <c r="J16" s="137"/>
      <c r="K16" s="137"/>
      <c r="L16" s="137"/>
      <c r="M16" s="145"/>
    </row>
    <row r="17" spans="1:24" ht="15.5" customHeight="1" x14ac:dyDescent="0.35">
      <c r="H17" s="137"/>
      <c r="I17" s="137"/>
      <c r="J17" s="137"/>
      <c r="K17" s="137"/>
      <c r="L17" s="137"/>
      <c r="M17" s="145"/>
    </row>
    <row r="18" spans="1:24" ht="15.5" customHeight="1" x14ac:dyDescent="0.35">
      <c r="F18" s="2"/>
      <c r="G18" s="3"/>
    </row>
    <row r="19" spans="1:24" ht="15.5" customHeight="1" x14ac:dyDescent="0.35">
      <c r="F19" s="2"/>
      <c r="G19" s="3"/>
    </row>
    <row r="20" spans="1:24" ht="15.5" customHeight="1" x14ac:dyDescent="0.35">
      <c r="F20" s="2"/>
      <c r="G20" s="3"/>
    </row>
    <row r="21" spans="1:24" s="163" customFormat="1" ht="31" x14ac:dyDescent="0.35">
      <c r="A21" s="164" t="s">
        <v>113</v>
      </c>
      <c r="B21" s="165" t="s">
        <v>51</v>
      </c>
      <c r="C21" s="166" t="s">
        <v>52</v>
      </c>
    </row>
    <row r="22" spans="1:24" ht="15.5" customHeight="1" x14ac:dyDescent="0.35">
      <c r="A22" s="146" t="s">
        <v>3</v>
      </c>
      <c r="B22" s="147">
        <v>86470</v>
      </c>
      <c r="C22" s="148">
        <v>1</v>
      </c>
      <c r="M22" s="145"/>
      <c r="N22" s="149"/>
      <c r="P22" s="137"/>
      <c r="Q22" s="137"/>
    </row>
    <row r="23" spans="1:24" ht="15.5" customHeight="1" x14ac:dyDescent="0.35">
      <c r="A23" s="150" t="s">
        <v>13</v>
      </c>
      <c r="B23" s="151">
        <v>580</v>
      </c>
      <c r="C23" s="152">
        <v>7.0000000000000001E-3</v>
      </c>
      <c r="D23" s="145"/>
    </row>
    <row r="24" spans="1:24" ht="15.5" customHeight="1" x14ac:dyDescent="0.35">
      <c r="A24" s="153" t="s">
        <v>14</v>
      </c>
      <c r="B24" s="154">
        <v>3780</v>
      </c>
      <c r="C24" s="155">
        <v>4.3999999999999997E-2</v>
      </c>
      <c r="D24" s="145"/>
    </row>
    <row r="25" spans="1:24" ht="15.5" customHeight="1" x14ac:dyDescent="0.35">
      <c r="A25" s="153" t="s">
        <v>4</v>
      </c>
      <c r="B25" s="154">
        <v>4855</v>
      </c>
      <c r="C25" s="155">
        <v>5.6000000000000001E-2</v>
      </c>
      <c r="D25" s="145"/>
      <c r="M25" s="145"/>
      <c r="N25" s="145"/>
      <c r="O25" s="145"/>
      <c r="P25" s="145"/>
      <c r="Q25" s="145"/>
      <c r="R25" s="145"/>
      <c r="S25" s="145"/>
      <c r="T25" s="145"/>
      <c r="U25" s="145"/>
      <c r="V25" s="145"/>
      <c r="W25" s="145"/>
      <c r="X25" s="145"/>
    </row>
    <row r="26" spans="1:24" ht="15.5" customHeight="1" x14ac:dyDescent="0.35">
      <c r="A26" s="153" t="s">
        <v>5</v>
      </c>
      <c r="B26" s="154">
        <v>8405</v>
      </c>
      <c r="C26" s="155">
        <v>9.7000000000000003E-2</v>
      </c>
      <c r="D26" s="141"/>
      <c r="M26" s="145"/>
      <c r="N26" s="149"/>
      <c r="P26" s="137"/>
      <c r="Q26" s="137"/>
    </row>
    <row r="27" spans="1:24" ht="15.5" customHeight="1" x14ac:dyDescent="0.35">
      <c r="A27" s="153" t="s">
        <v>6</v>
      </c>
      <c r="B27" s="154">
        <v>10500</v>
      </c>
      <c r="C27" s="155">
        <v>0.121</v>
      </c>
      <c r="D27" s="141"/>
      <c r="M27" s="145"/>
      <c r="N27" s="149"/>
      <c r="P27" s="137"/>
      <c r="Q27" s="137"/>
    </row>
    <row r="28" spans="1:24" ht="15.5" customHeight="1" x14ac:dyDescent="0.35">
      <c r="A28" s="153" t="s">
        <v>7</v>
      </c>
      <c r="B28" s="154">
        <v>10225</v>
      </c>
      <c r="C28" s="155">
        <v>0.11799999999999999</v>
      </c>
      <c r="M28" s="145"/>
      <c r="N28" s="149"/>
      <c r="P28" s="137"/>
      <c r="Q28" s="137"/>
    </row>
    <row r="29" spans="1:24" ht="15.5" customHeight="1" x14ac:dyDescent="0.35">
      <c r="A29" s="153" t="s">
        <v>8</v>
      </c>
      <c r="B29" s="154">
        <v>8840</v>
      </c>
      <c r="C29" s="155">
        <v>0.10199999999999999</v>
      </c>
      <c r="D29" s="141"/>
      <c r="M29" s="145"/>
      <c r="N29" s="149"/>
      <c r="P29" s="137"/>
      <c r="Q29" s="137"/>
    </row>
    <row r="30" spans="1:24" ht="15.5" customHeight="1" x14ac:dyDescent="0.35">
      <c r="A30" s="153" t="s">
        <v>9</v>
      </c>
      <c r="B30" s="154">
        <v>10290</v>
      </c>
      <c r="C30" s="155">
        <v>0.11899999999999999</v>
      </c>
      <c r="D30" s="141"/>
      <c r="M30" s="145"/>
      <c r="N30" s="149"/>
      <c r="P30" s="137"/>
      <c r="Q30" s="137"/>
    </row>
    <row r="31" spans="1:24" ht="15.5" customHeight="1" x14ac:dyDescent="0.35">
      <c r="A31" s="153" t="s">
        <v>10</v>
      </c>
      <c r="B31" s="154">
        <v>11895</v>
      </c>
      <c r="C31" s="155">
        <v>0.13800000000000001</v>
      </c>
      <c r="D31" s="141"/>
      <c r="M31" s="145"/>
      <c r="N31" s="149"/>
      <c r="P31" s="137"/>
      <c r="Q31" s="137"/>
    </row>
    <row r="32" spans="1:24" ht="15.5" customHeight="1" x14ac:dyDescent="0.35">
      <c r="A32" s="153" t="s">
        <v>11</v>
      </c>
      <c r="B32" s="154">
        <v>13595</v>
      </c>
      <c r="C32" s="155">
        <v>0.157</v>
      </c>
      <c r="D32" s="141"/>
      <c r="M32" s="145"/>
      <c r="N32" s="149"/>
      <c r="P32" s="137"/>
      <c r="Q32" s="137"/>
    </row>
    <row r="33" spans="1:17" ht="15.5" customHeight="1" x14ac:dyDescent="0.35">
      <c r="A33" s="153" t="s">
        <v>12</v>
      </c>
      <c r="B33" s="154">
        <v>3505</v>
      </c>
      <c r="C33" s="155">
        <v>4.1000000000000002E-2</v>
      </c>
      <c r="D33" s="141"/>
      <c r="M33" s="145"/>
      <c r="N33" s="149"/>
      <c r="P33" s="137"/>
      <c r="Q33" s="137"/>
    </row>
    <row r="34" spans="1:17" ht="15.5" customHeight="1" x14ac:dyDescent="0.35">
      <c r="A34" s="156" t="s">
        <v>2</v>
      </c>
      <c r="B34" s="157">
        <f>'T2- CAS Payments by Ageband'!L17</f>
        <v>0</v>
      </c>
      <c r="C34" s="155">
        <v>0</v>
      </c>
      <c r="M34" s="145"/>
      <c r="N34" s="149"/>
      <c r="P34" s="137"/>
      <c r="Q34" s="137"/>
    </row>
    <row r="35" spans="1:17" ht="15.5" customHeight="1" x14ac:dyDescent="0.35">
      <c r="A35" s="1" t="s">
        <v>141</v>
      </c>
      <c r="B35" s="158"/>
      <c r="C35" s="159"/>
      <c r="E35" s="160"/>
    </row>
    <row r="36" spans="1:17" ht="15.5" customHeight="1" x14ac:dyDescent="0.35">
      <c r="A36" s="161" t="s">
        <v>115</v>
      </c>
      <c r="E36" s="160"/>
    </row>
    <row r="37" spans="1:17" ht="15.5" customHeight="1" x14ac:dyDescent="0.35">
      <c r="A37" s="1" t="s">
        <v>142</v>
      </c>
      <c r="E37" s="160"/>
    </row>
    <row r="38" spans="1:17" ht="15.5" customHeight="1" x14ac:dyDescent="0.35">
      <c r="E38" s="160"/>
    </row>
    <row r="39" spans="1:17" ht="15.5" customHeight="1" x14ac:dyDescent="0.35">
      <c r="E39" s="160"/>
    </row>
    <row r="40" spans="1:17" ht="15.5" customHeight="1" x14ac:dyDescent="0.35">
      <c r="E40" s="160"/>
    </row>
    <row r="41" spans="1:17" ht="15.5" customHeight="1" x14ac:dyDescent="0.35">
      <c r="E41" s="160"/>
    </row>
    <row r="42" spans="1:17" ht="15.5" customHeight="1" x14ac:dyDescent="0.35">
      <c r="E42" s="160"/>
    </row>
    <row r="43" spans="1:17" ht="15.5" customHeight="1" x14ac:dyDescent="0.35">
      <c r="E43" s="160"/>
    </row>
    <row r="44" spans="1:17" ht="15.5" customHeight="1" x14ac:dyDescent="0.35">
      <c r="E44" s="160"/>
    </row>
    <row r="45" spans="1:17" ht="15.5" customHeight="1" x14ac:dyDescent="0.35">
      <c r="E45" s="160"/>
    </row>
    <row r="46" spans="1:17" ht="15.5" customHeight="1" x14ac:dyDescent="0.35">
      <c r="E46" s="160"/>
    </row>
    <row r="47" spans="1:17" ht="15.5" customHeight="1" x14ac:dyDescent="0.35">
      <c r="E47" s="160"/>
    </row>
    <row r="48" spans="1:17" ht="15.5" customHeight="1" x14ac:dyDescent="0.35">
      <c r="E48" s="160"/>
    </row>
    <row r="49" spans="2:5" ht="15.5" customHeight="1" x14ac:dyDescent="0.35">
      <c r="E49" s="160"/>
    </row>
    <row r="50" spans="2:5" ht="15.5" customHeight="1" x14ac:dyDescent="0.35">
      <c r="E50" s="160"/>
    </row>
    <row r="51" spans="2:5" ht="15.5" customHeight="1" x14ac:dyDescent="0.35">
      <c r="E51" s="160"/>
    </row>
    <row r="52" spans="2:5" ht="15.5" customHeight="1" x14ac:dyDescent="0.35">
      <c r="E52" s="160"/>
    </row>
    <row r="53" spans="2:5" ht="15.5" customHeight="1" x14ac:dyDescent="0.35">
      <c r="E53" s="160"/>
    </row>
    <row r="54" spans="2:5" ht="15.5" customHeight="1" x14ac:dyDescent="0.35">
      <c r="E54" s="160"/>
    </row>
    <row r="55" spans="2:5" ht="15.5" customHeight="1" x14ac:dyDescent="0.35">
      <c r="E55" s="160"/>
    </row>
    <row r="56" spans="2:5" ht="15.5" customHeight="1" x14ac:dyDescent="0.35">
      <c r="E56" s="160"/>
    </row>
    <row r="57" spans="2:5" ht="15.5" customHeight="1" x14ac:dyDescent="0.35">
      <c r="E57" s="160"/>
    </row>
    <row r="58" spans="2:5" ht="15.5" customHeight="1" x14ac:dyDescent="0.35">
      <c r="E58" s="160"/>
    </row>
    <row r="59" spans="2:5" ht="15.5" customHeight="1" x14ac:dyDescent="0.35">
      <c r="E59" s="160"/>
    </row>
    <row r="60" spans="2:5" ht="15.5" customHeight="1" x14ac:dyDescent="0.35">
      <c r="B60" s="162"/>
      <c r="C60" s="162"/>
      <c r="E60" s="160"/>
    </row>
    <row r="61" spans="2:5" ht="15.5" customHeight="1" x14ac:dyDescent="0.35">
      <c r="B61" s="162"/>
      <c r="C61" s="162"/>
      <c r="E61" s="160"/>
    </row>
  </sheetData>
  <sortState xmlns:xlrd2="http://schemas.microsoft.com/office/spreadsheetml/2017/richdata2" ref="A23:B54">
    <sortCondition descending="1" ref="B23:B54"/>
  </sortState>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Notes</vt:lpstr>
      <vt:lpstr>T1- CAS Payments by Gender</vt:lpstr>
      <vt:lpstr>T2- CAS Payments by Ageband</vt:lpstr>
      <vt:lpstr>T3- CAS Payments by LA</vt:lpstr>
      <vt:lpstr>T4 - Carers by Gender and LA</vt:lpstr>
      <vt:lpstr>T5 - Carers by eligibility date</vt:lpstr>
      <vt:lpstr>Chart 1</vt:lpstr>
      <vt:lpstr>Chart 2</vt:lpstr>
      <vt:lpstr>Chart 3</vt:lpstr>
      <vt:lpstr>Chart 4</vt:lpstr>
      <vt:lpstr>Chart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2024-02-12T14:01:47Z</dcterms:modified>
</cp:coreProperties>
</file>