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7520" windowHeight="5210"/>
  </bookViews>
  <sheets>
    <sheet name="Contents" sheetId="6" r:id="rId1"/>
    <sheet name="Summary Carer's Allowance" sheetId="4" r:id="rId2"/>
    <sheet name="T1- CAS Payments by Gender" sheetId="3" r:id="rId3"/>
    <sheet name="T2- CAS Payments by Ageband" sheetId="12" r:id="rId4"/>
    <sheet name="T3- CAS Payments by LA" sheetId="13" r:id="rId5"/>
    <sheet name="T4 - Carers by Gender and LA" sheetId="18" r:id="rId6"/>
    <sheet name="T5 - Carers by eligibility date" sheetId="17" r:id="rId7"/>
    <sheet name="Chart 1" sheetId="16" r:id="rId8"/>
    <sheet name="Chart 2" sheetId="2" r:id="rId9"/>
    <sheet name="Chart 3" sheetId="15" r:id="rId10"/>
    <sheet name="Chart 4" sheetId="10" r:id="rId11"/>
    <sheet name="Chart 5" sheetId="9" r:id="rId12"/>
  </sheets>
  <definedNames>
    <definedName name="_xlnm._FilterDatabase" localSheetId="8" hidden="1">'Chart 4'!$A$42:$J$73</definedName>
    <definedName name="_xlnm._FilterDatabase" localSheetId="10" hidden="1">'Chart 4'!$A$43:$B$75</definedName>
    <definedName name="_xlnm._FilterDatabase" localSheetId="11" hidden="1">'Chart 2'!$A$24:$B$56</definedName>
    <definedName name="_Toc535854294" localSheetId="0">Contents!$A$1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9" l="1"/>
  <c r="E39" i="9"/>
  <c r="D39" i="9"/>
  <c r="C39" i="9"/>
  <c r="F37" i="9"/>
  <c r="E37" i="9"/>
  <c r="D37" i="9"/>
  <c r="C37" i="9"/>
  <c r="F36" i="9"/>
  <c r="E36" i="9"/>
  <c r="D36" i="9"/>
  <c r="C36" i="9"/>
  <c r="F35" i="9"/>
  <c r="E35" i="9"/>
  <c r="D35" i="9"/>
  <c r="C35" i="9"/>
  <c r="B35" i="9"/>
  <c r="F34" i="9"/>
  <c r="E34" i="9"/>
  <c r="D34" i="9"/>
  <c r="C34" i="9"/>
  <c r="B34" i="9"/>
  <c r="F33" i="9"/>
  <c r="E33" i="9"/>
  <c r="D33" i="9"/>
  <c r="C33" i="9"/>
  <c r="B33" i="9"/>
  <c r="A33" i="9"/>
  <c r="C31" i="2"/>
  <c r="B31" i="2"/>
  <c r="C30" i="2"/>
  <c r="B30" i="2"/>
  <c r="C29" i="2"/>
  <c r="B29" i="2"/>
  <c r="C28" i="2"/>
  <c r="B28" i="2"/>
  <c r="C27" i="2"/>
  <c r="B27" i="2"/>
  <c r="C26" i="2"/>
  <c r="B26" i="2"/>
  <c r="C25" i="2"/>
  <c r="B25" i="2"/>
  <c r="C24" i="2"/>
  <c r="B24" i="2"/>
  <c r="C23" i="2"/>
  <c r="B23" i="2"/>
  <c r="C22" i="2"/>
  <c r="B22" i="2"/>
  <c r="C21" i="2"/>
  <c r="B21" i="2"/>
  <c r="C20" i="2"/>
  <c r="B20" i="2"/>
  <c r="C19" i="2"/>
  <c r="B19" i="2"/>
  <c r="E124" i="4"/>
  <c r="D124" i="4"/>
  <c r="E123" i="4"/>
  <c r="D123" i="4"/>
  <c r="E122" i="4"/>
  <c r="D122" i="4"/>
  <c r="E121" i="4"/>
  <c r="D121" i="4"/>
  <c r="E120" i="4"/>
  <c r="D120" i="4"/>
  <c r="E119" i="4"/>
  <c r="D119" i="4"/>
  <c r="E118" i="4"/>
  <c r="D118" i="4"/>
  <c r="E117" i="4"/>
  <c r="D117" i="4"/>
  <c r="E116" i="4"/>
  <c r="D116" i="4"/>
  <c r="E115" i="4"/>
  <c r="D115" i="4"/>
  <c r="E114" i="4"/>
  <c r="D114" i="4"/>
  <c r="E113" i="4"/>
  <c r="D113" i="4"/>
  <c r="B93" i="4"/>
  <c r="B92" i="4"/>
  <c r="C92" i="4" s="1"/>
  <c r="B91" i="4"/>
  <c r="C93" i="4" s="1"/>
  <c r="C86" i="4"/>
  <c r="C85" i="4"/>
  <c r="C84" i="4"/>
  <c r="C83" i="4"/>
  <c r="C82" i="4"/>
  <c r="C81" i="4"/>
  <c r="C80" i="4"/>
  <c r="C75" i="4"/>
  <c r="C74" i="4"/>
  <c r="C73" i="4"/>
  <c r="C72" i="4"/>
  <c r="C71" i="4"/>
  <c r="C70" i="4"/>
  <c r="C69" i="4"/>
  <c r="C68" i="4"/>
  <c r="C67" i="4"/>
  <c r="C66" i="4"/>
  <c r="C65" i="4"/>
  <c r="C64" i="4"/>
  <c r="C59" i="4"/>
  <c r="C58" i="4"/>
  <c r="C57" i="4"/>
  <c r="C91" i="4" l="1"/>
</calcChain>
</file>

<file path=xl/sharedStrings.xml><?xml version="1.0" encoding="utf-8"?>
<sst xmlns="http://schemas.openxmlformats.org/spreadsheetml/2006/main" count="572" uniqueCount="170">
  <si>
    <t>Male</t>
  </si>
  <si>
    <t>Female</t>
  </si>
  <si>
    <t>Unknown</t>
  </si>
  <si>
    <t>Total</t>
  </si>
  <si>
    <t>25-29</t>
  </si>
  <si>
    <t>30-34</t>
  </si>
  <si>
    <t>35-39</t>
  </si>
  <si>
    <t>40-44</t>
  </si>
  <si>
    <t>45-49</t>
  </si>
  <si>
    <t>50-54</t>
  </si>
  <si>
    <t>55-59</t>
  </si>
  <si>
    <t>60-64</t>
  </si>
  <si>
    <t>65 and over</t>
  </si>
  <si>
    <t>Under 18</t>
  </si>
  <si>
    <t>18-24</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</si>
  <si>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</si>
  <si>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</si>
  <si>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</si>
  <si>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</si>
  <si>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</si>
  <si>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</si>
  <si>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</si>
  <si>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</si>
  <si>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</si>
  <si>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</si>
  <si>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</si>
  <si>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</si>
  <si>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</si>
  <si>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</si>
  <si>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</si>
  <si>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</si>
  <si>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</si>
  <si>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</si>
  <si>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</si>
  <si>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</si>
  <si>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</si>
  <si>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</si>
  <si>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</si>
  <si>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</si>
  <si>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</si>
  <si>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</si>
  <si>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</si>
  <si>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</si>
  <si>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</si>
  <si>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Age band</t>
  </si>
  <si>
    <t>Gender</t>
  </si>
  <si>
    <t>1. Gender is based on title. Title was supplied for every carer. Unknown gender includes carers with the titles 'Dr', 'Rev' and 'Captain'.</t>
  </si>
  <si>
    <t>Figures may not sum due to rounding.</t>
  </si>
  <si>
    <r>
      <t>Gender</t>
    </r>
    <r>
      <rPr>
        <b/>
        <vertAlign val="superscript"/>
        <sz val="11"/>
        <color theme="1"/>
        <rFont val="Arial"/>
        <family val="2"/>
      </rPr>
      <t>1</t>
    </r>
  </si>
  <si>
    <t>1. All carers had a postcode supplied, however, the local authority is unknown for some carers due to their supplied postcodes not matching the postcode address file used to look up from postcode to local authority.</t>
  </si>
  <si>
    <t>April eligibility</t>
  </si>
  <si>
    <t>October eligibility</t>
  </si>
  <si>
    <t>Duration of Claim</t>
  </si>
  <si>
    <t>Up to 3 months</t>
  </si>
  <si>
    <t>Entitlement only</t>
  </si>
  <si>
    <t>Claimant receiving benefit</t>
  </si>
  <si>
    <t>Entitled, payment status unknown</t>
  </si>
  <si>
    <t>Payment type</t>
  </si>
  <si>
    <t>3 to 6 months</t>
  </si>
  <si>
    <t>2 to 5 years</t>
  </si>
  <si>
    <t>6 to 12 months</t>
  </si>
  <si>
    <t>1 to 2 years</t>
  </si>
  <si>
    <t>Contents</t>
  </si>
  <si>
    <t>Publication Tables</t>
  </si>
  <si>
    <t>Charts</t>
  </si>
  <si>
    <t>Return to contents</t>
  </si>
  <si>
    <r>
      <t>Local Authority</t>
    </r>
    <r>
      <rPr>
        <b/>
        <vertAlign val="superscript"/>
        <sz val="11"/>
        <color theme="1"/>
        <rFont val="Arial"/>
        <family val="2"/>
      </rPr>
      <t>1</t>
    </r>
  </si>
  <si>
    <t>65 &amp; over</t>
  </si>
  <si>
    <t>5 years &amp; over</t>
  </si>
  <si>
    <t xml:space="preserve">https://www.gov.uk/government/collections/dwp-statistical-summaries </t>
  </si>
  <si>
    <t>Ageband</t>
  </si>
  <si>
    <r>
      <t>Age band</t>
    </r>
    <r>
      <rPr>
        <b/>
        <vertAlign val="superscript"/>
        <sz val="11"/>
        <color theme="1"/>
        <rFont val="Arial"/>
        <family val="2"/>
      </rPr>
      <t>1</t>
    </r>
  </si>
  <si>
    <t xml:space="preserve">Total </t>
  </si>
  <si>
    <t xml:space="preserve">Table 1a: Number of Carer’s Allowance Supplement payments - by gender </t>
  </si>
  <si>
    <t xml:space="preserve">Table 1b: Percentage of Carer’s Allowance Supplement payments - by gender </t>
  </si>
  <si>
    <t xml:space="preserve">Table 1c: Carer’s Allowance Supplement expenditure -  by gender </t>
  </si>
  <si>
    <t>Argyll &amp; Bute</t>
  </si>
  <si>
    <t>Dumfries &amp; Galloway</t>
  </si>
  <si>
    <t>Perth &amp; Kinross</t>
  </si>
  <si>
    <t>Scotland</t>
  </si>
  <si>
    <t>Table 1: Carer’s Allowance Supplement payments - by gender (number, percentage and expenditure)</t>
  </si>
  <si>
    <t xml:space="preserve">Table 4a: Number of Carers in receipt of Carer’s Allowance Supplement payments - by gender </t>
  </si>
  <si>
    <t>Table 3a: Number of Carer’s Allowance Supplement payments - by Local Authority</t>
  </si>
  <si>
    <t>Table 3b: Percentage of Carer’s Allowance Supplement payments - by Local Authority</t>
  </si>
  <si>
    <t>Table 3c: Carer’s Allowance Supplement Expenditure - by Local Authority</t>
  </si>
  <si>
    <t>Table 2a: Number of Carer’s Allowance Supplement payments - by ageband</t>
  </si>
  <si>
    <t>Table 2b: Percentage of Carer’s Allowance Supplement payments - by ageband</t>
  </si>
  <si>
    <t>Table 2c: Carer’s Allowance Supplement Expenditure - by ageband</t>
  </si>
  <si>
    <t>Table 2: Carer's Allowance Supplement payments - by ageband (number, percentage and expenditure)</t>
  </si>
  <si>
    <t>Table 3: Carer's Allowance Supplement payments - by Local Authority (number, percentage and expenditure)</t>
  </si>
  <si>
    <t>Carer's Allowance Supplement Payments</t>
  </si>
  <si>
    <t>Carer's Allowance Payments</t>
  </si>
  <si>
    <t>Summary Infographics</t>
  </si>
  <si>
    <t>Carers in receipt of Carer's Allowance Supplement Payments</t>
  </si>
  <si>
    <t>These figures are subject to DWPs rounding techniques for disclosure control:</t>
  </si>
  <si>
    <t>https://www.gov.uk/government/publications/dwp-statistical-summary-policies-and-statements</t>
  </si>
  <si>
    <t>Totals may not sum due to rounding.</t>
  </si>
  <si>
    <t xml:space="preserve">"-" indicates a nil or negligible number </t>
  </si>
  <si>
    <t>Carer’s Allowance data is available in more detail on Stat-Xplore, where you can access data at lower geographies e.g. Local Authority, Census Output Area, Scottish and Westminster Parliamentary Constituencies:</t>
  </si>
  <si>
    <t>https://stat-xplore.dwp.gov.uk/webapi/jsf/login.xhtml</t>
  </si>
  <si>
    <t xml:space="preserve">Carer’s Allowance statistics are published as part of DWP’s benefits statistics collection: </t>
  </si>
  <si>
    <t>Carers figures have been rounded to the nearest five</t>
  </si>
  <si>
    <t>Payments figures have been rounded to the nearest five, percentages to one decimal place and expenditure figures to the nearest £1000, for disclosure control.</t>
  </si>
  <si>
    <t>Payments figures have been rounded to the nearest five and percentages to one decimal place, for disclosure control.</t>
  </si>
  <si>
    <t>2018/19</t>
  </si>
  <si>
    <t>2019/20</t>
  </si>
  <si>
    <t>Payment Type</t>
  </si>
  <si>
    <t>Total since September 2018</t>
  </si>
  <si>
    <t>Table 4b: Number of Carers in receipt of Carer’s Allowance Supplement payments - by Local Authority</t>
  </si>
  <si>
    <t>Table 4: Number of Carers in receipt of Carer’s Allowance Supplement payments - by gender and local authority</t>
  </si>
  <si>
    <t>Figures are subject to revision- more recent data are the most likely to change</t>
  </si>
  <si>
    <t xml:space="preserve">1. In a very small number of cases age band is ‘unknown’. </t>
  </si>
  <si>
    <r>
      <t>Local Authority</t>
    </r>
    <r>
      <rPr>
        <b/>
        <vertAlign val="superscript"/>
        <sz val="11"/>
        <color theme="1"/>
        <rFont val="Arial"/>
        <family val="2"/>
      </rPr>
      <t>3</t>
    </r>
  </si>
  <si>
    <t>3. All carers had a postcode supplied, however, the local authority is unknown for some carers due to their supplied postcodes not matching the postcode address file used to look up from postcode to local authority.</t>
  </si>
  <si>
    <t>Figures are subject to revision - more recent data are the most likely to change</t>
  </si>
  <si>
    <t>2020/21</t>
  </si>
  <si>
    <r>
      <t>April eligibility</t>
    </r>
    <r>
      <rPr>
        <b/>
        <vertAlign val="superscript"/>
        <sz val="11"/>
        <color rgb="FF000000"/>
        <rFont val="Arial"/>
        <family val="2"/>
      </rPr>
      <t>2</t>
    </r>
  </si>
  <si>
    <t>Both October 2019 and April 2020 eligibility dates</t>
  </si>
  <si>
    <t>Left between October 2019 and April 2020</t>
  </si>
  <si>
    <t>Number of payments</t>
  </si>
  <si>
    <t>Percentage of payments</t>
  </si>
  <si>
    <t>Total eligibile carers at April 2020 eligibility date</t>
  </si>
  <si>
    <t>Summary statistics for Carer’s Allowance to February 2020 and Carer's Allowance Supplement, April eligibility date 2020</t>
  </si>
  <si>
    <t>Summary Panel: Carer’s Allowance claimants to February 2020</t>
  </si>
  <si>
    <t>Table S1 Carer's Allowance claimants - November 2018 to February 2020</t>
  </si>
  <si>
    <t>Table S2 Carer's Allowance claimants receiving benefit by gender - at February 2020</t>
  </si>
  <si>
    <t>Table S3 Carer's Allowance claimants receiving benefit by Age band - at February 2020</t>
  </si>
  <si>
    <t>Table S4 Carer's Allowance claimants receiving benefit by Duration of Claim - at February 2020</t>
  </si>
  <si>
    <t>Table S5 Carer's Allowance claimants by Entitlement - at February 2020</t>
  </si>
  <si>
    <t>Table S6 Carer's Allowance claimants receiving benefit - Age band by Duration of Claim - at February 2020</t>
  </si>
  <si>
    <t>Table S7 Carer's Allowance claimants - Age band by Entitlement - at February 2020</t>
  </si>
  <si>
    <t>Summary Panel: Carer’s Allowance payments to February 2020</t>
  </si>
  <si>
    <t>Table S1 Carer's Allowance claimants - February 2019 to February 2020</t>
  </si>
  <si>
    <t>Chart 1: Carer’s Allowance Supplement payments by eligibility date - April 2018 to April 2020</t>
  </si>
  <si>
    <t>Chart 2: Percentage of Carer’s Allowance Supplement payments by age band –  April 2020 eligibility date</t>
  </si>
  <si>
    <t>Chart 3: Carer’s Allowance Supplement payments by age band –  April 2018 compared to April 2020</t>
  </si>
  <si>
    <t>Chart 4: Percentage of Carer’s Allowance Supplement payments by local authority – April 2020 eligibility date</t>
  </si>
  <si>
    <t xml:space="preserve">2. Carers receiving a payment for the 13 April 2020 eligibility date received a one-off Coronavirus Carer's Allowance Supplement (£230.10) in addition to standard Carer's Allowance Supplement (£230.10). In the statistics this is counted as one payment with a value of £460.20.
</t>
  </si>
  <si>
    <t>2. Carers receiving a payment for the 13 April 2020 eligibility date received a one-off Coronavirus Carer's Allowance Supplement (£230.10) in addition to standard Carer's Allowance Supplement (£230.10). In the statistics this is counted as one payment with a value of £460.20.</t>
  </si>
  <si>
    <t>n/a</t>
  </si>
  <si>
    <t>Payment status</t>
  </si>
  <si>
    <t>% Received first payment</t>
  </si>
  <si>
    <t>% Continued to receive payment</t>
  </si>
  <si>
    <t>Total carers receiving payment</t>
  </si>
  <si>
    <t>…of which received first payment</t>
  </si>
  <si>
    <t>…of which continued to receive payment</t>
  </si>
  <si>
    <t>…of which restarted receiving payments</t>
  </si>
  <si>
    <t>% Restarted receiving payments</t>
  </si>
  <si>
    <t>Chart 5: Carers by eligibility date</t>
  </si>
  <si>
    <t>Table 5: Carers by eligibility date</t>
  </si>
  <si>
    <t>% of carers that stopped receiving payment</t>
  </si>
  <si>
    <t>Figures are subject to revision- more recent data are the most likely to change. It is likely that backdating of payments will mean that figures for carers receiving payment will increase, and figures for carers that stopped receiving payment will decrease in future updates to the statistics, particularly at the most recent eligibility date.</t>
  </si>
  <si>
    <t>Continuing payment</t>
  </si>
  <si>
    <t>(Re-)starting payment</t>
  </si>
  <si>
    <t>Stopped receiving payment</t>
  </si>
  <si>
    <t>Carers that started receiving a payment - either for the first time or after a break of one or more eligibility dates.</t>
  </si>
  <si>
    <t>Carers that received a payment at this date and the previous date.</t>
  </si>
  <si>
    <t>Carers that received a payment at the previous date but not this date - may have gone on to receive a payment at a later date.</t>
  </si>
  <si>
    <r>
      <t>Total carers stopped receiving payment</t>
    </r>
    <r>
      <rPr>
        <b/>
        <vertAlign val="superscript"/>
        <sz val="11"/>
        <color theme="1"/>
        <rFont val="Arial"/>
        <family val="2"/>
      </rPr>
      <t>1</t>
    </r>
  </si>
  <si>
    <t>1. Carers that received a payment at the previous date but not this date - may have gone on to receive a payment at a later date.C</t>
  </si>
  <si>
    <t>% (Re)-starting payment</t>
  </si>
  <si>
    <t>% Continuing payment</t>
  </si>
  <si>
    <r>
      <t>(Re)-starting payment in April 2020</t>
    </r>
    <r>
      <rPr>
        <b/>
        <vertAlign val="superscript"/>
        <sz val="11"/>
        <color rgb="FF000000"/>
        <rFont val="Arial"/>
        <family val="2"/>
      </rPr>
      <t>2</t>
    </r>
  </si>
  <si>
    <t>2. Carers that received a payment for the latest eligibility date but not for the previous eligibility date. These carers may have received a payment at an even earlier date - see Table 5.</t>
  </si>
  <si>
    <t>Chart 2</t>
  </si>
  <si>
    <t>Chart 3</t>
  </si>
  <si>
    <t>Chart 4</t>
  </si>
  <si>
    <t>Chart 5</t>
  </si>
  <si>
    <t>Figures are likely to increase in future updates, due to backdating of payments for carers who are later found to have been eligible on past eligibility dates. More recent eligibility dates are most likely to increase. Carers receiving a payment for the April 2020 eligibility date received a one-off Coronavirus Carer's Allowance Supplement in addition to standard Carer's Allowance Supplement. In the statistics this is counted as one payment with a value of £460.20.</t>
  </si>
  <si>
    <t>Chart 1: Carer’s Allowance Supplement payments by eligibility date - April 2018 eligibility date to April 2020 eligibility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</si>
</sst>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s>
  <fonts count="51" x14ac:knownFonts="1">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b/>
      <sz val="10"/>
      <name val="Arial"/>
      <family val="2"/>
    </font>
    <font>
      <sz val="10"/>
      <name val="Arial"/>
      <family val="2"/>
    </font>
    <font>
      <sz val="10"/>
      <name val="Arial"/>
      <family val="2"/>
    </font>
    <font>
      <sz val="10"/>
      <color theme="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rgb="FF112277"/>
      <name val="Arial"/>
      <family val="2"/>
    </font>
    <font>
      <sz val="12"/>
      <color theme="1"/>
      <name val="Calibri"/>
      <family val="2"/>
      <scheme val="minor"/>
    </font>
    <font>
      <sz val="12"/>
      <color theme="1"/>
      <name val="Arial"/>
      <family val="2"/>
    </font>
    <font>
      <sz val="11"/>
      <color theme="1"/>
      <name val="Arial"/>
      <family val="2"/>
    </font>
    <font>
      <b/>
      <sz val="11"/>
      <color theme="1"/>
      <name val="Arial"/>
      <family val="2"/>
    </font>
    <font>
      <b/>
      <vertAlign val="superscript"/>
      <sz val="11"/>
      <color theme="1"/>
      <name val="Arial"/>
      <family val="2"/>
    </font>
    <font>
      <b/>
      <sz val="11"/>
      <color rgb="FF000000"/>
      <name val="Arial"/>
      <family val="2"/>
    </font>
    <font>
      <sz val="11"/>
      <color rgb="FF000000"/>
      <name val="Arial"/>
      <family val="2"/>
    </font>
    <font>
      <sz val="10"/>
      <name val="Arial"/>
      <family val="2"/>
    </font>
    <font>
      <b/>
      <sz val="14"/>
      <name val="Arial"/>
      <family val="2"/>
    </font>
    <font>
      <u/>
      <sz val="11"/>
      <color theme="10"/>
      <name val="Calibri"/>
      <family val="2"/>
      <scheme val="minor"/>
    </font>
    <font>
      <b/>
      <sz val="12"/>
      <color theme="1"/>
      <name val="Arial"/>
      <family val="2"/>
    </font>
    <font>
      <u/>
      <sz val="12"/>
      <color theme="10"/>
      <name val="Arial"/>
      <family val="2"/>
    </font>
    <font>
      <b/>
      <sz val="14"/>
      <color theme="1"/>
      <name val="Arial"/>
      <family val="2"/>
    </font>
    <font>
      <sz val="11"/>
      <color rgb="FFFF0000"/>
      <name val="Calibri"/>
      <family val="2"/>
      <scheme val="minor"/>
    </font>
    <font>
      <sz val="12"/>
      <color rgb="FFFF0000"/>
      <name val="Arial"/>
      <family val="2"/>
    </font>
    <font>
      <sz val="18"/>
      <color theme="1"/>
      <name val="Calibri"/>
      <family val="2"/>
      <scheme val="minor"/>
    </font>
    <font>
      <b/>
      <sz val="18"/>
      <color rgb="FFFF0000"/>
      <name val="Arial"/>
      <family val="2"/>
    </font>
    <font>
      <b/>
      <vertAlign val="superscript"/>
      <sz val="11"/>
      <color rgb="FF000000"/>
      <name val="Arial"/>
      <family val="2"/>
    </font>
    <font>
      <sz val="11"/>
      <name val="Arial"/>
      <family val="2"/>
    </font>
    <font>
      <sz val="10"/>
      <name val="Arial"/>
      <family val="2"/>
    </font>
    <font>
      <sz val="9"/>
      <name val="Arial"/>
      <family val="2"/>
    </font>
    <font>
      <b/>
      <sz val="11"/>
      <name val="Arial"/>
      <family val="2"/>
    </font>
    <font>
      <u/>
      <sz val="11"/>
      <color theme="10"/>
      <name val="Arial"/>
      <family val="2"/>
    </font>
    <font>
      <sz val="12"/>
      <name val="Arial"/>
      <family val="2"/>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2" fillId="16" borderId="4" applyNumberFormat="0" applyAlignment="0" applyProtection="0"/>
    <xf numFmtId="0" fontId="13" fillId="17" borderId="5" applyNumberFormat="0" applyAlignment="0" applyProtection="0"/>
    <xf numFmtId="40" fontId="14" fillId="0" borderId="0" applyFont="0" applyFill="0" applyBorder="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7" borderId="4" applyNumberFormat="0" applyAlignment="0" applyProtection="0"/>
    <xf numFmtId="0" fontId="21" fillId="0" borderId="9" applyNumberFormat="0" applyFill="0" applyAlignment="0" applyProtection="0"/>
    <xf numFmtId="0" fontId="22" fillId="7" borderId="0" applyNumberFormat="0" applyBorder="0" applyAlignment="0" applyProtection="0"/>
    <xf numFmtId="0" fontId="8" fillId="4" borderId="10" applyNumberFormat="0" applyFont="0" applyAlignment="0" applyProtection="0"/>
    <xf numFmtId="0" fontId="23" fillId="16"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1" fillId="0" borderId="0" applyNumberFormat="0" applyFill="0" applyBorder="0" applyAlignment="0" applyProtection="0"/>
    <xf numFmtId="0" fontId="8" fillId="0" borderId="0"/>
    <xf numFmtId="0" fontId="8" fillId="0" borderId="0"/>
    <xf numFmtId="0" fontId="6" fillId="0" borderId="0"/>
    <xf numFmtId="0" fontId="7" fillId="0" borderId="0"/>
    <xf numFmtId="0" fontId="6" fillId="0" borderId="0"/>
    <xf numFmtId="0" fontId="6" fillId="0" borderId="0"/>
    <xf numFmtId="0" fontId="6" fillId="0" borderId="0"/>
    <xf numFmtId="44" fontId="1" fillId="0" borderId="0" applyFont="0" applyFill="0" applyBorder="0" applyAlignment="0" applyProtection="0"/>
    <xf numFmtId="0" fontId="34" fillId="0" borderId="0">
      <protection locked="0"/>
    </xf>
    <xf numFmtId="0" fontId="5" fillId="19" borderId="0">
      <protection locked="0"/>
    </xf>
    <xf numFmtId="0" fontId="5" fillId="20" borderId="13">
      <alignment horizontal="center" vertical="center"/>
      <protection locked="0"/>
    </xf>
    <xf numFmtId="0" fontId="5" fillId="21" borderId="0">
      <protection locked="0"/>
    </xf>
    <xf numFmtId="0" fontId="4" fillId="20" borderId="0">
      <alignment vertical="center"/>
      <protection locked="0"/>
    </xf>
    <xf numFmtId="0" fontId="4" fillId="0" borderId="0">
      <protection locked="0"/>
    </xf>
    <xf numFmtId="0" fontId="35" fillId="0" borderId="0">
      <protection locked="0"/>
    </xf>
    <xf numFmtId="0" fontId="5" fillId="20" borderId="14">
      <alignment vertical="center"/>
      <protection locked="0"/>
    </xf>
    <xf numFmtId="0" fontId="5" fillId="19" borderId="0">
      <protection locked="0"/>
    </xf>
    <xf numFmtId="0" fontId="36" fillId="0" borderId="0" applyNumberFormat="0" applyFill="0" applyBorder="0" applyAlignment="0" applyProtection="0"/>
    <xf numFmtId="0" fontId="46" fillId="0" borderId="0">
      <protection locked="0"/>
    </xf>
    <xf numFmtId="0" fontId="5" fillId="0" borderId="0">
      <protection locked="0"/>
    </xf>
    <xf numFmtId="0" fontId="5" fillId="0" borderId="0">
      <protection locked="0"/>
    </xf>
  </cellStyleXfs>
  <cellXfs count="164">
    <xf numFmtId="0" fontId="0" fillId="0" borderId="0" xfId="0"/>
    <xf numFmtId="0" fontId="28" fillId="18" borderId="0" xfId="0" applyFont="1" applyFill="1" applyBorder="1"/>
    <xf numFmtId="164" fontId="30" fillId="18" borderId="1" xfId="1" applyNumberFormat="1" applyFont="1" applyFill="1" applyBorder="1"/>
    <xf numFmtId="0" fontId="27" fillId="18" borderId="0" xfId="0" applyFont="1" applyFill="1" applyBorder="1"/>
    <xf numFmtId="165" fontId="28" fillId="18" borderId="0" xfId="2" applyNumberFormat="1" applyFont="1" applyFill="1" applyAlignment="1">
      <alignment horizontal="center"/>
    </xf>
    <xf numFmtId="0" fontId="28" fillId="18" borderId="0" xfId="0" applyFont="1" applyFill="1"/>
    <xf numFmtId="0" fontId="39" fillId="18" borderId="0" xfId="0" applyFont="1" applyFill="1" applyAlignment="1">
      <alignment vertical="center"/>
    </xf>
    <xf numFmtId="0" fontId="0" fillId="18" borderId="0" xfId="0" applyFill="1"/>
    <xf numFmtId="0" fontId="39" fillId="18" borderId="0" xfId="0" applyFont="1" applyFill="1"/>
    <xf numFmtId="0" fontId="36" fillId="18" borderId="0" xfId="63" applyFill="1"/>
    <xf numFmtId="0" fontId="37" fillId="18" borderId="0" xfId="0" applyFont="1" applyFill="1"/>
    <xf numFmtId="0" fontId="38" fillId="18" borderId="0" xfId="63" applyFont="1" applyFill="1" applyAlignment="1" applyProtection="1"/>
    <xf numFmtId="0" fontId="30" fillId="18" borderId="1" xfId="0" applyFont="1" applyFill="1" applyBorder="1"/>
    <xf numFmtId="0" fontId="29" fillId="18" borderId="1" xfId="0" applyFont="1" applyFill="1" applyBorder="1"/>
    <xf numFmtId="3" fontId="33" fillId="18" borderId="1" xfId="0" applyNumberFormat="1" applyFont="1" applyFill="1" applyBorder="1" applyAlignment="1">
      <alignment vertical="center" wrapText="1"/>
    </xf>
    <xf numFmtId="0" fontId="33" fillId="18" borderId="1" xfId="0" applyFont="1" applyFill="1" applyBorder="1" applyAlignment="1">
      <alignment horizontal="left" vertical="center" wrapText="1"/>
    </xf>
    <xf numFmtId="0" fontId="29" fillId="18" borderId="0" xfId="0" applyFont="1" applyFill="1"/>
    <xf numFmtId="0" fontId="32" fillId="18" borderId="1" xfId="0" applyFont="1" applyFill="1" applyBorder="1" applyAlignment="1">
      <alignment horizontal="left" vertical="center" wrapText="1"/>
    </xf>
    <xf numFmtId="3" fontId="32" fillId="18" borderId="1" xfId="0" applyNumberFormat="1" applyFont="1" applyFill="1" applyBorder="1" applyAlignment="1">
      <alignment vertical="center" wrapText="1"/>
    </xf>
    <xf numFmtId="0" fontId="29" fillId="18" borderId="0" xfId="0" applyFont="1" applyFill="1" applyAlignment="1">
      <alignment wrapText="1"/>
    </xf>
    <xf numFmtId="165" fontId="32" fillId="18" borderId="1" xfId="2" applyNumberFormat="1" applyFont="1" applyFill="1" applyBorder="1" applyAlignment="1">
      <alignment vertical="center" wrapText="1"/>
    </xf>
    <xf numFmtId="165" fontId="33" fillId="18" borderId="1" xfId="2" applyNumberFormat="1" applyFont="1" applyFill="1" applyBorder="1" applyAlignment="1">
      <alignment vertical="center" wrapText="1"/>
    </xf>
    <xf numFmtId="0" fontId="29" fillId="18" borderId="0" xfId="0" applyFont="1" applyFill="1" applyBorder="1"/>
    <xf numFmtId="3" fontId="30" fillId="18" borderId="0" xfId="0" applyNumberFormat="1" applyFont="1" applyFill="1" applyBorder="1"/>
    <xf numFmtId="165" fontId="29" fillId="18" borderId="0" xfId="0" applyNumberFormat="1" applyFont="1" applyFill="1"/>
    <xf numFmtId="9" fontId="29" fillId="18" borderId="0" xfId="2" applyFont="1" applyFill="1"/>
    <xf numFmtId="165" fontId="29" fillId="18" borderId="0" xfId="2" applyNumberFormat="1" applyFont="1" applyFill="1"/>
    <xf numFmtId="165" fontId="40" fillId="18" borderId="0" xfId="0" applyNumberFormat="1" applyFont="1" applyFill="1"/>
    <xf numFmtId="165" fontId="0" fillId="18" borderId="0" xfId="0" applyNumberFormat="1" applyFill="1"/>
    <xf numFmtId="165" fontId="0" fillId="18" borderId="0" xfId="2" applyNumberFormat="1" applyFont="1" applyFill="1"/>
    <xf numFmtId="165" fontId="28" fillId="18" borderId="0" xfId="0" applyNumberFormat="1" applyFont="1" applyFill="1" applyBorder="1" applyAlignment="1">
      <alignment horizontal="center"/>
    </xf>
    <xf numFmtId="10" fontId="0" fillId="18" borderId="0" xfId="0" applyNumberFormat="1" applyFill="1"/>
    <xf numFmtId="0" fontId="2" fillId="18" borderId="0" xfId="0" applyFont="1" applyFill="1" applyBorder="1" applyAlignment="1">
      <alignment horizontal="right" vertical="center"/>
    </xf>
    <xf numFmtId="0" fontId="0" fillId="18" borderId="0" xfId="0" applyFill="1" applyBorder="1"/>
    <xf numFmtId="0" fontId="3" fillId="18" borderId="0" xfId="0" applyFont="1" applyFill="1" applyBorder="1" applyAlignment="1">
      <alignment horizontal="left" vertical="center"/>
    </xf>
    <xf numFmtId="164" fontId="0" fillId="18" borderId="0" xfId="0" applyNumberFormat="1" applyFill="1"/>
    <xf numFmtId="164" fontId="29" fillId="18" borderId="0" xfId="0" applyNumberFormat="1" applyFont="1" applyFill="1"/>
    <xf numFmtId="0" fontId="30" fillId="18" borderId="1" xfId="0" applyFont="1" applyFill="1" applyBorder="1" applyAlignment="1"/>
    <xf numFmtId="0" fontId="26" fillId="18" borderId="0" xfId="0" applyFont="1" applyFill="1" applyBorder="1" applyAlignment="1">
      <alignment horizontal="right" wrapText="1"/>
    </xf>
    <xf numFmtId="165" fontId="33" fillId="18" borderId="1" xfId="2" applyNumberFormat="1" applyFont="1" applyFill="1" applyBorder="1" applyAlignment="1">
      <alignment horizontal="right" vertical="center" wrapText="1"/>
    </xf>
    <xf numFmtId="166" fontId="29" fillId="18" borderId="0" xfId="0" applyNumberFormat="1" applyFont="1" applyFill="1"/>
    <xf numFmtId="49" fontId="32" fillId="18" borderId="1" xfId="0" applyNumberFormat="1" applyFont="1" applyFill="1" applyBorder="1" applyAlignment="1">
      <alignment vertical="center" wrapText="1"/>
    </xf>
    <xf numFmtId="3" fontId="0" fillId="18" borderId="0" xfId="0" applyNumberFormat="1" applyFill="1"/>
    <xf numFmtId="0" fontId="0" fillId="0" borderId="0" xfId="0" applyAlignment="1">
      <alignment horizontal="right"/>
    </xf>
    <xf numFmtId="0" fontId="41" fillId="18" borderId="0" xfId="0" applyFont="1" applyFill="1"/>
    <xf numFmtId="0" fontId="40" fillId="18" borderId="0" xfId="0" applyFont="1" applyFill="1"/>
    <xf numFmtId="0" fontId="33" fillId="18" borderId="0" xfId="0" applyFont="1" applyFill="1" applyBorder="1" applyAlignment="1">
      <alignment horizontal="left" vertical="center" wrapText="1"/>
    </xf>
    <xf numFmtId="0" fontId="30" fillId="18" borderId="0" xfId="0" applyFont="1" applyFill="1"/>
    <xf numFmtId="0" fontId="29" fillId="18" borderId="0" xfId="0" applyFont="1" applyFill="1" applyAlignment="1">
      <alignment vertical="center"/>
    </xf>
    <xf numFmtId="9" fontId="0" fillId="18" borderId="0" xfId="2" applyFont="1" applyFill="1"/>
    <xf numFmtId="166" fontId="0" fillId="18" borderId="0" xfId="0" applyNumberFormat="1" applyFill="1"/>
    <xf numFmtId="165" fontId="32" fillId="18" borderId="1" xfId="2" applyNumberFormat="1" applyFont="1" applyFill="1" applyBorder="1" applyAlignment="1">
      <alignment horizontal="right" vertical="center" wrapText="1"/>
    </xf>
    <xf numFmtId="0" fontId="42" fillId="18" borderId="0" xfId="0" applyFont="1" applyFill="1" applyAlignment="1">
      <alignment wrapText="1"/>
    </xf>
    <xf numFmtId="0" fontId="28" fillId="0" borderId="0" xfId="0" applyFont="1" applyFill="1"/>
    <xf numFmtId="3" fontId="27" fillId="18" borderId="0" xfId="0" applyNumberFormat="1" applyFont="1" applyFill="1" applyBorder="1"/>
    <xf numFmtId="9" fontId="27" fillId="18" borderId="0" xfId="2" applyFont="1" applyFill="1" applyBorder="1"/>
    <xf numFmtId="164" fontId="27" fillId="18" borderId="0" xfId="0" applyNumberFormat="1" applyFont="1" applyFill="1" applyBorder="1"/>
    <xf numFmtId="1" fontId="27" fillId="18" borderId="0" xfId="0" applyNumberFormat="1" applyFont="1" applyFill="1" applyBorder="1"/>
    <xf numFmtId="43" fontId="27" fillId="18" borderId="0" xfId="0" applyNumberFormat="1" applyFont="1" applyFill="1" applyBorder="1"/>
    <xf numFmtId="3" fontId="33" fillId="18" borderId="0" xfId="0" applyNumberFormat="1" applyFont="1" applyFill="1" applyBorder="1" applyAlignment="1">
      <alignment vertical="center" wrapText="1"/>
    </xf>
    <xf numFmtId="3" fontId="32" fillId="0" borderId="1" xfId="0" applyNumberFormat="1" applyFont="1" applyFill="1" applyBorder="1" applyAlignment="1">
      <alignment vertical="center" wrapText="1"/>
    </xf>
    <xf numFmtId="165" fontId="0" fillId="18" borderId="0" xfId="0" applyNumberFormat="1" applyFill="1" applyBorder="1"/>
    <xf numFmtId="41" fontId="0" fillId="18" borderId="0" xfId="0" applyNumberFormat="1" applyFill="1"/>
    <xf numFmtId="49" fontId="32" fillId="18" borderId="0" xfId="0" applyNumberFormat="1" applyFont="1" applyFill="1" applyBorder="1" applyAlignment="1">
      <alignment horizontal="center" vertical="center" wrapText="1"/>
    </xf>
    <xf numFmtId="164" fontId="32" fillId="18" borderId="1" xfId="1" applyNumberFormat="1" applyFont="1" applyFill="1" applyBorder="1" applyAlignment="1">
      <alignment vertical="center" wrapText="1"/>
    </xf>
    <xf numFmtId="164" fontId="33" fillId="18" borderId="1" xfId="1" applyNumberFormat="1" applyFont="1" applyFill="1" applyBorder="1" applyAlignment="1">
      <alignment vertical="center" wrapText="1"/>
    </xf>
    <xf numFmtId="164" fontId="29" fillId="18" borderId="1" xfId="1" applyNumberFormat="1" applyFont="1" applyFill="1" applyBorder="1"/>
    <xf numFmtId="166" fontId="32" fillId="18" borderId="1" xfId="53" applyNumberFormat="1" applyFont="1" applyFill="1" applyBorder="1" applyAlignment="1">
      <alignment vertical="center" wrapText="1"/>
    </xf>
    <xf numFmtId="166" fontId="33" fillId="18" borderId="1" xfId="53" applyNumberFormat="1" applyFont="1" applyFill="1" applyBorder="1" applyAlignment="1">
      <alignment vertical="center" wrapText="1"/>
    </xf>
    <xf numFmtId="164" fontId="0" fillId="18" borderId="0" xfId="1" applyNumberFormat="1" applyFont="1" applyFill="1"/>
    <xf numFmtId="164" fontId="33" fillId="18" borderId="1" xfId="1" applyNumberFormat="1" applyFont="1" applyFill="1" applyBorder="1" applyAlignment="1">
      <alignment horizontal="right" vertical="center"/>
    </xf>
    <xf numFmtId="0" fontId="30" fillId="18" borderId="1" xfId="0" applyFont="1" applyFill="1" applyBorder="1" applyAlignment="1">
      <alignment horizontal="center" vertical="center"/>
    </xf>
    <xf numFmtId="43" fontId="33" fillId="18" borderId="1" xfId="1" applyFont="1" applyFill="1" applyBorder="1" applyAlignment="1">
      <alignment vertical="center" wrapText="1"/>
    </xf>
    <xf numFmtId="3" fontId="29" fillId="18" borderId="0" xfId="2" applyNumberFormat="1" applyFont="1" applyFill="1" applyBorder="1"/>
    <xf numFmtId="165" fontId="29" fillId="18" borderId="0" xfId="0" applyNumberFormat="1" applyFont="1" applyFill="1" applyBorder="1"/>
    <xf numFmtId="9" fontId="29" fillId="18" borderId="0" xfId="0" applyNumberFormat="1" applyFont="1" applyFill="1" applyBorder="1"/>
    <xf numFmtId="1" fontId="28" fillId="18" borderId="0" xfId="0" applyNumberFormat="1" applyFont="1" applyFill="1"/>
    <xf numFmtId="9" fontId="28" fillId="18" borderId="0" xfId="0" applyNumberFormat="1" applyFont="1" applyFill="1"/>
    <xf numFmtId="17" fontId="29" fillId="18" borderId="1" xfId="0" applyNumberFormat="1" applyFont="1" applyFill="1" applyBorder="1" applyAlignment="1">
      <alignment wrapText="1"/>
    </xf>
    <xf numFmtId="17" fontId="29" fillId="18" borderId="15" xfId="0" applyNumberFormat="1" applyFont="1" applyFill="1" applyBorder="1" applyAlignment="1">
      <alignment wrapText="1"/>
    </xf>
    <xf numFmtId="3" fontId="29" fillId="18" borderId="1" xfId="2" applyNumberFormat="1" applyFont="1" applyFill="1" applyBorder="1"/>
    <xf numFmtId="3" fontId="29" fillId="18" borderId="2" xfId="2" applyNumberFormat="1" applyFont="1" applyFill="1" applyBorder="1"/>
    <xf numFmtId="164" fontId="45" fillId="18" borderId="1" xfId="1" applyNumberFormat="1" applyFont="1" applyFill="1" applyBorder="1" applyAlignment="1" applyProtection="1">
      <alignment horizontal="right"/>
      <protection locked="0"/>
    </xf>
    <xf numFmtId="3" fontId="30" fillId="18" borderId="1" xfId="2" applyNumberFormat="1" applyFont="1" applyFill="1" applyBorder="1"/>
    <xf numFmtId="3" fontId="30" fillId="18" borderId="2" xfId="2" applyNumberFormat="1" applyFont="1" applyFill="1" applyBorder="1"/>
    <xf numFmtId="164" fontId="48" fillId="18" borderId="1" xfId="1" applyNumberFormat="1" applyFont="1" applyFill="1" applyBorder="1" applyAlignment="1" applyProtection="1">
      <alignment horizontal="right"/>
      <protection locked="0"/>
    </xf>
    <xf numFmtId="3" fontId="33" fillId="18" borderId="1" xfId="0" applyNumberFormat="1" applyFont="1" applyFill="1" applyBorder="1"/>
    <xf numFmtId="164" fontId="48" fillId="18" borderId="1" xfId="1" applyNumberFormat="1" applyFont="1" applyFill="1" applyBorder="1" applyProtection="1">
      <protection locked="0"/>
    </xf>
    <xf numFmtId="9" fontId="30" fillId="18" borderId="3" xfId="2" applyFont="1" applyFill="1" applyBorder="1"/>
    <xf numFmtId="0" fontId="29" fillId="18" borderId="2" xfId="0" applyFont="1" applyFill="1" applyBorder="1"/>
    <xf numFmtId="164" fontId="45" fillId="18" borderId="1" xfId="1" applyNumberFormat="1" applyFont="1" applyFill="1" applyBorder="1" applyProtection="1">
      <protection locked="0"/>
    </xf>
    <xf numFmtId="9" fontId="29" fillId="18" borderId="3" xfId="2" applyFont="1" applyFill="1" applyBorder="1"/>
    <xf numFmtId="0" fontId="33" fillId="18" borderId="2" xfId="0" applyFont="1" applyFill="1" applyBorder="1" applyAlignment="1">
      <alignment horizontal="left" vertical="center" wrapText="1"/>
    </xf>
    <xf numFmtId="3" fontId="33" fillId="18" borderId="0" xfId="0" applyNumberFormat="1" applyFont="1" applyFill="1" applyBorder="1"/>
    <xf numFmtId="9" fontId="29" fillId="18" borderId="0" xfId="2" applyFont="1" applyFill="1" applyBorder="1"/>
    <xf numFmtId="3" fontId="32" fillId="18" borderId="2" xfId="0" applyNumberFormat="1" applyFont="1" applyFill="1" applyBorder="1" applyAlignment="1">
      <alignment vertical="center" wrapText="1"/>
    </xf>
    <xf numFmtId="9" fontId="0" fillId="18" borderId="0" xfId="0" applyNumberFormat="1" applyFill="1"/>
    <xf numFmtId="164" fontId="33" fillId="18" borderId="0" xfId="1" applyNumberFormat="1" applyFont="1" applyFill="1" applyBorder="1" applyAlignment="1">
      <alignment horizontal="right" vertical="center"/>
    </xf>
    <xf numFmtId="9" fontId="33" fillId="18" borderId="0" xfId="2" applyNumberFormat="1" applyFont="1" applyFill="1" applyBorder="1" applyAlignment="1">
      <alignment vertical="center" wrapText="1"/>
    </xf>
    <xf numFmtId="164" fontId="32" fillId="18" borderId="1" xfId="1" applyNumberFormat="1" applyFont="1" applyFill="1" applyBorder="1" applyAlignment="1">
      <alignment horizontal="right" vertical="center"/>
    </xf>
    <xf numFmtId="0" fontId="0" fillId="18" borderId="14" xfId="0" applyFill="1" applyBorder="1"/>
    <xf numFmtId="0" fontId="28" fillId="18" borderId="14" xfId="0" applyFont="1" applyFill="1" applyBorder="1"/>
    <xf numFmtId="0" fontId="28" fillId="18" borderId="3" xfId="0" applyFont="1" applyFill="1" applyBorder="1"/>
    <xf numFmtId="0" fontId="29" fillId="18" borderId="1" xfId="0" applyFont="1" applyFill="1" applyBorder="1" applyAlignment="1">
      <alignment wrapText="1"/>
    </xf>
    <xf numFmtId="9" fontId="29" fillId="18" borderId="1" xfId="0" applyNumberFormat="1" applyFont="1" applyFill="1" applyBorder="1"/>
    <xf numFmtId="0" fontId="29" fillId="18" borderId="15" xfId="0" applyFont="1" applyFill="1" applyBorder="1" applyAlignment="1">
      <alignment wrapText="1"/>
    </xf>
    <xf numFmtId="9" fontId="30" fillId="18" borderId="3" xfId="0" applyNumberFormat="1" applyFont="1" applyFill="1" applyBorder="1"/>
    <xf numFmtId="9" fontId="29" fillId="18" borderId="3" xfId="0" applyNumberFormat="1" applyFont="1" applyFill="1" applyBorder="1"/>
    <xf numFmtId="9" fontId="28" fillId="18" borderId="0" xfId="0" applyNumberFormat="1" applyFont="1" applyFill="1" applyBorder="1"/>
    <xf numFmtId="0" fontId="47" fillId="18" borderId="0" xfId="55" applyNumberFormat="1" applyFont="1" applyFill="1" applyBorder="1" applyAlignment="1">
      <alignment horizontal="right"/>
      <protection locked="0"/>
    </xf>
    <xf numFmtId="164" fontId="28" fillId="18" borderId="0" xfId="0" applyNumberFormat="1" applyFont="1" applyFill="1" applyBorder="1"/>
    <xf numFmtId="166" fontId="30" fillId="18" borderId="1" xfId="53" applyNumberFormat="1" applyFont="1" applyFill="1" applyBorder="1"/>
    <xf numFmtId="166" fontId="29" fillId="18" borderId="1" xfId="53" applyNumberFormat="1" applyFont="1" applyFill="1" applyBorder="1"/>
    <xf numFmtId="49" fontId="32" fillId="18" borderId="1" xfId="0" applyNumberFormat="1" applyFont="1" applyFill="1" applyBorder="1" applyAlignment="1">
      <alignment horizontal="center" vertical="center" wrapText="1"/>
    </xf>
    <xf numFmtId="0" fontId="38" fillId="18" borderId="0" xfId="63" applyFont="1" applyFill="1" applyBorder="1" applyAlignment="1" applyProtection="1"/>
    <xf numFmtId="0" fontId="37" fillId="18" borderId="0" xfId="0" applyFont="1" applyFill="1" applyBorder="1"/>
    <xf numFmtId="3" fontId="32" fillId="0" borderId="13" xfId="0" applyNumberFormat="1" applyFont="1" applyFill="1" applyBorder="1" applyAlignment="1">
      <alignment vertical="center" wrapText="1"/>
    </xf>
    <xf numFmtId="164" fontId="30" fillId="18" borderId="13" xfId="1" applyNumberFormat="1" applyFont="1" applyFill="1" applyBorder="1"/>
    <xf numFmtId="164" fontId="29" fillId="18" borderId="13" xfId="1" applyNumberFormat="1" applyFont="1" applyFill="1" applyBorder="1"/>
    <xf numFmtId="164" fontId="33" fillId="18" borderId="1" xfId="1" applyNumberFormat="1" applyFont="1" applyFill="1" applyBorder="1" applyAlignment="1">
      <alignment horizontal="right" vertical="center" wrapText="1"/>
    </xf>
    <xf numFmtId="164" fontId="33" fillId="18" borderId="1" xfId="1" applyNumberFormat="1" applyFont="1" applyFill="1" applyBorder="1" applyAlignment="1">
      <alignment horizontal="left" vertical="center" wrapText="1"/>
    </xf>
    <xf numFmtId="3" fontId="29" fillId="18" borderId="1" xfId="0" applyNumberFormat="1" applyFont="1" applyFill="1" applyBorder="1"/>
    <xf numFmtId="164" fontId="30" fillId="18" borderId="1" xfId="1" applyNumberFormat="1" applyFont="1" applyFill="1" applyBorder="1" applyAlignment="1">
      <alignment horizontal="left" indent="2"/>
    </xf>
    <xf numFmtId="3" fontId="32" fillId="0" borderId="1" xfId="0" applyNumberFormat="1" applyFont="1" applyFill="1" applyBorder="1" applyAlignment="1">
      <alignment horizontal="left" vertical="center" wrapText="1"/>
    </xf>
    <xf numFmtId="164" fontId="30" fillId="18" borderId="1" xfId="0" applyNumberFormat="1" applyFont="1" applyFill="1" applyBorder="1"/>
    <xf numFmtId="164" fontId="29" fillId="18" borderId="1" xfId="0" applyNumberFormat="1" applyFont="1" applyFill="1" applyBorder="1"/>
    <xf numFmtId="164" fontId="30" fillId="18" borderId="0" xfId="1" applyNumberFormat="1" applyFont="1" applyFill="1"/>
    <xf numFmtId="164" fontId="30" fillId="18" borderId="1" xfId="1" applyNumberFormat="1" applyFont="1" applyFill="1" applyBorder="1" applyAlignment="1">
      <alignment horizontal="center" vertical="center"/>
    </xf>
    <xf numFmtId="164" fontId="30" fillId="18" borderId="2" xfId="1" applyNumberFormat="1" applyFont="1" applyFill="1" applyBorder="1"/>
    <xf numFmtId="164" fontId="29" fillId="18" borderId="2" xfId="1" applyNumberFormat="1" applyFont="1" applyFill="1" applyBorder="1"/>
    <xf numFmtId="164" fontId="29" fillId="18" borderId="1" xfId="1" applyNumberFormat="1" applyFont="1" applyFill="1" applyBorder="1" applyAlignment="1">
      <alignment horizontal="right"/>
    </xf>
    <xf numFmtId="164" fontId="29" fillId="18" borderId="2" xfId="1" applyNumberFormat="1" applyFont="1" applyFill="1" applyBorder="1" applyAlignment="1">
      <alignment wrapText="1"/>
    </xf>
    <xf numFmtId="164" fontId="29" fillId="0" borderId="1" xfId="1" applyNumberFormat="1" applyFont="1" applyBorder="1" applyAlignment="1"/>
    <xf numFmtId="164" fontId="29" fillId="0" borderId="1" xfId="1" applyNumberFormat="1" applyFont="1" applyBorder="1" applyAlignment="1">
      <alignment horizontal="right"/>
    </xf>
    <xf numFmtId="164" fontId="29" fillId="18" borderId="14" xfId="1" applyNumberFormat="1" applyFont="1" applyFill="1" applyBorder="1" applyAlignment="1">
      <alignment horizontal="right"/>
    </xf>
    <xf numFmtId="164" fontId="29" fillId="0" borderId="2" xfId="1" applyNumberFormat="1" applyFont="1" applyBorder="1" applyAlignment="1"/>
    <xf numFmtId="164" fontId="29" fillId="0" borderId="2" xfId="1" applyNumberFormat="1" applyFont="1" applyBorder="1" applyAlignment="1">
      <alignment horizontal="right"/>
    </xf>
    <xf numFmtId="164" fontId="30" fillId="18" borderId="15" xfId="1" applyNumberFormat="1" applyFont="1" applyFill="1" applyBorder="1"/>
    <xf numFmtId="164" fontId="30" fillId="18" borderId="1" xfId="1" applyNumberFormat="1" applyFont="1" applyFill="1" applyBorder="1" applyAlignment="1">
      <alignment horizontal="right"/>
    </xf>
    <xf numFmtId="164" fontId="30" fillId="0" borderId="1" xfId="1" applyNumberFormat="1" applyFont="1" applyBorder="1" applyAlignment="1">
      <alignment horizontal="right"/>
    </xf>
    <xf numFmtId="0" fontId="29" fillId="18" borderId="1" xfId="0" applyFont="1" applyFill="1" applyBorder="1" applyAlignment="1">
      <alignment horizontal="left" wrapText="1"/>
    </xf>
    <xf numFmtId="164" fontId="29" fillId="18" borderId="2" xfId="1" applyNumberFormat="1" applyFont="1" applyFill="1" applyBorder="1" applyAlignment="1">
      <alignment horizontal="left"/>
    </xf>
    <xf numFmtId="164" fontId="29" fillId="18" borderId="2" xfId="1" applyNumberFormat="1" applyFont="1" applyFill="1" applyBorder="1" applyAlignment="1">
      <alignment horizontal="left" wrapText="1"/>
    </xf>
    <xf numFmtId="164" fontId="29" fillId="18" borderId="2" xfId="1" quotePrefix="1" applyNumberFormat="1" applyFont="1" applyFill="1" applyBorder="1"/>
    <xf numFmtId="164" fontId="29" fillId="18" borderId="14" xfId="1" applyNumberFormat="1" applyFont="1" applyFill="1" applyBorder="1" applyAlignment="1">
      <alignment horizontal="left"/>
    </xf>
    <xf numFmtId="0" fontId="29" fillId="18" borderId="0" xfId="0" applyFont="1" applyFill="1" applyBorder="1" applyAlignment="1"/>
    <xf numFmtId="164" fontId="29" fillId="18" borderId="14" xfId="1" applyNumberFormat="1" applyFont="1" applyFill="1" applyBorder="1" applyAlignment="1"/>
    <xf numFmtId="0" fontId="49" fillId="18" borderId="0" xfId="63" applyFont="1" applyFill="1"/>
    <xf numFmtId="165" fontId="29" fillId="18" borderId="1" xfId="2" applyNumberFormat="1" applyFont="1" applyFill="1" applyBorder="1" applyAlignment="1">
      <alignment horizontal="right"/>
    </xf>
    <xf numFmtId="165" fontId="29" fillId="18" borderId="1" xfId="2" applyNumberFormat="1" applyFont="1" applyFill="1" applyBorder="1"/>
    <xf numFmtId="164" fontId="30" fillId="0" borderId="1" xfId="1" applyNumberFormat="1" applyFont="1" applyFill="1" applyBorder="1" applyAlignment="1">
      <alignment horizontal="right"/>
    </xf>
    <xf numFmtId="164" fontId="29" fillId="18" borderId="2" xfId="1" applyNumberFormat="1" applyFont="1" applyFill="1" applyBorder="1" applyAlignment="1">
      <alignment horizontal="left" indent="2"/>
    </xf>
    <xf numFmtId="164" fontId="29" fillId="18" borderId="2" xfId="1" applyNumberFormat="1" applyFont="1" applyFill="1" applyBorder="1" applyAlignment="1">
      <alignment horizontal="left" wrapText="1" indent="2"/>
    </xf>
    <xf numFmtId="0" fontId="43" fillId="18" borderId="0" xfId="0" applyFont="1" applyFill="1" applyAlignment="1">
      <alignment horizontal="center" vertical="center" wrapText="1"/>
    </xf>
    <xf numFmtId="0" fontId="29" fillId="0" borderId="0" xfId="0" applyFont="1" applyFill="1" applyBorder="1" applyAlignment="1">
      <alignment vertical="top" wrapText="1"/>
    </xf>
    <xf numFmtId="49" fontId="32" fillId="18" borderId="2" xfId="0" applyNumberFormat="1" applyFont="1" applyFill="1" applyBorder="1" applyAlignment="1">
      <alignment horizontal="center" vertical="center" wrapText="1"/>
    </xf>
    <xf numFmtId="49" fontId="32" fillId="18" borderId="3" xfId="0" applyNumberFormat="1" applyFont="1" applyFill="1" applyBorder="1" applyAlignment="1">
      <alignment horizontal="center" vertical="center" wrapText="1"/>
    </xf>
    <xf numFmtId="0" fontId="30" fillId="18" borderId="1" xfId="0" applyFont="1" applyFill="1" applyBorder="1" applyAlignment="1">
      <alignment horizontal="center" vertical="center"/>
    </xf>
    <xf numFmtId="0" fontId="29" fillId="18" borderId="0" xfId="0" applyFont="1" applyFill="1" applyBorder="1" applyAlignment="1">
      <alignment vertical="top" wrapText="1"/>
    </xf>
    <xf numFmtId="0" fontId="29" fillId="18" borderId="0" xfId="0" applyFont="1" applyFill="1" applyBorder="1" applyAlignment="1">
      <alignment horizontal="left" vertical="top" wrapText="1"/>
    </xf>
    <xf numFmtId="164" fontId="32" fillId="18" borderId="1" xfId="1" applyNumberFormat="1" applyFont="1" applyFill="1" applyBorder="1" applyAlignment="1">
      <alignment horizontal="center" vertical="center" wrapText="1"/>
    </xf>
    <xf numFmtId="164" fontId="30" fillId="18" borderId="1" xfId="1" applyNumberFormat="1" applyFont="1" applyFill="1" applyBorder="1" applyAlignment="1">
      <alignment horizontal="center" vertical="center"/>
    </xf>
    <xf numFmtId="0" fontId="29" fillId="18" borderId="0" xfId="0" applyFont="1" applyFill="1" applyAlignment="1">
      <alignment horizontal="left" wrapText="1"/>
    </xf>
    <xf numFmtId="0" fontId="50" fillId="0" borderId="0" xfId="0" applyFont="1" applyAlignment="1">
      <alignment horizontal="left" wrapText="1"/>
    </xf>
  </cellXfs>
  <cellStyles count="6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ells" xfId="55"/>
    <cellStyle name="Check Cell 2" xfId="30"/>
    <cellStyle name="column field" xfId="56"/>
    <cellStyle name="Comma" xfId="1" builtinId="3"/>
    <cellStyle name="Comma 2" xfId="31"/>
    <cellStyle name="Currency" xfId="53" builtinId="4"/>
    <cellStyle name="Explanatory Text 2" xfId="32"/>
    <cellStyle name="field" xfId="57"/>
    <cellStyle name="field names" xfId="58"/>
    <cellStyle name="footer" xfId="59"/>
    <cellStyle name="Good 2" xfId="33"/>
    <cellStyle name="heading" xfId="60"/>
    <cellStyle name="Heading 1 2" xfId="34"/>
    <cellStyle name="Heading 2 2" xfId="35"/>
    <cellStyle name="Heading 3 2" xfId="36"/>
    <cellStyle name="Heading 4 2" xfId="37"/>
    <cellStyle name="Hyperlink" xfId="63" builtinId="8"/>
    <cellStyle name="Input 2" xfId="38"/>
    <cellStyle name="Linked Cell 2" xfId="39"/>
    <cellStyle name="Neutral 2" xfId="40"/>
    <cellStyle name="Normal" xfId="0" builtinId="0"/>
    <cellStyle name="Normal 2" xfId="48"/>
    <cellStyle name="Normal 2 2" xfId="50"/>
    <cellStyle name="Normal 2 2 2 2 2" xfId="52"/>
    <cellStyle name="Normal 2 3" xfId="64"/>
    <cellStyle name="Normal 2 4" xfId="66"/>
    <cellStyle name="Normal 3" xfId="49"/>
    <cellStyle name="Normal 3 2" xfId="65"/>
    <cellStyle name="Normal 4" xfId="51"/>
    <cellStyle name="Normal 5" xfId="3"/>
    <cellStyle name="Normal 6" xfId="54"/>
    <cellStyle name="Note 2" xfId="41"/>
    <cellStyle name="Output 2" xfId="42"/>
    <cellStyle name="Percent" xfId="2" builtinId="5"/>
    <cellStyle name="rowfield" xfId="61"/>
    <cellStyle name="Test" xfId="62"/>
    <cellStyle name="Title 2" xfId="43"/>
    <cellStyle name="Total 2" xfId="44"/>
    <cellStyle name="Warning Text 2" xfId="45"/>
    <cellStyle name="whole number" xfId="46"/>
    <cellStyle name="whole number 2" xfId="47"/>
  </cellStyles>
  <dxfs count="0"/>
  <tableStyles count="0" defaultTableStyle="TableStyleMedium2" defaultPivotStyle="PivotStyleLight16"/>
  <colors>
    <mruColors>
      <color rgb="FFE6007E"/>
      <color rgb="FF251B5B"/>
      <color rgb="FF6E6296"/>
      <color rgb="FFB4A9D4"/>
      <color rgb="FFE7B8D2"/>
      <color rgb="FFFF69BB"/>
      <color rgb="FFFF1997"/>
      <color rgb="FFFF65B9"/>
      <color rgb="FFFF3399"/>
      <color rgb="FFFF4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74805048103166"/>
          <c:y val="3.9286633967513071E-2"/>
          <c:w val="0.76639019806068542"/>
          <c:h val="0.61604198487474404"/>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251B5B"/>
              </a:solidFill>
              <a:ln>
                <a:solidFill>
                  <a:srgbClr val="002060"/>
                </a:solidFill>
              </a:ln>
            </c:spPr>
            <c:extLst>
              <c:ext xmlns:c16="http://schemas.microsoft.com/office/drawing/2014/chart" uri="{C3380CC4-5D6E-409C-BE32-E72D297353CC}">
                <c16:uniqueId val="{00000004-89AF-41E3-9B82-5C0CD9772E08}"/>
              </c:ext>
            </c:extLst>
          </c:dPt>
          <c:dPt>
            <c:idx val="1"/>
            <c:invertIfNegative val="0"/>
            <c:bubble3D val="0"/>
            <c:spPr>
              <a:solidFill>
                <a:srgbClr val="251B5B"/>
              </a:solidFill>
              <a:ln>
                <a:solidFill>
                  <a:srgbClr val="002060"/>
                </a:solidFill>
              </a:ln>
            </c:spPr>
            <c:extLst>
              <c:ext xmlns:c16="http://schemas.microsoft.com/office/drawing/2014/chart" uri="{C3380CC4-5D6E-409C-BE32-E72D297353CC}">
                <c16:uniqueId val="{00000005-89AF-41E3-9B82-5C0CD9772E08}"/>
              </c:ext>
            </c:extLst>
          </c:dPt>
          <c:dPt>
            <c:idx val="2"/>
            <c:invertIfNegative val="0"/>
            <c:bubble3D val="0"/>
            <c:spPr>
              <a:solidFill>
                <a:srgbClr val="251B5B"/>
              </a:solidFill>
              <a:ln>
                <a:solidFill>
                  <a:srgbClr val="002060"/>
                </a:solidFill>
              </a:ln>
            </c:spPr>
            <c:extLst>
              <c:ext xmlns:c16="http://schemas.microsoft.com/office/drawing/2014/chart" uri="{C3380CC4-5D6E-409C-BE32-E72D297353CC}">
                <c16:uniqueId val="{00000006-89AF-41E3-9B82-5C0CD9772E08}"/>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7-89AF-41E3-9B82-5C0CD9772E08}"/>
              </c:ext>
            </c:extLst>
          </c:dPt>
          <c:dPt>
            <c:idx val="4"/>
            <c:invertIfNegative val="0"/>
            <c:bubble3D val="0"/>
            <c:spPr>
              <a:solidFill>
                <a:srgbClr val="E6007E"/>
              </a:solidFill>
              <a:ln>
                <a:solidFill>
                  <a:srgbClr val="002060"/>
                </a:solidFill>
              </a:ln>
            </c:spPr>
            <c:extLst>
              <c:ext xmlns:c16="http://schemas.microsoft.com/office/drawing/2014/chart" uri="{C3380CC4-5D6E-409C-BE32-E72D297353CC}">
                <c16:uniqueId val="{0000000B-95B8-4E01-965D-09E0C9947BC8}"/>
              </c:ext>
            </c:extLst>
          </c:dPt>
          <c:dPt>
            <c:idx val="5"/>
            <c:invertIfNegative val="0"/>
            <c:bubble3D val="0"/>
            <c:spPr>
              <a:solidFill>
                <a:srgbClr val="E6007E"/>
              </a:solidFill>
              <a:ln>
                <a:solidFill>
                  <a:srgbClr val="002060"/>
                </a:solidFill>
              </a:ln>
            </c:spPr>
            <c:extLst>
              <c:ext xmlns:c16="http://schemas.microsoft.com/office/drawing/2014/chart" uri="{C3380CC4-5D6E-409C-BE32-E72D297353CC}">
                <c16:uniqueId val="{00000001-95B8-4E01-965D-09E0C9947BC8}"/>
              </c:ext>
            </c:extLst>
          </c:dPt>
          <c:cat>
            <c:strRef>
              <c:f>'Summary Carer''s Allowance'!$A$81:$A$86</c:f>
              <c:strCache>
                <c:ptCount val="6"/>
                <c:pt idx="0">
                  <c:v>Up to 3 months</c:v>
                </c:pt>
                <c:pt idx="1">
                  <c:v>3 to 6 months</c:v>
                </c:pt>
                <c:pt idx="2">
                  <c:v>6 to 12 months</c:v>
                </c:pt>
                <c:pt idx="3">
                  <c:v>1 to 2 years</c:v>
                </c:pt>
                <c:pt idx="4">
                  <c:v>2 to 5 years</c:v>
                </c:pt>
                <c:pt idx="5">
                  <c:v>5 years &amp; over</c:v>
                </c:pt>
              </c:strCache>
            </c:strRef>
          </c:cat>
          <c:val>
            <c:numRef>
              <c:f>'Summary Carer''s Allowance'!$B$81:$B$86</c:f>
              <c:numCache>
                <c:formatCode>#,##0</c:formatCode>
                <c:ptCount val="6"/>
                <c:pt idx="0">
                  <c:v>2565</c:v>
                </c:pt>
                <c:pt idx="1">
                  <c:v>3094</c:v>
                </c:pt>
                <c:pt idx="2">
                  <c:v>6607</c:v>
                </c:pt>
                <c:pt idx="3">
                  <c:v>11512</c:v>
                </c:pt>
                <c:pt idx="4">
                  <c:v>24134</c:v>
                </c:pt>
                <c:pt idx="5">
                  <c:v>30954</c:v>
                </c:pt>
              </c:numCache>
            </c:numRef>
          </c:val>
          <c:extLst>
            <c:ext xmlns:c16="http://schemas.microsoft.com/office/drawing/2014/chart" uri="{C3380CC4-5D6E-409C-BE32-E72D297353CC}">
              <c16:uniqueId val="{0000000A-95B8-4E01-965D-09E0C9947BC8}"/>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claimants </a:t>
                </a:r>
              </a:p>
            </c:rich>
          </c:tx>
          <c:layout>
            <c:manualLayout>
              <c:xMode val="edge"/>
              <c:yMode val="edge"/>
              <c:x val="9.9768256410233645E-3"/>
              <c:y val="2.5818448468275811E-2"/>
            </c:manualLayout>
          </c:layout>
          <c:overlay val="0"/>
        </c:title>
        <c:numFmt formatCode="#,##0" sourceLinked="1"/>
        <c:majorTickMark val="out"/>
        <c:minorTickMark val="none"/>
        <c:tickLblPos val="nextTo"/>
        <c:spPr>
          <a:ln>
            <a:solidFill>
              <a:schemeClr val="tx1"/>
            </a:solidFill>
          </a:ln>
        </c:spPr>
        <c:txPr>
          <a:bodyPr/>
          <a:lstStyle/>
          <a:p>
            <a:pPr>
              <a:defRPr sz="1100">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30547273823783"/>
          <c:y val="3.8461538461538464E-2"/>
          <c:w val="0.64783800083242027"/>
          <c:h val="0.88990448176840153"/>
        </c:manualLayout>
      </c:layout>
      <c:barChart>
        <c:barDir val="bar"/>
        <c:grouping val="clustered"/>
        <c:varyColors val="0"/>
        <c:ser>
          <c:idx val="1"/>
          <c:order val="0"/>
          <c:tx>
            <c:v>April Eligibiltiy</c:v>
          </c:tx>
          <c:spPr>
            <a:solidFill>
              <a:srgbClr val="251B5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4'!$A$44:$A$76</c:f>
              <c:strCache>
                <c:ptCount val="33"/>
                <c:pt idx="0">
                  <c:v>Glasgow City</c:v>
                </c:pt>
                <c:pt idx="1">
                  <c:v>North Lanarkshire</c:v>
                </c:pt>
                <c:pt idx="2">
                  <c:v>Fife</c:v>
                </c:pt>
                <c:pt idx="3">
                  <c:v>South Lanarkshire</c:v>
                </c:pt>
                <c:pt idx="4">
                  <c:v>City of Edinburgh</c:v>
                </c:pt>
                <c:pt idx="5">
                  <c:v>West Lothian</c:v>
                </c:pt>
                <c:pt idx="6">
                  <c:v>Highland</c:v>
                </c:pt>
                <c:pt idx="7">
                  <c:v>North Ayrshire</c:v>
                </c:pt>
                <c:pt idx="8">
                  <c:v>Renfrewshire</c:v>
                </c:pt>
                <c:pt idx="9">
                  <c:v>Dundee City</c:v>
                </c:pt>
                <c:pt idx="10">
                  <c:v>Dumfries &amp; Galloway</c:v>
                </c:pt>
                <c:pt idx="11">
                  <c:v>Falkirk</c:v>
                </c:pt>
                <c:pt idx="12">
                  <c:v>East Ayrshire</c:v>
                </c:pt>
                <c:pt idx="13">
                  <c:v>Aberdeenshire</c:v>
                </c:pt>
                <c:pt idx="14">
                  <c:v>South Ayrshire</c:v>
                </c:pt>
                <c:pt idx="15">
                  <c:v>West Dunbartonshire</c:v>
                </c:pt>
                <c:pt idx="16">
                  <c:v>Perth &amp; Kinross</c:v>
                </c:pt>
                <c:pt idx="17">
                  <c:v>Aberdeen City</c:v>
                </c:pt>
                <c:pt idx="18">
                  <c:v>Inverclyde</c:v>
                </c:pt>
                <c:pt idx="19">
                  <c:v>Angus</c:v>
                </c:pt>
                <c:pt idx="20">
                  <c:v>Midlothian</c:v>
                </c:pt>
                <c:pt idx="21">
                  <c:v>Scottish Borders</c:v>
                </c:pt>
                <c:pt idx="22">
                  <c:v>East Lothian</c:v>
                </c:pt>
                <c:pt idx="23">
                  <c:v>East Dunbartonshire</c:v>
                </c:pt>
                <c:pt idx="24">
                  <c:v>Stirling</c:v>
                </c:pt>
                <c:pt idx="25">
                  <c:v>Argyll &amp; Bute</c:v>
                </c:pt>
                <c:pt idx="26">
                  <c:v>Moray</c:v>
                </c:pt>
                <c:pt idx="27">
                  <c:v>East Renfrewshire</c:v>
                </c:pt>
                <c:pt idx="28">
                  <c:v>Clackmannanshire</c:v>
                </c:pt>
                <c:pt idx="29">
                  <c:v>Na h-Eileanan Siar</c:v>
                </c:pt>
                <c:pt idx="30">
                  <c:v>Orkney Islands</c:v>
                </c:pt>
                <c:pt idx="31">
                  <c:v>Shetland Islands</c:v>
                </c:pt>
                <c:pt idx="32">
                  <c:v>Unknown</c:v>
                </c:pt>
              </c:strCache>
            </c:strRef>
          </c:cat>
          <c:val>
            <c:numRef>
              <c:f>'Chart 4'!$C$44:$C$76</c:f>
              <c:numCache>
                <c:formatCode>0.0%</c:formatCode>
                <c:ptCount val="33"/>
                <c:pt idx="0">
                  <c:v>0.161</c:v>
                </c:pt>
                <c:pt idx="1">
                  <c:v>8.6000000000000007E-2</c:v>
                </c:pt>
                <c:pt idx="2">
                  <c:v>7.5999999999999998E-2</c:v>
                </c:pt>
                <c:pt idx="3">
                  <c:v>7.1000000000000008E-2</c:v>
                </c:pt>
                <c:pt idx="4">
                  <c:v>5.7000000000000002E-2</c:v>
                </c:pt>
                <c:pt idx="5">
                  <c:v>3.6000000000000004E-2</c:v>
                </c:pt>
                <c:pt idx="6">
                  <c:v>3.6000000000000004E-2</c:v>
                </c:pt>
                <c:pt idx="7">
                  <c:v>3.5000000000000003E-2</c:v>
                </c:pt>
                <c:pt idx="8">
                  <c:v>3.3000000000000002E-2</c:v>
                </c:pt>
                <c:pt idx="9">
                  <c:v>3.3000000000000002E-2</c:v>
                </c:pt>
                <c:pt idx="10">
                  <c:v>3.2000000000000001E-2</c:v>
                </c:pt>
                <c:pt idx="11">
                  <c:v>3.2000000000000001E-2</c:v>
                </c:pt>
                <c:pt idx="12">
                  <c:v>0.03</c:v>
                </c:pt>
                <c:pt idx="13">
                  <c:v>2.6000000000000002E-2</c:v>
                </c:pt>
                <c:pt idx="14">
                  <c:v>2.1999999999999999E-2</c:v>
                </c:pt>
                <c:pt idx="15">
                  <c:v>2.1000000000000001E-2</c:v>
                </c:pt>
                <c:pt idx="16">
                  <c:v>2.1000000000000001E-2</c:v>
                </c:pt>
                <c:pt idx="17">
                  <c:v>0.02</c:v>
                </c:pt>
                <c:pt idx="18">
                  <c:v>0.02</c:v>
                </c:pt>
                <c:pt idx="19">
                  <c:v>1.9E-2</c:v>
                </c:pt>
                <c:pt idx="20">
                  <c:v>1.7000000000000001E-2</c:v>
                </c:pt>
                <c:pt idx="21">
                  <c:v>1.6E-2</c:v>
                </c:pt>
                <c:pt idx="22">
                  <c:v>1.4999999999999999E-2</c:v>
                </c:pt>
                <c:pt idx="23">
                  <c:v>1.4E-2</c:v>
                </c:pt>
                <c:pt idx="24">
                  <c:v>1.3000000000000001E-2</c:v>
                </c:pt>
                <c:pt idx="25">
                  <c:v>1.3000000000000001E-2</c:v>
                </c:pt>
                <c:pt idx="26">
                  <c:v>1.3000000000000001E-2</c:v>
                </c:pt>
                <c:pt idx="27">
                  <c:v>1.2E-2</c:v>
                </c:pt>
                <c:pt idx="28">
                  <c:v>1.0999999999999999E-2</c:v>
                </c:pt>
                <c:pt idx="29">
                  <c:v>3.0000000000000001E-3</c:v>
                </c:pt>
                <c:pt idx="30">
                  <c:v>2E-3</c:v>
                </c:pt>
                <c:pt idx="31">
                  <c:v>2E-3</c:v>
                </c:pt>
                <c:pt idx="32">
                  <c:v>1E-3</c:v>
                </c:pt>
              </c:numCache>
            </c:numRef>
          </c:val>
          <c:extLst>
            <c:ext xmlns:c16="http://schemas.microsoft.com/office/drawing/2014/chart" uri="{C3380CC4-5D6E-409C-BE32-E72D297353CC}">
              <c16:uniqueId val="{00000000-7C9B-40BF-A50A-74EC2DFAD84E}"/>
            </c:ext>
          </c:extLst>
        </c:ser>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solidFill>
                      <a:sysClr val="windowText" lastClr="000000"/>
                    </a:solidFill>
                  </a:rPr>
                  <a:t>Percentage</a:t>
                </a:r>
                <a:r>
                  <a:rPr lang="en-GB" sz="1200" baseline="0">
                    <a:solidFill>
                      <a:sysClr val="windowText" lastClr="000000"/>
                    </a:solidFill>
                  </a:rPr>
                  <a:t> of Carer's Allowance Supplement payments</a:t>
                </a:r>
                <a:endParaRPr lang="en-GB" sz="1200">
                  <a:solidFill>
                    <a:sysClr val="windowText" lastClr="000000"/>
                  </a:solidFill>
                </a:endParaRPr>
              </a:p>
            </c:rich>
          </c:tx>
          <c:layout>
            <c:manualLayout>
              <c:xMode val="edge"/>
              <c:yMode val="edge"/>
              <c:x val="0.23379487400140556"/>
              <c:y val="0.96964208916776107"/>
            </c:manualLayout>
          </c:layout>
          <c:overlay val="0"/>
          <c:spPr>
            <a:noFill/>
            <a:ln>
              <a:noFill/>
            </a:ln>
            <a:effectLst/>
          </c:spPr>
        </c:title>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38800"/>
        <c:crosses val="autoZero"/>
        <c:crossBetween val="between"/>
        <c:majorUnit val="5.000000000000001E-2"/>
      </c:valAx>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72279005337"/>
          <c:y val="2.9658036972092669E-2"/>
          <c:w val="0.71473318678651276"/>
          <c:h val="0.78516627306566067"/>
        </c:manualLayout>
      </c:layout>
      <c:barChart>
        <c:barDir val="col"/>
        <c:grouping val="stacked"/>
        <c:varyColors val="0"/>
        <c:ser>
          <c:idx val="1"/>
          <c:order val="1"/>
          <c:tx>
            <c:strRef>
              <c:f>'Chart 5'!$A$36</c:f>
              <c:strCache>
                <c:ptCount val="1"/>
                <c:pt idx="0">
                  <c:v>Continuing payment</c:v>
                </c:pt>
              </c:strCache>
            </c:strRef>
          </c:tx>
          <c:spPr>
            <a:solidFill>
              <a:srgbClr val="251B5B"/>
            </a:solidFill>
            <a:ln w="12700">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039D-41B7-9EB5-080E6C35E2F2}"/>
                </c:ext>
              </c:extLst>
            </c:dLbl>
            <c:dLbl>
              <c:idx val="1"/>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fld id="{8FF156AC-5774-411E-AB20-0E3B715D3994}" type="CELLRANGE">
                      <a:rPr lang="en-US" baseline="0"/>
                      <a:pPr>
                        <a:defRPr sz="1200" b="0" i="0" u="none" strike="noStrike" kern="1200" baseline="0">
                          <a:solidFill>
                            <a:schemeClr val="bg1"/>
                          </a:solidFill>
                          <a:latin typeface="Arial" panose="020B0604020202020204" pitchFamily="34" charset="0"/>
                          <a:ea typeface="+mn-ea"/>
                          <a:cs typeface="Arial" panose="020B0604020202020204" pitchFamily="34" charset="0"/>
                        </a:defRPr>
                      </a:pPr>
                      <a:t>[CELLRANGE]</a:t>
                    </a:fld>
                    <a:r>
                      <a:rPr lang="en-US" baseline="0"/>
                      <a:t>, </a:t>
                    </a:r>
                    <a:fld id="{27B454E6-9990-4200-9F10-B3DA77A2FE87}" type="VALUE">
                      <a:rPr lang="en-US" baseline="0"/>
                      <a:pPr>
                        <a:defRPr sz="1200" b="0" i="0" u="none" strike="noStrike" kern="1200" baseline="0">
                          <a:solidFill>
                            <a:schemeClr val="bg1"/>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6-A94A-4A9F-9763-004859747C92}"/>
                </c:ext>
              </c:extLst>
            </c:dLbl>
            <c:dLbl>
              <c:idx val="2"/>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fld id="{820ED168-75FD-4C5B-8E1F-99E488BE57AA}" type="CELLRANGE">
                      <a:rPr lang="en-GB"/>
                      <a:pPr>
                        <a:defRPr sz="1200" b="0" i="0" u="none" strike="noStrike" kern="1200" baseline="0">
                          <a:solidFill>
                            <a:schemeClr val="bg1"/>
                          </a:solidFill>
                          <a:latin typeface="Arial" panose="020B0604020202020204" pitchFamily="34" charset="0"/>
                          <a:ea typeface="+mn-ea"/>
                          <a:cs typeface="Arial" panose="020B0604020202020204" pitchFamily="34" charset="0"/>
                        </a:defRPr>
                      </a:pPr>
                      <a:t>[CELLRANGE]</a:t>
                    </a:fld>
                    <a:r>
                      <a:rPr lang="en-GB" baseline="0"/>
                      <a:t>, </a:t>
                    </a:r>
                    <a:fld id="{D84771C2-D5BB-4437-AF23-847E8C0AC547}" type="VALUE">
                      <a:rPr lang="en-GB" baseline="0"/>
                      <a:pPr>
                        <a:defRPr sz="1200" b="0" i="0" u="none" strike="noStrike" kern="1200" baseline="0">
                          <a:solidFill>
                            <a:schemeClr val="bg1"/>
                          </a:solidFill>
                          <a:latin typeface="Arial" panose="020B0604020202020204" pitchFamily="34" charset="0"/>
                          <a:ea typeface="+mn-ea"/>
                          <a:cs typeface="Arial" panose="020B0604020202020204" pitchFamily="34" charset="0"/>
                        </a:defRPr>
                      </a:pPr>
                      <a:t>[VALUE]</a:t>
                    </a:fld>
                    <a:endParaRPr lang="en-GB"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7-A94A-4A9F-9763-004859747C92}"/>
                </c:ext>
              </c:extLst>
            </c:dLbl>
            <c:dLbl>
              <c:idx val="3"/>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fld id="{6D288A8B-74FE-4B6E-B51B-9E39E5A5E4A5}" type="CELLRANGE">
                      <a:rPr lang="en-GB"/>
                      <a:pPr>
                        <a:defRPr sz="1200" b="0" i="0" u="none" strike="noStrike" kern="1200" baseline="0">
                          <a:solidFill>
                            <a:schemeClr val="bg1"/>
                          </a:solidFill>
                          <a:latin typeface="Arial" panose="020B0604020202020204" pitchFamily="34" charset="0"/>
                          <a:ea typeface="+mn-ea"/>
                          <a:cs typeface="Arial" panose="020B0604020202020204" pitchFamily="34" charset="0"/>
                        </a:defRPr>
                      </a:pPr>
                      <a:t>[CELLRANGE]</a:t>
                    </a:fld>
                    <a:r>
                      <a:rPr lang="en-GB" baseline="0"/>
                      <a:t>, </a:t>
                    </a:r>
                    <a:fld id="{E039F0AA-D57E-426D-BA71-19EC8D80E61B}" type="VALUE">
                      <a:rPr lang="en-GB" baseline="0"/>
                      <a:pPr>
                        <a:defRPr sz="1200" b="0" i="0" u="none" strike="noStrike" kern="1200" baseline="0">
                          <a:solidFill>
                            <a:schemeClr val="bg1"/>
                          </a:solidFill>
                          <a:latin typeface="Arial" panose="020B0604020202020204" pitchFamily="34" charset="0"/>
                          <a:ea typeface="+mn-ea"/>
                          <a:cs typeface="Arial" panose="020B0604020202020204" pitchFamily="34" charset="0"/>
                        </a:defRPr>
                      </a:pPr>
                      <a:t>[VALUE]</a:t>
                    </a:fld>
                    <a:endParaRPr lang="en-GB"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8-A94A-4A9F-9763-004859747C92}"/>
                </c:ext>
              </c:extLst>
            </c:dLbl>
            <c:dLbl>
              <c:idx val="4"/>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fld id="{E19D59E9-9AC4-495E-B569-0A416AF47895}" type="CELLRANGE">
                      <a:rPr lang="en-GB"/>
                      <a:pPr>
                        <a:defRPr sz="1200" b="0" i="0" u="none" strike="noStrike" kern="1200" baseline="0">
                          <a:solidFill>
                            <a:schemeClr val="bg1"/>
                          </a:solidFill>
                          <a:latin typeface="Arial" panose="020B0604020202020204" pitchFamily="34" charset="0"/>
                          <a:ea typeface="+mn-ea"/>
                          <a:cs typeface="Arial" panose="020B0604020202020204" pitchFamily="34" charset="0"/>
                        </a:defRPr>
                      </a:pPr>
                      <a:t>[CELLRANGE]</a:t>
                    </a:fld>
                    <a:r>
                      <a:rPr lang="en-GB" baseline="0"/>
                      <a:t>, </a:t>
                    </a:r>
                    <a:fld id="{34F36EB9-2BF4-415E-AEE8-A8F94CCCE312}" type="VALUE">
                      <a:rPr lang="en-GB" baseline="0"/>
                      <a:pPr>
                        <a:defRPr sz="1200" b="0" i="0" u="none" strike="noStrike" kern="1200" baseline="0">
                          <a:solidFill>
                            <a:schemeClr val="bg1"/>
                          </a:solidFill>
                          <a:latin typeface="Arial" panose="020B0604020202020204" pitchFamily="34" charset="0"/>
                          <a:ea typeface="+mn-ea"/>
                          <a:cs typeface="Arial" panose="020B0604020202020204" pitchFamily="34" charset="0"/>
                        </a:defRPr>
                      </a:pPr>
                      <a:t>[VALUE]</a:t>
                    </a:fld>
                    <a:endParaRPr lang="en-GB"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9-A94A-4A9F-9763-004859747C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'Chart 5'!$B$31:$F$32</c:f>
              <c:multiLvlStrCache>
                <c:ptCount val="5"/>
                <c:lvl>
                  <c:pt idx="0">
                    <c:v>April eligibility</c:v>
                  </c:pt>
                  <c:pt idx="1">
                    <c:v>October eligibility</c:v>
                  </c:pt>
                  <c:pt idx="2">
                    <c:v>April eligibility</c:v>
                  </c:pt>
                  <c:pt idx="3">
                    <c:v>October eligibility</c:v>
                  </c:pt>
                  <c:pt idx="4">
                    <c:v>April eligibility</c:v>
                  </c:pt>
                </c:lvl>
                <c:lvl>
                  <c:pt idx="0">
                    <c:v>2018/19</c:v>
                  </c:pt>
                  <c:pt idx="2">
                    <c:v>2019/20</c:v>
                  </c:pt>
                  <c:pt idx="4">
                    <c:v>2020/21</c:v>
                  </c:pt>
                </c:lvl>
              </c:multiLvlStrCache>
            </c:multiLvlStrRef>
          </c:cat>
          <c:val>
            <c:numRef>
              <c:f>'Chart 5'!$B$36:$F$36</c:f>
              <c:numCache>
                <c:formatCode>_-* #,##0_-;\-* #,##0_-;_-* "-"??_-;_-@_-</c:formatCode>
                <c:ptCount val="5"/>
                <c:pt idx="0">
                  <c:v>0</c:v>
                </c:pt>
                <c:pt idx="1">
                  <c:v>71545</c:v>
                </c:pt>
                <c:pt idx="2">
                  <c:v>73225</c:v>
                </c:pt>
                <c:pt idx="3">
                  <c:v>74270</c:v>
                </c:pt>
                <c:pt idx="4">
                  <c:v>74830</c:v>
                </c:pt>
              </c:numCache>
            </c:numRef>
          </c:val>
          <c:extLst>
            <c:ext xmlns:c15="http://schemas.microsoft.com/office/drawing/2012/chart" uri="{02D57815-91ED-43cb-92C2-25804820EDAC}">
              <c15:datalabelsRange>
                <c15:f>'Chart 5'!$B$37:$F$37</c15:f>
                <c15:dlblRangeCache>
                  <c:ptCount val="5"/>
                  <c:pt idx="0">
                    <c:v>n/a</c:v>
                  </c:pt>
                  <c:pt idx="1">
                    <c:v>89.4%</c:v>
                  </c:pt>
                  <c:pt idx="2">
                    <c:v>90.1%</c:v>
                  </c:pt>
                  <c:pt idx="3">
                    <c:v>90.5%</c:v>
                  </c:pt>
                  <c:pt idx="4">
                    <c:v>93.3%</c:v>
                  </c:pt>
                </c15:dlblRangeCache>
              </c15:datalabelsRange>
            </c:ext>
            <c:ext xmlns:c16="http://schemas.microsoft.com/office/drawing/2014/chart" uri="{C3380CC4-5D6E-409C-BE32-E72D297353CC}">
              <c16:uniqueId val="{00000002-039D-41B7-9EB5-080E6C35E2F2}"/>
            </c:ext>
          </c:extLst>
        </c:ser>
        <c:ser>
          <c:idx val="0"/>
          <c:order val="2"/>
          <c:tx>
            <c:strRef>
              <c:f>'Chart 5'!$A$34</c:f>
              <c:strCache>
                <c:ptCount val="1"/>
                <c:pt idx="0">
                  <c:v>(Re-)starting payment</c:v>
                </c:pt>
              </c:strCache>
            </c:strRef>
          </c:tx>
          <c:spPr>
            <a:solidFill>
              <a:srgbClr val="E6007E"/>
            </a:solidFill>
            <a:ln w="12700">
              <a:solidFill>
                <a:schemeClr val="bg1"/>
              </a:solidFill>
            </a:ln>
            <a:effectLst/>
          </c:spPr>
          <c:invertIfNegative val="0"/>
          <c:dLbls>
            <c:dLbl>
              <c:idx val="0"/>
              <c:layout>
                <c:manualLayout>
                  <c:x val="4.8675135815797711E-8"/>
                  <c:y val="-2.6604827715682393E-2"/>
                </c:manualLayout>
              </c:layout>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fld id="{925C6FF6-8A51-406E-A858-A3ACBCB00FAA}" type="CELLRANGE">
                      <a:rPr lang="en-US" baseline="0"/>
                      <a:pPr>
                        <a:defRPr sz="1200" b="0" i="0" u="none" strike="noStrike" kern="1200" baseline="0">
                          <a:solidFill>
                            <a:schemeClr val="bg1"/>
                          </a:solidFill>
                          <a:latin typeface="Arial" panose="020B0604020202020204" pitchFamily="34" charset="0"/>
                          <a:ea typeface="+mn-ea"/>
                          <a:cs typeface="Arial" panose="020B0604020202020204" pitchFamily="34" charset="0"/>
                        </a:defRPr>
                      </a:pPr>
                      <a:t>[CELLRANGE]</a:t>
                    </a:fld>
                    <a:r>
                      <a:rPr lang="en-US" baseline="0"/>
                      <a:t>, </a:t>
                    </a:r>
                    <a:fld id="{2F3DE266-C945-4A0F-A3D6-D9B7151AA33E}" type="VALUE">
                      <a:rPr lang="en-US" baseline="0"/>
                      <a:pPr>
                        <a:defRPr sz="1200" b="0" i="0" u="none" strike="noStrike" kern="1200" baseline="0">
                          <a:solidFill>
                            <a:schemeClr val="bg1"/>
                          </a:solidFill>
                          <a:latin typeface="Arial" panose="020B0604020202020204" pitchFamily="34" charset="0"/>
                          <a:ea typeface="+mn-ea"/>
                          <a:cs typeface="Arial" panose="020B0604020202020204" pitchFamily="34" charset="0"/>
                        </a:defRPr>
                      </a:pPr>
                      <a:t>[VALUE]</a:t>
                    </a:fld>
                    <a:endParaRPr lang="en-US"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560673800170053E-2"/>
                      <c:h val="0.13126275994475153"/>
                    </c:manualLayout>
                  </c15:layout>
                  <c15:dlblFieldTable/>
                  <c15:showDataLabelsRange val="1"/>
                </c:ext>
                <c:ext xmlns:c16="http://schemas.microsoft.com/office/drawing/2014/chart" uri="{C3380CC4-5D6E-409C-BE32-E72D297353CC}">
                  <c16:uniqueId val="{00000000-A94A-4A9F-9763-004859747C92}"/>
                </c:ext>
              </c:extLst>
            </c:dLbl>
            <c:dLbl>
              <c:idx val="1"/>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fld id="{5EF720A9-2058-4146-8863-2F13425D2F00}" type="CELLRANGE">
                      <a:rPr lang="en-GB"/>
                      <a:pPr>
                        <a:defRPr sz="1200" b="0" i="0" u="none" strike="noStrike" kern="1200" baseline="0">
                          <a:solidFill>
                            <a:schemeClr val="bg1"/>
                          </a:solidFill>
                          <a:latin typeface="Arial" panose="020B0604020202020204" pitchFamily="34" charset="0"/>
                          <a:ea typeface="+mn-ea"/>
                          <a:cs typeface="Arial" panose="020B0604020202020204" pitchFamily="34" charset="0"/>
                        </a:defRPr>
                      </a:pPr>
                      <a:t>[CELLRANGE]</a:t>
                    </a:fld>
                    <a:r>
                      <a:rPr lang="en-GB" baseline="0"/>
                      <a:t>, </a:t>
                    </a:r>
                    <a:fld id="{E3350D01-03E0-4615-BF17-A71AEE88F9FC}" type="VALUE">
                      <a:rPr lang="en-GB" baseline="0"/>
                      <a:pPr>
                        <a:defRPr sz="1200" b="0" i="0" u="none" strike="noStrike" kern="1200" baseline="0">
                          <a:solidFill>
                            <a:schemeClr val="bg1"/>
                          </a:solidFill>
                          <a:latin typeface="Arial" panose="020B0604020202020204" pitchFamily="34" charset="0"/>
                          <a:ea typeface="+mn-ea"/>
                          <a:cs typeface="Arial" panose="020B0604020202020204" pitchFamily="34" charset="0"/>
                        </a:defRPr>
                      </a:pPr>
                      <a:t>[VALUE]</a:t>
                    </a:fld>
                    <a:endParaRPr lang="en-GB"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A-A94A-4A9F-9763-004859747C92}"/>
                </c:ext>
              </c:extLst>
            </c:dLbl>
            <c:dLbl>
              <c:idx val="2"/>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fld id="{46FF67C7-074E-4D1D-9854-71529111BBA4}" type="CELLRANGE">
                      <a:rPr lang="en-GB"/>
                      <a:pPr>
                        <a:defRPr sz="1200" b="0" i="0" u="none" strike="noStrike" kern="1200" baseline="0">
                          <a:solidFill>
                            <a:schemeClr val="bg1"/>
                          </a:solidFill>
                          <a:latin typeface="Arial" panose="020B0604020202020204" pitchFamily="34" charset="0"/>
                          <a:ea typeface="+mn-ea"/>
                          <a:cs typeface="Arial" panose="020B0604020202020204" pitchFamily="34" charset="0"/>
                        </a:defRPr>
                      </a:pPr>
                      <a:t>[CELLRANGE]</a:t>
                    </a:fld>
                    <a:r>
                      <a:rPr lang="en-GB" baseline="0"/>
                      <a:t>, </a:t>
                    </a:r>
                    <a:fld id="{6F6D3D1C-6698-42FD-9806-8BAED1B4F417}" type="VALUE">
                      <a:rPr lang="en-GB" baseline="0"/>
                      <a:pPr>
                        <a:defRPr sz="1200" b="0" i="0" u="none" strike="noStrike" kern="1200" baseline="0">
                          <a:solidFill>
                            <a:schemeClr val="bg1"/>
                          </a:solidFill>
                          <a:latin typeface="Arial" panose="020B0604020202020204" pitchFamily="34" charset="0"/>
                          <a:ea typeface="+mn-ea"/>
                          <a:cs typeface="Arial" panose="020B0604020202020204" pitchFamily="34" charset="0"/>
                        </a:defRPr>
                      </a:pPr>
                      <a:t>[VALUE]</a:t>
                    </a:fld>
                    <a:endParaRPr lang="en-GB"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B-A94A-4A9F-9763-004859747C92}"/>
                </c:ext>
              </c:extLst>
            </c:dLbl>
            <c:dLbl>
              <c:idx val="3"/>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fld id="{FFD5DEFC-D2C5-402F-B6CF-870C42D799D4}" type="CELLRANGE">
                      <a:rPr lang="en-GB"/>
                      <a:pPr>
                        <a:defRPr sz="1200" b="0" i="0" u="none" strike="noStrike" kern="1200" baseline="0">
                          <a:solidFill>
                            <a:schemeClr val="bg1"/>
                          </a:solidFill>
                          <a:latin typeface="Arial" panose="020B0604020202020204" pitchFamily="34" charset="0"/>
                          <a:ea typeface="+mn-ea"/>
                          <a:cs typeface="Arial" panose="020B0604020202020204" pitchFamily="34" charset="0"/>
                        </a:defRPr>
                      </a:pPr>
                      <a:t>[CELLRANGE]</a:t>
                    </a:fld>
                    <a:r>
                      <a:rPr lang="en-GB" baseline="0"/>
                      <a:t>, </a:t>
                    </a:r>
                    <a:fld id="{28FF92AA-CEF5-45FC-924A-00C204AB11CB}" type="VALUE">
                      <a:rPr lang="en-GB" baseline="0"/>
                      <a:pPr>
                        <a:defRPr sz="1200" b="0" i="0" u="none" strike="noStrike" kern="1200" baseline="0">
                          <a:solidFill>
                            <a:schemeClr val="bg1"/>
                          </a:solidFill>
                          <a:latin typeface="Arial" panose="020B0604020202020204" pitchFamily="34" charset="0"/>
                          <a:ea typeface="+mn-ea"/>
                          <a:cs typeface="Arial" panose="020B0604020202020204" pitchFamily="34" charset="0"/>
                        </a:defRPr>
                      </a:pPr>
                      <a:t>[VALUE]</a:t>
                    </a:fld>
                    <a:endParaRPr lang="en-GB"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C-A94A-4A9F-9763-004859747C92}"/>
                </c:ext>
              </c:extLst>
            </c:dLbl>
            <c:dLbl>
              <c:idx val="4"/>
              <c:layout>
                <c:manualLayout>
                  <c:x val="1.2363484497212619E-3"/>
                  <c:y val="-2.027026892222621E-2"/>
                </c:manualLayout>
              </c:layout>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fld id="{DB68996C-62A7-4D57-A6FC-A2AEC6E7483D}" type="CELLRANGE">
                      <a:rPr lang="en-US">
                        <a:solidFill>
                          <a:srgbClr val="E6007E"/>
                        </a:solidFill>
                      </a:rPr>
                      <a:pPr>
                        <a:defRPr sz="1200" b="0" i="0" u="none" strike="noStrike" kern="1200" baseline="0">
                          <a:solidFill>
                            <a:schemeClr val="bg1"/>
                          </a:solidFill>
                          <a:latin typeface="Arial" panose="020B0604020202020204" pitchFamily="34" charset="0"/>
                          <a:ea typeface="+mn-ea"/>
                          <a:cs typeface="Arial" panose="020B0604020202020204" pitchFamily="34" charset="0"/>
                        </a:defRPr>
                      </a:pPr>
                      <a:t>[CELLRANGE]</a:t>
                    </a:fld>
                    <a:r>
                      <a:rPr lang="en-US" baseline="0">
                        <a:solidFill>
                          <a:schemeClr val="bg1"/>
                        </a:solidFill>
                      </a:rPr>
                      <a:t>,</a:t>
                    </a:r>
                    <a:r>
                      <a:rPr lang="en-US" baseline="0">
                        <a:solidFill>
                          <a:srgbClr val="E6007E"/>
                        </a:solidFill>
                      </a:rPr>
                      <a:t> </a:t>
                    </a:r>
                    <a:fld id="{99C741FA-7EFC-4E57-8617-BFCA41BF4B40}" type="VALUE">
                      <a:rPr lang="en-US" baseline="0"/>
                      <a:pPr>
                        <a:defRPr sz="1200" b="0" i="0" u="none" strike="noStrike" kern="1200" baseline="0">
                          <a:solidFill>
                            <a:schemeClr val="bg1"/>
                          </a:solidFill>
                          <a:latin typeface="Arial" panose="020B0604020202020204" pitchFamily="34" charset="0"/>
                          <a:ea typeface="+mn-ea"/>
                          <a:cs typeface="Arial" panose="020B0604020202020204" pitchFamily="34" charset="0"/>
                        </a:defRPr>
                      </a:pPr>
                      <a:t>[VALUE]</a:t>
                    </a:fld>
                    <a:endParaRPr lang="en-US" baseline="0">
                      <a:solidFill>
                        <a:srgbClr val="E6007E"/>
                      </a:solidFill>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5.6111723065735288E-2"/>
                      <c:h val="0.1033911401766905"/>
                    </c:manualLayout>
                  </c15:layout>
                  <c15:dlblFieldTable/>
                  <c15:showDataLabelsRange val="1"/>
                </c:ext>
                <c:ext xmlns:c16="http://schemas.microsoft.com/office/drawing/2014/chart" uri="{C3380CC4-5D6E-409C-BE32-E72D297353CC}">
                  <c16:uniqueId val="{0000000D-A94A-4A9F-9763-004859747C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'Chart 5'!$B$31:$F$32</c:f>
              <c:multiLvlStrCache>
                <c:ptCount val="5"/>
                <c:lvl>
                  <c:pt idx="0">
                    <c:v>April eligibility</c:v>
                  </c:pt>
                  <c:pt idx="1">
                    <c:v>October eligibility</c:v>
                  </c:pt>
                  <c:pt idx="2">
                    <c:v>April eligibility</c:v>
                  </c:pt>
                  <c:pt idx="3">
                    <c:v>October eligibility</c:v>
                  </c:pt>
                  <c:pt idx="4">
                    <c:v>April eligibility</c:v>
                  </c:pt>
                </c:lvl>
                <c:lvl>
                  <c:pt idx="0">
                    <c:v>2018/19</c:v>
                  </c:pt>
                  <c:pt idx="2">
                    <c:v>2019/20</c:v>
                  </c:pt>
                  <c:pt idx="4">
                    <c:v>2020/21</c:v>
                  </c:pt>
                </c:lvl>
              </c:multiLvlStrCache>
            </c:multiLvlStrRef>
          </c:cat>
          <c:val>
            <c:numRef>
              <c:f>'Chart 5'!$B$34:$F$34</c:f>
              <c:numCache>
                <c:formatCode>_-* #,##0_-;\-* #,##0_-;_-* "-"??_-;_-@_-</c:formatCode>
                <c:ptCount val="5"/>
                <c:pt idx="0">
                  <c:v>78080</c:v>
                </c:pt>
                <c:pt idx="1">
                  <c:v>8485</c:v>
                </c:pt>
                <c:pt idx="2">
                  <c:v>8010</c:v>
                </c:pt>
                <c:pt idx="3">
                  <c:v>7775</c:v>
                </c:pt>
                <c:pt idx="4">
                  <c:v>5360</c:v>
                </c:pt>
              </c:numCache>
            </c:numRef>
          </c:val>
          <c:extLst>
            <c:ext xmlns:c15="http://schemas.microsoft.com/office/drawing/2012/chart" uri="{02D57815-91ED-43cb-92C2-25804820EDAC}">
              <c15:datalabelsRange>
                <c15:f>'Chart 5'!$B$35:$F$35</c15:f>
                <c15:dlblRangeCache>
                  <c:ptCount val="5"/>
                  <c:pt idx="0">
                    <c:v>100.0%</c:v>
                  </c:pt>
                  <c:pt idx="1">
                    <c:v>10.6%</c:v>
                  </c:pt>
                  <c:pt idx="2">
                    <c:v>9.9%</c:v>
                  </c:pt>
                  <c:pt idx="3">
                    <c:v>9.5%</c:v>
                  </c:pt>
                  <c:pt idx="4">
                    <c:v>6.7%</c:v>
                  </c:pt>
                </c15:dlblRangeCache>
              </c15:datalabelsRange>
            </c:ext>
            <c:ext xmlns:c16="http://schemas.microsoft.com/office/drawing/2014/chart" uri="{C3380CC4-5D6E-409C-BE32-E72D297353CC}">
              <c16:uniqueId val="{00000000-039D-41B7-9EB5-080E6C35E2F2}"/>
            </c:ext>
          </c:extLst>
        </c:ser>
        <c:dLbls>
          <c:showLegendKey val="0"/>
          <c:showVal val="0"/>
          <c:showCatName val="0"/>
          <c:showSerName val="0"/>
          <c:showPercent val="0"/>
          <c:showBubbleSize val="0"/>
        </c:dLbls>
        <c:gapWidth val="110"/>
        <c:overlap val="100"/>
        <c:axId val="660142416"/>
        <c:axId val="660138808"/>
      </c:barChart>
      <c:lineChart>
        <c:grouping val="stacked"/>
        <c:varyColors val="0"/>
        <c:ser>
          <c:idx val="2"/>
          <c:order val="0"/>
          <c:tx>
            <c:strRef>
              <c:f>'Chart 5'!$A$39</c:f>
              <c:strCache>
                <c:ptCount val="1"/>
                <c:pt idx="0">
                  <c:v>Stopped receiving payment</c:v>
                </c:pt>
              </c:strCache>
            </c:strRef>
          </c:tx>
          <c:spPr>
            <a:ln w="28575" cap="rnd">
              <a:solidFill>
                <a:schemeClr val="bg1">
                  <a:lumMod val="50000"/>
                </a:schemeClr>
              </a:solidFill>
              <a:prstDash val="dash"/>
              <a:round/>
            </a:ln>
            <a:effectLst/>
          </c:spPr>
          <c:marker>
            <c:symbol val="circle"/>
            <c:size val="8"/>
            <c:spPr>
              <a:solidFill>
                <a:schemeClr val="bg1">
                  <a:lumMod val="50000"/>
                </a:schemeClr>
              </a:solidFill>
              <a:ln w="9525">
                <a:solidFill>
                  <a:schemeClr val="accent3"/>
                </a:solidFill>
              </a:ln>
              <a:effectLst/>
            </c:spPr>
          </c:marker>
          <c:dLbls>
            <c:dLbl>
              <c:idx val="1"/>
              <c:layout>
                <c:manualLayout>
                  <c:x val="-9.0148949479346305E-2"/>
                  <c:y val="-1.7736485306947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4A-4A9F-9763-004859747C92}"/>
                </c:ext>
              </c:extLst>
            </c:dLbl>
            <c:dLbl>
              <c:idx val="2"/>
              <c:layout>
                <c:manualLayout>
                  <c:x val="-9.0148949479346346E-2"/>
                  <c:y val="-3.040540338333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4A-4A9F-9763-004859747C92}"/>
                </c:ext>
              </c:extLst>
            </c:dLbl>
            <c:dLbl>
              <c:idx val="3"/>
              <c:layout>
                <c:manualLayout>
                  <c:x val="-8.8914032363190967E-2"/>
                  <c:y val="-3.2939186998617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4A-4A9F-9763-004859747C92}"/>
                </c:ext>
              </c:extLst>
            </c:dLbl>
            <c:dLbl>
              <c:idx val="4"/>
              <c:layout>
                <c:manualLayout>
                  <c:x val="-9.261878371165716E-2"/>
                  <c:y val="-3.2939186998617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4A-4A9F-9763-004859747C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5'!$B$31:$F$32</c:f>
              <c:multiLvlStrCache>
                <c:ptCount val="5"/>
                <c:lvl>
                  <c:pt idx="0">
                    <c:v>April eligibility</c:v>
                  </c:pt>
                  <c:pt idx="1">
                    <c:v>October eligibility</c:v>
                  </c:pt>
                  <c:pt idx="2">
                    <c:v>April eligibility</c:v>
                  </c:pt>
                  <c:pt idx="3">
                    <c:v>October eligibility</c:v>
                  </c:pt>
                  <c:pt idx="4">
                    <c:v>April eligibility</c:v>
                  </c:pt>
                </c:lvl>
                <c:lvl>
                  <c:pt idx="0">
                    <c:v>2018/19</c:v>
                  </c:pt>
                  <c:pt idx="2">
                    <c:v>2019/20</c:v>
                  </c:pt>
                  <c:pt idx="4">
                    <c:v>2020/21</c:v>
                  </c:pt>
                </c:lvl>
              </c:multiLvlStrCache>
            </c:multiLvlStrRef>
          </c:cat>
          <c:val>
            <c:numRef>
              <c:f>'Chart 5'!$B$39:$F$39</c:f>
              <c:numCache>
                <c:formatCode>_-* #,##0_-;\-* #,##0_-;_-* "-"??_-;_-@_-</c:formatCode>
                <c:ptCount val="5"/>
                <c:pt idx="0">
                  <c:v>0</c:v>
                </c:pt>
                <c:pt idx="1">
                  <c:v>6535</c:v>
                </c:pt>
                <c:pt idx="2">
                  <c:v>6805</c:v>
                </c:pt>
                <c:pt idx="3">
                  <c:v>6960</c:v>
                </c:pt>
                <c:pt idx="4">
                  <c:v>7215</c:v>
                </c:pt>
              </c:numCache>
            </c:numRef>
          </c:val>
          <c:smooth val="0"/>
          <c:extLst>
            <c:ext xmlns:c16="http://schemas.microsoft.com/office/drawing/2014/chart" uri="{C3380CC4-5D6E-409C-BE32-E72D297353CC}">
              <c16:uniqueId val="{00000001-A94A-4A9F-9763-004859747C92}"/>
            </c:ext>
          </c:extLst>
        </c:ser>
        <c:dLbls>
          <c:showLegendKey val="0"/>
          <c:showVal val="0"/>
          <c:showCatName val="0"/>
          <c:showSerName val="0"/>
          <c:showPercent val="0"/>
          <c:showBubbleSize val="0"/>
        </c:dLbls>
        <c:marker val="1"/>
        <c:smooth val="0"/>
        <c:axId val="660142416"/>
        <c:axId val="660138808"/>
      </c:lineChart>
      <c:catAx>
        <c:axId val="66014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0138808"/>
        <c:crosses val="autoZero"/>
        <c:auto val="1"/>
        <c:lblAlgn val="ctr"/>
        <c:lblOffset val="100"/>
        <c:noMultiLvlLbl val="0"/>
      </c:catAx>
      <c:valAx>
        <c:axId val="660138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carers</a:t>
                </a:r>
              </a:p>
            </c:rich>
          </c:tx>
          <c:layout>
            <c:manualLayout>
              <c:xMode val="edge"/>
              <c:yMode val="edge"/>
              <c:x val="2.1879381922700714E-2"/>
              <c:y val="0.28480889837139156"/>
            </c:manualLayout>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0142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74805048103166"/>
          <c:y val="3.9286633967513071E-2"/>
          <c:w val="0.76639019806068542"/>
          <c:h val="0.66512794873927317"/>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E6007E"/>
              </a:solidFill>
              <a:ln>
                <a:solidFill>
                  <a:srgbClr val="002060"/>
                </a:solidFill>
              </a:ln>
            </c:spPr>
            <c:extLst>
              <c:ext xmlns:c16="http://schemas.microsoft.com/office/drawing/2014/chart" uri="{C3380CC4-5D6E-409C-BE32-E72D297353CC}">
                <c16:uniqueId val="{0000000A-C5C4-47B5-B4AB-64567ACB39D0}"/>
              </c:ext>
            </c:extLst>
          </c:dPt>
          <c:dPt>
            <c:idx val="1"/>
            <c:invertIfNegative val="0"/>
            <c:bubble3D val="0"/>
            <c:spPr>
              <a:solidFill>
                <a:srgbClr val="E6007E"/>
              </a:solidFill>
              <a:ln>
                <a:solidFill>
                  <a:srgbClr val="002060"/>
                </a:solidFill>
              </a:ln>
            </c:spPr>
            <c:extLst>
              <c:ext xmlns:c16="http://schemas.microsoft.com/office/drawing/2014/chart" uri="{C3380CC4-5D6E-409C-BE32-E72D297353CC}">
                <c16:uniqueId val="{0000000B-C5C4-47B5-B4AB-64567ACB39D0}"/>
              </c:ext>
            </c:extLst>
          </c:dPt>
          <c:dPt>
            <c:idx val="2"/>
            <c:invertIfNegative val="0"/>
            <c:bubble3D val="0"/>
            <c:spPr>
              <a:solidFill>
                <a:srgbClr val="E6007E"/>
              </a:solidFill>
              <a:ln>
                <a:solidFill>
                  <a:srgbClr val="002060"/>
                </a:solidFill>
              </a:ln>
            </c:spPr>
            <c:extLst>
              <c:ext xmlns:c16="http://schemas.microsoft.com/office/drawing/2014/chart" uri="{C3380CC4-5D6E-409C-BE32-E72D297353CC}">
                <c16:uniqueId val="{0000000C-C5C4-47B5-B4AB-64567ACB39D0}"/>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D-C5C4-47B5-B4AB-64567ACB39D0}"/>
              </c:ext>
            </c:extLst>
          </c:dPt>
          <c:dPt>
            <c:idx val="4"/>
            <c:invertIfNegative val="0"/>
            <c:bubble3D val="0"/>
            <c:spPr>
              <a:solidFill>
                <a:srgbClr val="251B5B"/>
              </a:solidFill>
              <a:ln>
                <a:solidFill>
                  <a:srgbClr val="002060"/>
                </a:solidFill>
              </a:ln>
            </c:spPr>
            <c:extLst>
              <c:ext xmlns:c16="http://schemas.microsoft.com/office/drawing/2014/chart" uri="{C3380CC4-5D6E-409C-BE32-E72D297353CC}">
                <c16:uniqueId val="{0000000E-C5C4-47B5-B4AB-64567ACB39D0}"/>
              </c:ext>
            </c:extLst>
          </c:dPt>
          <c:dPt>
            <c:idx val="5"/>
            <c:invertIfNegative val="0"/>
            <c:bubble3D val="0"/>
            <c:spPr>
              <a:solidFill>
                <a:srgbClr val="251B5B"/>
              </a:solidFill>
              <a:ln>
                <a:solidFill>
                  <a:srgbClr val="251B5B"/>
                </a:solidFill>
              </a:ln>
            </c:spPr>
            <c:extLst>
              <c:ext xmlns:c16="http://schemas.microsoft.com/office/drawing/2014/chart" uri="{C3380CC4-5D6E-409C-BE32-E72D297353CC}">
                <c16:uniqueId val="{00000001-9B8B-422A-AEBB-55710F30E682}"/>
              </c:ext>
            </c:extLst>
          </c:dPt>
          <c:dPt>
            <c:idx val="6"/>
            <c:invertIfNegative val="0"/>
            <c:bubble3D val="0"/>
            <c:spPr>
              <a:solidFill>
                <a:srgbClr val="251B5B"/>
              </a:solidFill>
              <a:ln>
                <a:solidFill>
                  <a:srgbClr val="002060"/>
                </a:solidFill>
              </a:ln>
            </c:spPr>
            <c:extLst>
              <c:ext xmlns:c16="http://schemas.microsoft.com/office/drawing/2014/chart" uri="{C3380CC4-5D6E-409C-BE32-E72D297353CC}">
                <c16:uniqueId val="{00000003-9B8B-422A-AEBB-55710F30E682}"/>
              </c:ext>
            </c:extLst>
          </c:dPt>
          <c:dPt>
            <c:idx val="7"/>
            <c:invertIfNegative val="0"/>
            <c:bubble3D val="0"/>
            <c:spPr>
              <a:solidFill>
                <a:srgbClr val="E6007E"/>
              </a:solidFill>
              <a:ln>
                <a:solidFill>
                  <a:srgbClr val="002060"/>
                </a:solidFill>
              </a:ln>
            </c:spPr>
            <c:extLst>
              <c:ext xmlns:c16="http://schemas.microsoft.com/office/drawing/2014/chart" uri="{C3380CC4-5D6E-409C-BE32-E72D297353CC}">
                <c16:uniqueId val="{00000005-9B8B-422A-AEBB-55710F30E682}"/>
              </c:ext>
            </c:extLst>
          </c:dPt>
          <c:dPt>
            <c:idx val="8"/>
            <c:invertIfNegative val="0"/>
            <c:bubble3D val="0"/>
            <c:spPr>
              <a:solidFill>
                <a:srgbClr val="E6007E"/>
              </a:solidFill>
              <a:ln>
                <a:solidFill>
                  <a:srgbClr val="002060"/>
                </a:solidFill>
              </a:ln>
            </c:spPr>
            <c:extLst>
              <c:ext xmlns:c16="http://schemas.microsoft.com/office/drawing/2014/chart" uri="{C3380CC4-5D6E-409C-BE32-E72D297353CC}">
                <c16:uniqueId val="{00000007-9B8B-422A-AEBB-55710F30E682}"/>
              </c:ext>
            </c:extLst>
          </c:dPt>
          <c:dPt>
            <c:idx val="9"/>
            <c:invertIfNegative val="0"/>
            <c:bubble3D val="0"/>
            <c:spPr>
              <a:solidFill>
                <a:srgbClr val="E6007E"/>
              </a:solidFill>
              <a:ln>
                <a:solidFill>
                  <a:srgbClr val="002060"/>
                </a:solidFill>
              </a:ln>
            </c:spPr>
            <c:extLst>
              <c:ext xmlns:c16="http://schemas.microsoft.com/office/drawing/2014/chart" uri="{C3380CC4-5D6E-409C-BE32-E72D297353CC}">
                <c16:uniqueId val="{00000009-9B8B-422A-AEBB-55710F30E682}"/>
              </c:ext>
            </c:extLst>
          </c:dPt>
          <c:dPt>
            <c:idx val="10"/>
            <c:invertIfNegative val="0"/>
            <c:bubble3D val="0"/>
            <c:spPr>
              <a:solidFill>
                <a:srgbClr val="E6007E"/>
              </a:solidFill>
              <a:ln>
                <a:solidFill>
                  <a:srgbClr val="002060"/>
                </a:solidFill>
              </a:ln>
            </c:spPr>
            <c:extLst>
              <c:ext xmlns:c16="http://schemas.microsoft.com/office/drawing/2014/chart" uri="{C3380CC4-5D6E-409C-BE32-E72D297353CC}">
                <c16:uniqueId val="{0000000F-C5C4-47B5-B4AB-64567ACB39D0}"/>
              </c:ext>
            </c:extLst>
          </c:dPt>
          <c:cat>
            <c:strRef>
              <c:f>'Summary Carer''s Allowance'!$A$65:$A$75</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Allowance'!$B$65:$B$75</c:f>
              <c:numCache>
                <c:formatCode>_-* #,##0_-;\-* #,##0_-;_-* "-"??_-;_-@_-</c:formatCode>
                <c:ptCount val="11"/>
                <c:pt idx="0">
                  <c:v>370</c:v>
                </c:pt>
                <c:pt idx="1">
                  <c:v>3542</c:v>
                </c:pt>
                <c:pt idx="2">
                  <c:v>5058</c:v>
                </c:pt>
                <c:pt idx="3">
                  <c:v>7653</c:v>
                </c:pt>
                <c:pt idx="4">
                  <c:v>8744</c:v>
                </c:pt>
                <c:pt idx="5">
                  <c:v>8261</c:v>
                </c:pt>
                <c:pt idx="6">
                  <c:v>9316</c:v>
                </c:pt>
                <c:pt idx="7">
                  <c:v>10466</c:v>
                </c:pt>
                <c:pt idx="8">
                  <c:v>11124</c:v>
                </c:pt>
                <c:pt idx="9">
                  <c:v>11914</c:v>
                </c:pt>
                <c:pt idx="10">
                  <c:v>2425</c:v>
                </c:pt>
              </c:numCache>
            </c:numRef>
          </c:val>
          <c:extLst>
            <c:ext xmlns:c16="http://schemas.microsoft.com/office/drawing/2014/chart" uri="{C3380CC4-5D6E-409C-BE32-E72D297353CC}">
              <c16:uniqueId val="{00000008-9B8B-422A-AEBB-55710F30E682}"/>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claimants </a:t>
                </a:r>
              </a:p>
            </c:rich>
          </c:tx>
          <c:layout>
            <c:manualLayout>
              <c:xMode val="edge"/>
              <c:yMode val="edge"/>
              <c:x val="1.5702636431871132E-2"/>
              <c:y val="8.5558879127405466E-2"/>
            </c:manualLayout>
          </c:layout>
          <c:overlay val="0"/>
        </c:title>
        <c:numFmt formatCode="#,##0" sourceLinked="0"/>
        <c:majorTickMark val="out"/>
        <c:minorTickMark val="none"/>
        <c:tickLblPos val="nextTo"/>
        <c:spPr>
          <a:ln>
            <a:solidFill>
              <a:schemeClr val="tx1"/>
            </a:solidFill>
          </a:ln>
        </c:spPr>
        <c:txPr>
          <a:bodyPr/>
          <a:lstStyle/>
          <a:p>
            <a:pPr>
              <a:defRPr sz="1100">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9336893233173449E-2"/>
          <c:y val="0.13217242075509794"/>
          <c:w val="0.74868434549129637"/>
          <c:h val="0.57992822183699178"/>
        </c:manualLayout>
      </c:layout>
      <c:barChart>
        <c:barDir val="col"/>
        <c:grouping val="stacked"/>
        <c:varyColors val="0"/>
        <c:ser>
          <c:idx val="0"/>
          <c:order val="0"/>
          <c:tx>
            <c:strRef>
              <c:f>'Summary Carer''s Allowance'!$B$98</c:f>
              <c:strCache>
                <c:ptCount val="1"/>
                <c:pt idx="0">
                  <c:v>Up to 3 months</c:v>
                </c:pt>
              </c:strCache>
            </c:strRef>
          </c:tx>
          <c:spPr>
            <a:solidFill>
              <a:srgbClr val="E6007E"/>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Allowance'!$B$99:$B$109</c:f>
              <c:numCache>
                <c:formatCode>0%</c:formatCode>
                <c:ptCount val="11"/>
                <c:pt idx="0">
                  <c:v>0.25945945945945947</c:v>
                </c:pt>
                <c:pt idx="1">
                  <c:v>8.8650479954827777E-2</c:v>
                </c:pt>
                <c:pt idx="2">
                  <c:v>5.3973902728351127E-2</c:v>
                </c:pt>
                <c:pt idx="3">
                  <c:v>4.4949692930876778E-2</c:v>
                </c:pt>
                <c:pt idx="4">
                  <c:v>3.4080512351326621E-2</c:v>
                </c:pt>
                <c:pt idx="5">
                  <c:v>2.8325868538917807E-2</c:v>
                </c:pt>
                <c:pt idx="6">
                  <c:v>2.3293258909403178E-2</c:v>
                </c:pt>
                <c:pt idx="7">
                  <c:v>2.2358111981654882E-2</c:v>
                </c:pt>
                <c:pt idx="8">
                  <c:v>2.0496224379719527E-2</c:v>
                </c:pt>
                <c:pt idx="9">
                  <c:v>2.2830283699848918E-2</c:v>
                </c:pt>
                <c:pt idx="10">
                  <c:v>1.8969072164948454E-2</c:v>
                </c:pt>
              </c:numCache>
            </c:numRef>
          </c:val>
          <c:extLst>
            <c:ext xmlns:c16="http://schemas.microsoft.com/office/drawing/2014/chart" uri="{C3380CC4-5D6E-409C-BE32-E72D297353CC}">
              <c16:uniqueId val="{00000000-0BE7-4761-9DB1-A9D35CF59A73}"/>
            </c:ext>
          </c:extLst>
        </c:ser>
        <c:ser>
          <c:idx val="1"/>
          <c:order val="1"/>
          <c:tx>
            <c:strRef>
              <c:f>'Summary Carer''s Allowance'!$C$98</c:f>
              <c:strCache>
                <c:ptCount val="1"/>
                <c:pt idx="0">
                  <c:v>3 to 6 months</c:v>
                </c:pt>
              </c:strCache>
            </c:strRef>
          </c:tx>
          <c:spPr>
            <a:solidFill>
              <a:srgbClr val="FF69BB"/>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Allowance'!$C$99:$C$109</c:f>
              <c:numCache>
                <c:formatCode>0%</c:formatCode>
                <c:ptCount val="11"/>
                <c:pt idx="0">
                  <c:v>0.19729729729729731</c:v>
                </c:pt>
                <c:pt idx="1">
                  <c:v>8.9215132693393567E-2</c:v>
                </c:pt>
                <c:pt idx="2">
                  <c:v>6.3068406484776587E-2</c:v>
                </c:pt>
                <c:pt idx="3">
                  <c:v>5.3051091075395268E-2</c:v>
                </c:pt>
                <c:pt idx="4">
                  <c:v>4.2772186642268985E-2</c:v>
                </c:pt>
                <c:pt idx="5">
                  <c:v>3.2683694467982083E-2</c:v>
                </c:pt>
                <c:pt idx="6">
                  <c:v>2.8123658222413053E-2</c:v>
                </c:pt>
                <c:pt idx="7">
                  <c:v>2.9715268488438754E-2</c:v>
                </c:pt>
                <c:pt idx="8">
                  <c:v>3.1283710895361382E-2</c:v>
                </c:pt>
                <c:pt idx="9">
                  <c:v>2.9293268423703205E-2</c:v>
                </c:pt>
                <c:pt idx="10">
                  <c:v>2.9690721649484535E-2</c:v>
                </c:pt>
              </c:numCache>
            </c:numRef>
          </c:val>
          <c:extLst>
            <c:ext xmlns:c16="http://schemas.microsoft.com/office/drawing/2014/chart" uri="{C3380CC4-5D6E-409C-BE32-E72D297353CC}">
              <c16:uniqueId val="{00000001-0BE7-4761-9DB1-A9D35CF59A73}"/>
            </c:ext>
          </c:extLst>
        </c:ser>
        <c:ser>
          <c:idx val="2"/>
          <c:order val="2"/>
          <c:tx>
            <c:strRef>
              <c:f>'Summary Carer''s Allowance'!$D$98</c:f>
              <c:strCache>
                <c:ptCount val="1"/>
                <c:pt idx="0">
                  <c:v>6 to 12 months</c:v>
                </c:pt>
              </c:strCache>
            </c:strRef>
          </c:tx>
          <c:spPr>
            <a:solidFill>
              <a:srgbClr val="E7B8D2"/>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Allowance'!$D$99:$D$109</c:f>
              <c:numCache>
                <c:formatCode>0%</c:formatCode>
                <c:ptCount val="11"/>
                <c:pt idx="0">
                  <c:v>0.35675675675675678</c:v>
                </c:pt>
                <c:pt idx="1">
                  <c:v>0.18351214003387917</c:v>
                </c:pt>
                <c:pt idx="2">
                  <c:v>0.12791617240015818</c:v>
                </c:pt>
                <c:pt idx="3">
                  <c:v>0.1093688749509996</c:v>
                </c:pt>
                <c:pt idx="4">
                  <c:v>8.9775846294602016E-2</c:v>
                </c:pt>
                <c:pt idx="5">
                  <c:v>7.0451519186539163E-2</c:v>
                </c:pt>
                <c:pt idx="6">
                  <c:v>6.2473164448261058E-2</c:v>
                </c:pt>
                <c:pt idx="7">
                  <c:v>6.3443531435123254E-2</c:v>
                </c:pt>
                <c:pt idx="8">
                  <c:v>6.5803667745415323E-2</c:v>
                </c:pt>
                <c:pt idx="9">
                  <c:v>7.0757092496222931E-2</c:v>
                </c:pt>
                <c:pt idx="10">
                  <c:v>6.3917525773195871E-2</c:v>
                </c:pt>
              </c:numCache>
            </c:numRef>
          </c:val>
          <c:extLst>
            <c:ext xmlns:c16="http://schemas.microsoft.com/office/drawing/2014/chart" uri="{C3380CC4-5D6E-409C-BE32-E72D297353CC}">
              <c16:uniqueId val="{00000002-0BE7-4761-9DB1-A9D35CF59A73}"/>
            </c:ext>
          </c:extLst>
        </c:ser>
        <c:ser>
          <c:idx val="3"/>
          <c:order val="3"/>
          <c:tx>
            <c:strRef>
              <c:f>'Summary Carer''s Allowance'!$E$98</c:f>
              <c:strCache>
                <c:ptCount val="1"/>
                <c:pt idx="0">
                  <c:v>1 to 2 years</c:v>
                </c:pt>
              </c:strCache>
            </c:strRef>
          </c:tx>
          <c:spPr>
            <a:solidFill>
              <a:srgbClr val="B4A9D4"/>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Allowance'!$E$99:$E$109</c:f>
              <c:numCache>
                <c:formatCode>0%</c:formatCode>
                <c:ptCount val="11"/>
                <c:pt idx="0">
                  <c:v>0.19459459459459461</c:v>
                </c:pt>
                <c:pt idx="1">
                  <c:v>0.26990400903444384</c:v>
                </c:pt>
                <c:pt idx="2">
                  <c:v>0.21431395808620007</c:v>
                </c:pt>
                <c:pt idx="3">
                  <c:v>0.18424147393179147</c:v>
                </c:pt>
                <c:pt idx="4">
                  <c:v>0.15736505032021958</c:v>
                </c:pt>
                <c:pt idx="5">
                  <c:v>0.13642416172376226</c:v>
                </c:pt>
                <c:pt idx="6">
                  <c:v>0.11678832116788321</c:v>
                </c:pt>
                <c:pt idx="7">
                  <c:v>0.11255493980508313</c:v>
                </c:pt>
                <c:pt idx="8">
                  <c:v>0.12019057892844301</c:v>
                </c:pt>
                <c:pt idx="9">
                  <c:v>0.13093839180795702</c:v>
                </c:pt>
                <c:pt idx="10">
                  <c:v>0.1311340206185567</c:v>
                </c:pt>
              </c:numCache>
            </c:numRef>
          </c:val>
          <c:extLst>
            <c:ext xmlns:c16="http://schemas.microsoft.com/office/drawing/2014/chart" uri="{C3380CC4-5D6E-409C-BE32-E72D297353CC}">
              <c16:uniqueId val="{00000003-0BE7-4761-9DB1-A9D35CF59A73}"/>
            </c:ext>
          </c:extLst>
        </c:ser>
        <c:ser>
          <c:idx val="4"/>
          <c:order val="4"/>
          <c:tx>
            <c:strRef>
              <c:f>'Summary Carer''s Allowance'!$F$98</c:f>
              <c:strCache>
                <c:ptCount val="1"/>
                <c:pt idx="0">
                  <c:v>2 to 5 years</c:v>
                </c:pt>
              </c:strCache>
            </c:strRef>
          </c:tx>
          <c:spPr>
            <a:solidFill>
              <a:srgbClr val="6E6296"/>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Allowance'!$F$99:$F$109</c:f>
              <c:numCache>
                <c:formatCode>0%</c:formatCode>
                <c:ptCount val="11"/>
                <c:pt idx="0">
                  <c:v>0</c:v>
                </c:pt>
                <c:pt idx="1">
                  <c:v>0.32269904009034445</c:v>
                </c:pt>
                <c:pt idx="2">
                  <c:v>0.36812969553183078</c:v>
                </c:pt>
                <c:pt idx="3">
                  <c:v>0.35175748072651247</c:v>
                </c:pt>
                <c:pt idx="4">
                  <c:v>0.34263494967978042</c:v>
                </c:pt>
                <c:pt idx="5">
                  <c:v>0.32005810434572085</c:v>
                </c:pt>
                <c:pt idx="6">
                  <c:v>0.28424216401889224</c:v>
                </c:pt>
                <c:pt idx="7">
                  <c:v>0.27001719854767819</c:v>
                </c:pt>
                <c:pt idx="8">
                  <c:v>0.28254225098885294</c:v>
                </c:pt>
                <c:pt idx="9">
                  <c:v>0.29486318616753399</c:v>
                </c:pt>
                <c:pt idx="10">
                  <c:v>0.27505154639175255</c:v>
                </c:pt>
              </c:numCache>
            </c:numRef>
          </c:val>
          <c:extLst>
            <c:ext xmlns:c16="http://schemas.microsoft.com/office/drawing/2014/chart" uri="{C3380CC4-5D6E-409C-BE32-E72D297353CC}">
              <c16:uniqueId val="{00000004-0BE7-4761-9DB1-A9D35CF59A73}"/>
            </c:ext>
          </c:extLst>
        </c:ser>
        <c:ser>
          <c:idx val="5"/>
          <c:order val="5"/>
          <c:tx>
            <c:strRef>
              <c:f>'Summary Carer''s Allowance'!$G$98</c:f>
              <c:strCache>
                <c:ptCount val="1"/>
                <c:pt idx="0">
                  <c:v>5 years &amp; over</c:v>
                </c:pt>
              </c:strCache>
            </c:strRef>
          </c:tx>
          <c:spPr>
            <a:solidFill>
              <a:srgbClr val="251B5B"/>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Allowance'!$G$99:$G$109</c:f>
              <c:numCache>
                <c:formatCode>0%</c:formatCode>
                <c:ptCount val="11"/>
                <c:pt idx="0">
                  <c:v>0</c:v>
                </c:pt>
                <c:pt idx="1">
                  <c:v>4.4607566346696784E-2</c:v>
                </c:pt>
                <c:pt idx="2">
                  <c:v>0.17141162514827996</c:v>
                </c:pt>
                <c:pt idx="3">
                  <c:v>0.25650071867241603</c:v>
                </c:pt>
                <c:pt idx="4">
                  <c:v>0.33360018298261668</c:v>
                </c:pt>
                <c:pt idx="5">
                  <c:v>0.41072509381430822</c:v>
                </c:pt>
                <c:pt idx="6">
                  <c:v>0.48540145985401462</c:v>
                </c:pt>
                <c:pt idx="7">
                  <c:v>0.50181540225492072</c:v>
                </c:pt>
                <c:pt idx="8">
                  <c:v>0.47977346278317151</c:v>
                </c:pt>
                <c:pt idx="9">
                  <c:v>0.45098203793855968</c:v>
                </c:pt>
                <c:pt idx="10">
                  <c:v>0.48206185567010307</c:v>
                </c:pt>
              </c:numCache>
            </c:numRef>
          </c:val>
          <c:extLst>
            <c:ext xmlns:c16="http://schemas.microsoft.com/office/drawing/2014/chart" uri="{C3380CC4-5D6E-409C-BE32-E72D297353CC}">
              <c16:uniqueId val="{00000005-0BE7-4761-9DB1-A9D35CF59A73}"/>
            </c:ext>
          </c:extLst>
        </c:ser>
        <c:dLbls>
          <c:showLegendKey val="0"/>
          <c:showVal val="0"/>
          <c:showCatName val="0"/>
          <c:showSerName val="0"/>
          <c:showPercent val="0"/>
          <c:showBubbleSize val="0"/>
        </c:dLbls>
        <c:gapWidth val="56"/>
        <c:overlap val="100"/>
        <c:axId val="646651048"/>
        <c:axId val="646650720"/>
      </c:barChart>
      <c:catAx>
        <c:axId val="646651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6650720"/>
        <c:crosses val="autoZero"/>
        <c:auto val="1"/>
        <c:lblAlgn val="ctr"/>
        <c:lblOffset val="0"/>
        <c:noMultiLvlLbl val="0"/>
      </c:catAx>
      <c:valAx>
        <c:axId val="646650720"/>
        <c:scaling>
          <c:orientation val="minMax"/>
          <c:max val="1"/>
        </c:scaling>
        <c:delete val="1"/>
        <c:axPos val="l"/>
        <c:numFmt formatCode="0%" sourceLinked="1"/>
        <c:majorTickMark val="none"/>
        <c:minorTickMark val="none"/>
        <c:tickLblPos val="nextTo"/>
        <c:crossAx val="646651048"/>
        <c:crosses val="autoZero"/>
        <c:crossBetween val="between"/>
      </c:valAx>
      <c:spPr>
        <a:noFill/>
        <a:ln>
          <a:noFill/>
        </a:ln>
        <a:effectLst/>
      </c:spPr>
    </c:plotArea>
    <c:legend>
      <c:legendPos val="r"/>
      <c:layout>
        <c:manualLayout>
          <c:xMode val="edge"/>
          <c:yMode val="edge"/>
          <c:x val="0.81854662563731262"/>
          <c:y val="0.16567040525769824"/>
          <c:w val="0.18145337436268744"/>
          <c:h val="0.4818834979845025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ln>
              <a:solidFill>
                <a:srgbClr val="251B5B"/>
              </a:solidFill>
            </a:ln>
          </c:spPr>
          <c:dPt>
            <c:idx val="0"/>
            <c:bubble3D val="0"/>
            <c:spPr>
              <a:solidFill>
                <a:srgbClr val="E6007E"/>
              </a:solidFill>
              <a:ln>
                <a:solidFill>
                  <a:srgbClr val="251B5B"/>
                </a:solidFill>
              </a:ln>
            </c:spPr>
            <c:extLst>
              <c:ext xmlns:c16="http://schemas.microsoft.com/office/drawing/2014/chart" uri="{C3380CC4-5D6E-409C-BE32-E72D297353CC}">
                <c16:uniqueId val="{00000001-5D70-4F5F-A8DD-56199EE18813}"/>
              </c:ext>
            </c:extLst>
          </c:dPt>
          <c:dPt>
            <c:idx val="1"/>
            <c:bubble3D val="0"/>
            <c:spPr>
              <a:solidFill>
                <a:srgbClr val="251B5B"/>
              </a:solidFill>
              <a:ln>
                <a:solidFill>
                  <a:srgbClr val="251B5B"/>
                </a:solidFill>
              </a:ln>
            </c:spPr>
            <c:extLst>
              <c:ext xmlns:c16="http://schemas.microsoft.com/office/drawing/2014/chart" uri="{C3380CC4-5D6E-409C-BE32-E72D297353CC}">
                <c16:uniqueId val="{00000003-5D70-4F5F-A8DD-56199EE18813}"/>
              </c:ext>
            </c:extLst>
          </c:dPt>
          <c:dLbls>
            <c:dLbl>
              <c:idx val="0"/>
              <c:layout>
                <c:manualLayout>
                  <c:x val="-0.21604523366415898"/>
                  <c:y val="0.20716851844769835"/>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D70-4F5F-A8DD-56199EE18813}"/>
                </c:ext>
              </c:extLst>
            </c:dLbl>
            <c:dLbl>
              <c:idx val="1"/>
              <c:layout>
                <c:manualLayout>
                  <c:x val="0.21463327968472604"/>
                  <c:y val="-0.1790379162403802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D70-4F5F-A8DD-56199EE18813}"/>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Lit>
              <c:ptCount val="2"/>
              <c:pt idx="0">
                <c:v>Male</c:v>
              </c:pt>
              <c:pt idx="1">
                <c:v>Female</c:v>
              </c:pt>
            </c:strLit>
          </c:cat>
          <c:val>
            <c:numRef>
              <c:f>'Summary Carer''s Allowance'!$C$58:$C$59</c:f>
              <c:numCache>
                <c:formatCode>0%</c:formatCode>
                <c:ptCount val="2"/>
                <c:pt idx="0">
                  <c:v>0.31294535311271715</c:v>
                </c:pt>
                <c:pt idx="1">
                  <c:v>0.68701660961075184</c:v>
                </c:pt>
              </c:numCache>
            </c:numRef>
          </c:val>
          <c:extLst>
            <c:ext xmlns:c16="http://schemas.microsoft.com/office/drawing/2014/chart" uri="{C3380CC4-5D6E-409C-BE32-E72D297353CC}">
              <c16:uniqueId val="{00000004-5D70-4F5F-A8DD-56199EE18813}"/>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rgbClr val="002060"/>
            </a:solidFill>
            <a:ln>
              <a:solidFill>
                <a:srgbClr val="251B5B"/>
              </a:solidFill>
            </a:ln>
          </c:spPr>
          <c:dPt>
            <c:idx val="0"/>
            <c:bubble3D val="0"/>
            <c:spPr>
              <a:solidFill>
                <a:srgbClr val="E6007E"/>
              </a:solidFill>
              <a:ln>
                <a:solidFill>
                  <a:srgbClr val="251B5B"/>
                </a:solidFill>
              </a:ln>
            </c:spPr>
            <c:extLst>
              <c:ext xmlns:c16="http://schemas.microsoft.com/office/drawing/2014/chart" uri="{C3380CC4-5D6E-409C-BE32-E72D297353CC}">
                <c16:uniqueId val="{00000001-1A76-43D1-94F8-A363B3ED4FF8}"/>
              </c:ext>
            </c:extLst>
          </c:dPt>
          <c:dPt>
            <c:idx val="1"/>
            <c:bubble3D val="0"/>
            <c:spPr>
              <a:solidFill>
                <a:srgbClr val="251B5B"/>
              </a:solidFill>
              <a:ln>
                <a:solidFill>
                  <a:srgbClr val="251B5B"/>
                </a:solidFill>
              </a:ln>
            </c:spPr>
            <c:extLst>
              <c:ext xmlns:c16="http://schemas.microsoft.com/office/drawing/2014/chart" uri="{C3380CC4-5D6E-409C-BE32-E72D297353CC}">
                <c16:uniqueId val="{00000003-1A76-43D1-94F8-A363B3ED4FF8}"/>
              </c:ext>
            </c:extLst>
          </c:dPt>
          <c:dLbls>
            <c:dLbl>
              <c:idx val="0"/>
              <c:layout>
                <c:manualLayout>
                  <c:x val="0.21524926079947365"/>
                  <c:y val="0.2141573037368283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A76-43D1-94F8-A363B3ED4FF8}"/>
                </c:ext>
              </c:extLst>
            </c:dLbl>
            <c:dLbl>
              <c:idx val="1"/>
              <c:layout>
                <c:manualLayout>
                  <c:x val="-0.20995645883980474"/>
                  <c:y val="-0.12382045048078395"/>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4012545549467645"/>
                      <c:h val="0.21248671776954728"/>
                    </c:manualLayout>
                  </c15:layout>
                </c:ext>
                <c:ext xmlns:c16="http://schemas.microsoft.com/office/drawing/2014/chart" uri="{C3380CC4-5D6E-409C-BE32-E72D297353CC}">
                  <c16:uniqueId val="{00000003-1A76-43D1-94F8-A363B3ED4FF8}"/>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Lit>
              <c:ptCount val="2"/>
              <c:pt idx="0">
                <c:v>Male</c:v>
              </c:pt>
              <c:pt idx="1">
                <c:v>Female</c:v>
              </c:pt>
            </c:strLit>
          </c:cat>
          <c:val>
            <c:numRef>
              <c:f>'Summary Carer''s Allowance'!$C$92:$C$93</c:f>
              <c:numCache>
                <c:formatCode>0%</c:formatCode>
                <c:ptCount val="2"/>
                <c:pt idx="0">
                  <c:v>0.35708870356330552</c:v>
                </c:pt>
                <c:pt idx="1">
                  <c:v>0.64296020934725717</c:v>
                </c:pt>
              </c:numCache>
            </c:numRef>
          </c:val>
          <c:extLst>
            <c:ext xmlns:c16="http://schemas.microsoft.com/office/drawing/2014/chart" uri="{C3380CC4-5D6E-409C-BE32-E72D297353CC}">
              <c16:uniqueId val="{00000004-1A76-43D1-94F8-A363B3ED4FF8}"/>
            </c:ext>
          </c:extLst>
        </c:ser>
        <c:dLbls>
          <c:showLegendKey val="0"/>
          <c:showVal val="0"/>
          <c:showCatName val="0"/>
          <c:showSerName val="0"/>
          <c:showPercent val="0"/>
          <c:showBubbleSize val="0"/>
          <c:showLeaderLines val="1"/>
        </c:dLbls>
        <c:firstSliceAng val="223"/>
      </c:pie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9246672005902896"/>
          <c:w val="0.93888888888888888"/>
          <c:h val="0.57182795196386882"/>
        </c:manualLayout>
      </c:layout>
      <c:lineChart>
        <c:grouping val="standard"/>
        <c:varyColors val="0"/>
        <c:ser>
          <c:idx val="1"/>
          <c:order val="0"/>
          <c:tx>
            <c:strRef>
              <c:f>'Summary Carer''s Allowance'!$A$52</c:f>
              <c:strCache>
                <c:ptCount val="1"/>
                <c:pt idx="0">
                  <c:v>Claimant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2"/>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0-F47C-45CF-8181-5EE6957EC33D}"/>
              </c:ext>
            </c:extLst>
          </c:dPt>
          <c:dPt>
            <c:idx val="4"/>
            <c:marker>
              <c:symbol val="circle"/>
              <c:size val="6"/>
              <c:spPr>
                <a:solidFill>
                  <a:srgbClr val="E6007E"/>
                </a:solidFill>
                <a:ln w="9525">
                  <a:solidFill>
                    <a:srgbClr val="251B5B"/>
                  </a:solidFill>
                </a:ln>
                <a:effectLst/>
              </c:spPr>
            </c:marker>
            <c:bubble3D val="0"/>
            <c:extLst>
              <c:ext xmlns:c16="http://schemas.microsoft.com/office/drawing/2014/chart" uri="{C3380CC4-5D6E-409C-BE32-E72D297353CC}">
                <c16:uniqueId val="{00000001-0E21-4D7A-AE97-EFE4D6885564}"/>
              </c:ext>
            </c:extLst>
          </c:dPt>
          <c:dLbls>
            <c:dLbl>
              <c:idx val="0"/>
              <c:delete val="1"/>
              <c:extLst>
                <c:ext xmlns:c15="http://schemas.microsoft.com/office/drawing/2012/chart" uri="{CE6537A1-D6FC-4f65-9D91-7224C49458BB}"/>
                <c:ext xmlns:c16="http://schemas.microsoft.com/office/drawing/2014/chart" uri="{C3380CC4-5D6E-409C-BE32-E72D297353CC}">
                  <c16:uniqueId val="{00000001-A823-473C-B426-CF60CE73D6F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'Summary Carer''s Allowance'!$B$50:$F$50</c:f>
              <c:numCache>
                <c:formatCode>mmm\-yy</c:formatCode>
                <c:ptCount val="5"/>
                <c:pt idx="0">
                  <c:v>43497</c:v>
                </c:pt>
                <c:pt idx="1">
                  <c:v>43586</c:v>
                </c:pt>
                <c:pt idx="2">
                  <c:v>43678</c:v>
                </c:pt>
                <c:pt idx="3">
                  <c:v>43770</c:v>
                </c:pt>
                <c:pt idx="4">
                  <c:v>43862</c:v>
                </c:pt>
              </c:numCache>
            </c:numRef>
          </c:cat>
          <c:val>
            <c:numRef>
              <c:f>'Summary Carer''s Allowance'!$B$52:$F$52</c:f>
              <c:numCache>
                <c:formatCode>_-* #,##0_-;\-* #,##0_-;_-* "-"??_-;_-@_-</c:formatCode>
                <c:ptCount val="5"/>
                <c:pt idx="0" formatCode="#,##0">
                  <c:v>76597</c:v>
                </c:pt>
                <c:pt idx="1">
                  <c:v>77711</c:v>
                </c:pt>
                <c:pt idx="2" formatCode="#,##0">
                  <c:v>78252</c:v>
                </c:pt>
                <c:pt idx="3" formatCode="#,##0">
                  <c:v>77842</c:v>
                </c:pt>
                <c:pt idx="4">
                  <c:v>78870</c:v>
                </c:pt>
              </c:numCache>
            </c:numRef>
          </c:val>
          <c:smooth val="0"/>
          <c:extLst>
            <c:ext xmlns:c16="http://schemas.microsoft.com/office/drawing/2014/chart" uri="{C3380CC4-5D6E-409C-BE32-E72D297353CC}">
              <c16:uniqueId val="{00000001-04B0-4D17-AC8E-469638542695}"/>
            </c:ext>
          </c:extLst>
        </c:ser>
        <c:dLbls>
          <c:showLegendKey val="0"/>
          <c:showVal val="0"/>
          <c:showCatName val="0"/>
          <c:showSerName val="0"/>
          <c:showPercent val="0"/>
          <c:showBubbleSize val="0"/>
        </c:dLbls>
        <c:marker val="1"/>
        <c:smooth val="0"/>
        <c:axId val="429002160"/>
        <c:axId val="448798216"/>
      </c:lineChart>
      <c:date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Offset val="100"/>
        <c:baseTimeUnit val="months"/>
        <c:majorUnit val="3"/>
        <c:majorTimeUnit val="months"/>
      </c:dateAx>
      <c:valAx>
        <c:axId val="448798216"/>
        <c:scaling>
          <c:orientation val="minMax"/>
          <c:max val="80000"/>
          <c:min val="70000"/>
        </c:scaling>
        <c:delete val="1"/>
        <c:axPos val="l"/>
        <c:numFmt formatCode="#,##0" sourceLinked="1"/>
        <c:majorTickMark val="none"/>
        <c:minorTickMark val="none"/>
        <c:tickLblPos val="nextTo"/>
        <c:crossAx val="42900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26179720119648"/>
          <c:y val="5.719784702468985E-2"/>
          <c:w val="0.70009044066347725"/>
          <c:h val="0.66759929977163668"/>
        </c:manualLayout>
      </c:layout>
      <c:barChart>
        <c:barDir val="col"/>
        <c:grouping val="clustered"/>
        <c:varyColors val="0"/>
        <c:ser>
          <c:idx val="0"/>
          <c:order val="0"/>
          <c:tx>
            <c:v>Number of payments</c:v>
          </c:tx>
          <c:spPr>
            <a:solidFill>
              <a:srgbClr val="251B5B"/>
            </a:solidFill>
            <a:ln>
              <a:solidFill>
                <a:srgbClr val="251B5B"/>
              </a:solidFill>
            </a:ln>
            <a:effectLst/>
          </c:spPr>
          <c:invertIfNegative val="0"/>
          <c:dLbls>
            <c:dLbl>
              <c:idx val="4"/>
              <c:layout>
                <c:manualLayout>
                  <c:x val="0"/>
                  <c:y val="-2.1806842884272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4C-4C1C-97C4-28FEB5BD74B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 CAS Payments by Gender'!$B$3:$F$4</c:f>
              <c:multiLvlStrCache>
                <c:ptCount val="5"/>
                <c:lvl>
                  <c:pt idx="0">
                    <c:v>April eligibility</c:v>
                  </c:pt>
                  <c:pt idx="1">
                    <c:v>October eligibility</c:v>
                  </c:pt>
                  <c:pt idx="2">
                    <c:v>April eligibility</c:v>
                  </c:pt>
                  <c:pt idx="3">
                    <c:v>October eligibility</c:v>
                  </c:pt>
                  <c:pt idx="4">
                    <c:v>April eligibility</c:v>
                  </c:pt>
                </c:lvl>
                <c:lvl>
                  <c:pt idx="0">
                    <c:v>2018/19</c:v>
                  </c:pt>
                  <c:pt idx="2">
                    <c:v>2019/20</c:v>
                  </c:pt>
                  <c:pt idx="4">
                    <c:v>2020/21</c:v>
                  </c:pt>
                </c:lvl>
              </c:multiLvlStrCache>
            </c:multiLvlStrRef>
          </c:cat>
          <c:val>
            <c:numRef>
              <c:f>'T1- CAS Payments by Gender'!$B$5:$F$5</c:f>
              <c:numCache>
                <c:formatCode>_-* #,##0_-;\-* #,##0_-;_-* "-"??_-;_-@_-</c:formatCode>
                <c:ptCount val="5"/>
                <c:pt idx="0">
                  <c:v>78080</c:v>
                </c:pt>
                <c:pt idx="1">
                  <c:v>80030</c:v>
                </c:pt>
                <c:pt idx="2">
                  <c:v>81230</c:v>
                </c:pt>
                <c:pt idx="3">
                  <c:v>82045</c:v>
                </c:pt>
                <c:pt idx="4">
                  <c:v>80185</c:v>
                </c:pt>
              </c:numCache>
            </c:numRef>
          </c:val>
          <c:extLst>
            <c:ext xmlns:c16="http://schemas.microsoft.com/office/drawing/2014/chart" uri="{C3380CC4-5D6E-409C-BE32-E72D297353CC}">
              <c16:uniqueId val="{00000000-42E7-4F23-B125-0FADB4D90F2D}"/>
            </c:ext>
          </c:extLst>
        </c:ser>
        <c:dLbls>
          <c:showLegendKey val="0"/>
          <c:showVal val="0"/>
          <c:showCatName val="0"/>
          <c:showSerName val="0"/>
          <c:showPercent val="0"/>
          <c:showBubbleSize val="0"/>
        </c:dLbls>
        <c:gapWidth val="150"/>
        <c:axId val="554331672"/>
        <c:axId val="554335280"/>
      </c:barChart>
      <c:lineChart>
        <c:grouping val="standard"/>
        <c:varyColors val="0"/>
        <c:ser>
          <c:idx val="1"/>
          <c:order val="1"/>
          <c:tx>
            <c:v>Value of payments (£)</c:v>
          </c:tx>
          <c:spPr>
            <a:ln w="28575" cap="rnd">
              <a:solidFill>
                <a:srgbClr val="E6007E"/>
              </a:solidFill>
              <a:round/>
            </a:ln>
            <a:effectLst/>
          </c:spPr>
          <c:marker>
            <c:symbol val="circle"/>
            <c:size val="7"/>
            <c:spPr>
              <a:solidFill>
                <a:srgbClr val="E6007E"/>
              </a:solidFill>
              <a:ln w="9525">
                <a:solidFill>
                  <a:srgbClr val="E6007E"/>
                </a:solidFill>
              </a:ln>
              <a:effectLst/>
            </c:spPr>
          </c:marker>
          <c:val>
            <c:numRef>
              <c:f>'T1- CAS Payments by Gender'!$B$21:$F$21</c:f>
              <c:numCache>
                <c:formatCode>_-"£"* #,##0_-;\-"£"* #,##0_-;_-"£"* "-"??_-;_-@_-</c:formatCode>
                <c:ptCount val="5"/>
                <c:pt idx="0">
                  <c:v>17255000</c:v>
                </c:pt>
                <c:pt idx="1">
                  <c:v>17687000</c:v>
                </c:pt>
                <c:pt idx="2">
                  <c:v>18375000</c:v>
                </c:pt>
                <c:pt idx="3">
                  <c:v>18559000</c:v>
                </c:pt>
                <c:pt idx="4">
                  <c:v>36902000</c:v>
                </c:pt>
              </c:numCache>
            </c:numRef>
          </c:val>
          <c:smooth val="0"/>
          <c:extLst>
            <c:ext xmlns:c16="http://schemas.microsoft.com/office/drawing/2014/chart" uri="{C3380CC4-5D6E-409C-BE32-E72D297353CC}">
              <c16:uniqueId val="{00000001-42E7-4F23-B125-0FADB4D90F2D}"/>
            </c:ext>
          </c:extLst>
        </c:ser>
        <c:dLbls>
          <c:showLegendKey val="0"/>
          <c:showVal val="0"/>
          <c:showCatName val="0"/>
          <c:showSerName val="0"/>
          <c:showPercent val="0"/>
          <c:showBubbleSize val="0"/>
        </c:dLbls>
        <c:marker val="1"/>
        <c:smooth val="0"/>
        <c:axId val="233731056"/>
        <c:axId val="233730728"/>
      </c:lineChart>
      <c:catAx>
        <c:axId val="55433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4335280"/>
        <c:crosses val="autoZero"/>
        <c:auto val="1"/>
        <c:lblAlgn val="ctr"/>
        <c:lblOffset val="100"/>
        <c:noMultiLvlLbl val="0"/>
      </c:catAx>
      <c:valAx>
        <c:axId val="5543352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payments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4331672"/>
        <c:crosses val="autoZero"/>
        <c:crossBetween val="between"/>
      </c:valAx>
      <c:valAx>
        <c:axId val="233730728"/>
        <c:scaling>
          <c:orientation val="minMax"/>
        </c:scaling>
        <c:delete val="0"/>
        <c:axPos val="r"/>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Value of payments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quot;£&quot;* #,##0_-;\-&quot;£&quot;* #,##0_-;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731056"/>
        <c:crosses val="max"/>
        <c:crossBetween val="between"/>
      </c:valAx>
      <c:catAx>
        <c:axId val="233731056"/>
        <c:scaling>
          <c:orientation val="minMax"/>
        </c:scaling>
        <c:delete val="1"/>
        <c:axPos val="b"/>
        <c:majorTickMark val="out"/>
        <c:minorTickMark val="none"/>
        <c:tickLblPos val="nextTo"/>
        <c:crossAx val="2337307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12655483281986"/>
          <c:y val="1.5151395549240556E-2"/>
          <c:w val="0.71086027290067"/>
          <c:h val="0.79566764680730695"/>
        </c:manualLayout>
      </c:layout>
      <c:barChart>
        <c:barDir val="bar"/>
        <c:grouping val="clustered"/>
        <c:varyColors val="0"/>
        <c:ser>
          <c:idx val="0"/>
          <c:order val="0"/>
          <c:spPr>
            <a:solidFill>
              <a:srgbClr val="251B5B"/>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2'!$A$20:$A$30</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f>'Chart 2'!$C$20:$C$30</c:f>
              <c:numCache>
                <c:formatCode>0.0%</c:formatCode>
                <c:ptCount val="11"/>
                <c:pt idx="0">
                  <c:v>4.0000000000000001E-3</c:v>
                </c:pt>
                <c:pt idx="1">
                  <c:v>4.8000000000000001E-2</c:v>
                </c:pt>
                <c:pt idx="2">
                  <c:v>6.6000000000000003E-2</c:v>
                </c:pt>
                <c:pt idx="3">
                  <c:v>9.7000000000000003E-2</c:v>
                </c:pt>
                <c:pt idx="4">
                  <c:v>0.11</c:v>
                </c:pt>
                <c:pt idx="5">
                  <c:v>0.105</c:v>
                </c:pt>
                <c:pt idx="6">
                  <c:v>0.123</c:v>
                </c:pt>
                <c:pt idx="7">
                  <c:v>0.13600000000000001</c:v>
                </c:pt>
                <c:pt idx="8">
                  <c:v>0.14200000000000002</c:v>
                </c:pt>
                <c:pt idx="9">
                  <c:v>0.14799999999999999</c:v>
                </c:pt>
                <c:pt idx="10">
                  <c:v>1.9E-2</c:v>
                </c:pt>
              </c:numCache>
            </c:numRef>
          </c:val>
          <c:extLst>
            <c:ext xmlns:c15="http://schemas.microsoft.com/office/drawing/2012/chart" uri="{02D57815-91ED-43cb-92C2-25804820EDAC}">
              <c15:filteredSeriesTitle>
                <c15:tx>
                  <c:strRef>
                    <c:extLst>
                      <c:ext uri="{02D57815-91ED-43cb-92C2-25804820EDAC}">
                        <c15:formulaRef>
                          <c15:sqref>'Chart 2'!#REF!</c15:sqref>
                        </c15:formulaRef>
                      </c:ext>
                    </c:extLst>
                    <c:strCache>
                      <c:ptCount val="1"/>
                      <c:pt idx="0">
                        <c:v>#REF!</c:v>
                      </c:pt>
                    </c:strCache>
                  </c:strRef>
                </c15:tx>
              </c15:filteredSeriesTitle>
            </c:ext>
            <c:ext xmlns:c16="http://schemas.microsoft.com/office/drawing/2014/chart" uri="{C3380CC4-5D6E-409C-BE32-E72D297353CC}">
              <c16:uniqueId val="{00000001-D126-4BE6-9948-FBC3CB14ECBC}"/>
            </c:ext>
          </c:extLst>
        </c:ser>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max val="0.18000000000000002"/>
          <c:min val="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Percentage of payments</a:t>
                </a:r>
              </a:p>
            </c:rich>
          </c:tx>
          <c:layout>
            <c:manualLayout>
              <c:xMode val="edge"/>
              <c:yMode val="edge"/>
              <c:x val="0.35164289052253916"/>
              <c:y val="0.8982035928143712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38800"/>
        <c:crosses val="autoZero"/>
        <c:crossBetween val="between"/>
        <c:majorUnit val="5.000000000000001E-2"/>
      </c:val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April 2018</c:v>
          </c:tx>
          <c:spPr>
            <a:ln w="28575" cap="rnd">
              <a:solidFill>
                <a:srgbClr val="251B5B"/>
              </a:solidFill>
              <a:round/>
            </a:ln>
            <a:effectLst/>
          </c:spPr>
          <c:marker>
            <c:symbol val="none"/>
          </c:marker>
          <c:cat>
            <c:strRef>
              <c:extLst>
                <c:ext xmlns:c15="http://schemas.microsoft.com/office/drawing/2012/chart" uri="{02D57815-91ED-43cb-92C2-25804820EDAC}">
                  <c15:fullRef>
                    <c15:sqref>'T2- CAS Payments by Ageband'!$A$6:$A$17</c15:sqref>
                  </c15:fullRef>
                </c:ext>
              </c:extLst>
              <c:f>'T2- CAS Payments by Ageband'!$A$6:$A$16</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extLst>
                <c:ext xmlns:c15="http://schemas.microsoft.com/office/drawing/2012/chart" uri="{02D57815-91ED-43cb-92C2-25804820EDAC}">
                  <c15:fullRef>
                    <c15:sqref>'T2- CAS Payments by Ageband'!$B$6:$B$17</c15:sqref>
                  </c15:fullRef>
                </c:ext>
              </c:extLst>
              <c:f>'T2- CAS Payments by Ageband'!$B$6:$B$16</c:f>
              <c:numCache>
                <c:formatCode>#,##0</c:formatCode>
                <c:ptCount val="11"/>
                <c:pt idx="0">
                  <c:v>300</c:v>
                </c:pt>
                <c:pt idx="1">
                  <c:v>3960</c:v>
                </c:pt>
                <c:pt idx="2">
                  <c:v>5245</c:v>
                </c:pt>
                <c:pt idx="3">
                  <c:v>7485</c:v>
                </c:pt>
                <c:pt idx="4">
                  <c:v>8635</c:v>
                </c:pt>
                <c:pt idx="5">
                  <c:v>8400</c:v>
                </c:pt>
                <c:pt idx="6">
                  <c:v>10195</c:v>
                </c:pt>
                <c:pt idx="7">
                  <c:v>10995</c:v>
                </c:pt>
                <c:pt idx="8">
                  <c:v>11230</c:v>
                </c:pt>
                <c:pt idx="9">
                  <c:v>10845</c:v>
                </c:pt>
                <c:pt idx="10">
                  <c:v>795</c:v>
                </c:pt>
              </c:numCache>
            </c:numRef>
          </c:val>
          <c:smooth val="0"/>
          <c:extLst>
            <c:ext xmlns:c16="http://schemas.microsoft.com/office/drawing/2014/chart" uri="{C3380CC4-5D6E-409C-BE32-E72D297353CC}">
              <c16:uniqueId val="{00000000-3C45-4CED-B5CD-19CAC3EA4C93}"/>
            </c:ext>
          </c:extLst>
        </c:ser>
        <c:ser>
          <c:idx val="1"/>
          <c:order val="1"/>
          <c:tx>
            <c:v>April 2020</c:v>
          </c:tx>
          <c:spPr>
            <a:ln w="28575" cap="rnd">
              <a:solidFill>
                <a:srgbClr val="E6007E"/>
              </a:solidFill>
              <a:round/>
            </a:ln>
            <a:effectLst/>
          </c:spPr>
          <c:marker>
            <c:symbol val="none"/>
          </c:marker>
          <c:cat>
            <c:strRef>
              <c:extLst>
                <c:ext xmlns:c15="http://schemas.microsoft.com/office/drawing/2012/chart" uri="{02D57815-91ED-43cb-92C2-25804820EDAC}">
                  <c15:fullRef>
                    <c15:sqref>'T2- CAS Payments by Ageband'!$A$6:$A$17</c15:sqref>
                  </c15:fullRef>
                </c:ext>
              </c:extLst>
              <c:f>'T2- CAS Payments by Ageband'!$A$6:$A$16</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extLst>
                <c:ext xmlns:c15="http://schemas.microsoft.com/office/drawing/2012/chart" uri="{02D57815-91ED-43cb-92C2-25804820EDAC}">
                  <c15:fullRef>
                    <c15:sqref>'T2- CAS Payments by Ageband'!$F$6:$F$17</c15:sqref>
                  </c15:fullRef>
                </c:ext>
              </c:extLst>
              <c:f>'T2- CAS Payments by Ageband'!$F$6:$F$16</c:f>
              <c:numCache>
                <c:formatCode>#,##0</c:formatCode>
                <c:ptCount val="11"/>
                <c:pt idx="0">
                  <c:v>365</c:v>
                </c:pt>
                <c:pt idx="1">
                  <c:v>3565</c:v>
                </c:pt>
                <c:pt idx="2">
                  <c:v>5060</c:v>
                </c:pt>
                <c:pt idx="3">
                  <c:v>7765</c:v>
                </c:pt>
                <c:pt idx="4">
                  <c:v>8890</c:v>
                </c:pt>
                <c:pt idx="5">
                  <c:v>8385</c:v>
                </c:pt>
                <c:pt idx="6">
                  <c:v>9365</c:v>
                </c:pt>
                <c:pt idx="7">
                  <c:v>10595</c:v>
                </c:pt>
                <c:pt idx="8">
                  <c:v>11360</c:v>
                </c:pt>
                <c:pt idx="9">
                  <c:v>12240</c:v>
                </c:pt>
                <c:pt idx="10">
                  <c:v>2595</c:v>
                </c:pt>
              </c:numCache>
            </c:numRef>
          </c:val>
          <c:smooth val="0"/>
          <c:extLst>
            <c:ext xmlns:c16="http://schemas.microsoft.com/office/drawing/2014/chart" uri="{C3380CC4-5D6E-409C-BE32-E72D297353CC}">
              <c16:uniqueId val="{00000001-3C45-4CED-B5CD-19CAC3EA4C93}"/>
            </c:ext>
          </c:extLst>
        </c:ser>
        <c:dLbls>
          <c:showLegendKey val="0"/>
          <c:showVal val="0"/>
          <c:showCatName val="0"/>
          <c:showSerName val="0"/>
          <c:showPercent val="0"/>
          <c:showBubbleSize val="0"/>
        </c:dLbls>
        <c:smooth val="0"/>
        <c:axId val="554326096"/>
        <c:axId val="554327736"/>
      </c:lineChart>
      <c:catAx>
        <c:axId val="55432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4327736"/>
        <c:crosses val="autoZero"/>
        <c:auto val="1"/>
        <c:lblAlgn val="ctr"/>
        <c:lblOffset val="100"/>
        <c:noMultiLvlLbl val="0"/>
      </c:catAx>
      <c:valAx>
        <c:axId val="554327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payments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4326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8</xdr:col>
      <xdr:colOff>0</xdr:colOff>
      <xdr:row>47</xdr:row>
      <xdr:rowOff>167640</xdr:rowOff>
    </xdr:to>
    <xdr:grpSp>
      <xdr:nvGrpSpPr>
        <xdr:cNvPr id="14" name="Group 13"/>
        <xdr:cNvGrpSpPr/>
      </xdr:nvGrpSpPr>
      <xdr:grpSpPr>
        <a:xfrm>
          <a:off x="0" y="431800"/>
          <a:ext cx="7302500" cy="8924290"/>
          <a:chOff x="0" y="432707"/>
          <a:chExt cx="6633137" cy="8729254"/>
        </a:xfrm>
      </xdr:grpSpPr>
      <xdr:grpSp>
        <xdr:nvGrpSpPr>
          <xdr:cNvPr id="10" name="Group 9"/>
          <xdr:cNvGrpSpPr/>
        </xdr:nvGrpSpPr>
        <xdr:grpSpPr>
          <a:xfrm>
            <a:off x="2337163" y="1937661"/>
            <a:ext cx="4295974" cy="4234464"/>
            <a:chOff x="2337163" y="1937661"/>
            <a:chExt cx="4295974" cy="4234464"/>
          </a:xfrm>
        </xdr:grpSpPr>
        <xdr:grpSp>
          <xdr:nvGrpSpPr>
            <xdr:cNvPr id="3" name="Group 2"/>
            <xdr:cNvGrpSpPr/>
          </xdr:nvGrpSpPr>
          <xdr:grpSpPr>
            <a:xfrm>
              <a:off x="2337163" y="1937661"/>
              <a:ext cx="4295974" cy="4234464"/>
              <a:chOff x="2331720" y="1905004"/>
              <a:chExt cx="4306860" cy="4255076"/>
            </a:xfrm>
          </xdr:grpSpPr>
          <xdr:grpSp>
            <xdr:nvGrpSpPr>
              <xdr:cNvPr id="2049" name="Group 2048"/>
              <xdr:cNvGrpSpPr/>
            </xdr:nvGrpSpPr>
            <xdr:grpSpPr>
              <a:xfrm>
                <a:off x="2331720" y="1905004"/>
                <a:ext cx="4299240" cy="2293304"/>
                <a:chOff x="4251960" y="5313708"/>
                <a:chExt cx="4320540" cy="2517431"/>
              </a:xfrm>
            </xdr:grpSpPr>
            <xdr:grpSp>
              <xdr:nvGrpSpPr>
                <xdr:cNvPr id="36" name="Group 35"/>
                <xdr:cNvGrpSpPr/>
              </xdr:nvGrpSpPr>
              <xdr:grpSpPr>
                <a:xfrm>
                  <a:off x="4251960" y="5349239"/>
                  <a:ext cx="4320540" cy="2481900"/>
                  <a:chOff x="4251960" y="2621135"/>
                  <a:chExt cx="4320540" cy="2472410"/>
                </a:xfrm>
              </xdr:grpSpPr>
              <xdr:graphicFrame macro="">
                <xdr:nvGraphicFramePr>
                  <xdr:cNvPr id="37" name="Chart 36"/>
                  <xdr:cNvGraphicFramePr>
                    <a:graphicFrameLocks/>
                  </xdr:cNvGraphicFramePr>
                </xdr:nvGraphicFramePr>
                <xdr:xfrm>
                  <a:off x="4259580" y="2834640"/>
                  <a:ext cx="4312920" cy="22589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8" name="Rounded Rectangle 37"/>
                  <xdr:cNvSpPr/>
                </xdr:nvSpPr>
                <xdr:spPr>
                  <a:xfrm>
                    <a:off x="4251960" y="2621135"/>
                    <a:ext cx="4284000" cy="218760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a:solidFill>
                          <a:sysClr val="windowText" lastClr="000000"/>
                        </a:solidFill>
                      </a:rPr>
                      <a:t>Duration of Claim</a:t>
                    </a:r>
                  </a:p>
                </xdr:txBody>
              </xdr:sp>
            </xdr:grpSp>
            <xdr:sp macro="" textlink="">
              <xdr:nvSpPr>
                <xdr:cNvPr id="39" name="TextBox 38"/>
                <xdr:cNvSpPr txBox="1"/>
              </xdr:nvSpPr>
              <xdr:spPr>
                <a:xfrm>
                  <a:off x="7429500" y="5313708"/>
                  <a:ext cx="81753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Arial" panose="020B0604020202020204" pitchFamily="34" charset="0"/>
                      <a:cs typeface="Arial" panose="020B0604020202020204" pitchFamily="34" charset="0"/>
                    </a:rPr>
                    <a:t>70%</a:t>
                  </a:r>
                </a:p>
              </xdr:txBody>
            </xdr:sp>
            <xdr:sp macro="" textlink="">
              <xdr:nvSpPr>
                <xdr:cNvPr id="22" name="Left Bracket 21"/>
                <xdr:cNvSpPr/>
              </xdr:nvSpPr>
              <xdr:spPr>
                <a:xfrm rot="16200000" flipH="1" flipV="1">
                  <a:off x="7798830" y="5256370"/>
                  <a:ext cx="36001" cy="828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grpSp>
          <xdr:grpSp>
            <xdr:nvGrpSpPr>
              <xdr:cNvPr id="2048" name="Group 2047"/>
              <xdr:cNvGrpSpPr/>
            </xdr:nvGrpSpPr>
            <xdr:grpSpPr>
              <a:xfrm>
                <a:off x="2331720" y="3935731"/>
                <a:ext cx="4306860" cy="2224349"/>
                <a:chOff x="4267200" y="2511325"/>
                <a:chExt cx="4320540" cy="2442059"/>
              </a:xfrm>
            </xdr:grpSpPr>
            <xdr:grpSp>
              <xdr:nvGrpSpPr>
                <xdr:cNvPr id="21" name="Group 20"/>
                <xdr:cNvGrpSpPr/>
              </xdr:nvGrpSpPr>
              <xdr:grpSpPr>
                <a:xfrm>
                  <a:off x="4267200" y="2567940"/>
                  <a:ext cx="4320540" cy="2385444"/>
                  <a:chOff x="4251960" y="2560694"/>
                  <a:chExt cx="4320540" cy="2390749"/>
                </a:xfrm>
              </xdr:grpSpPr>
              <xdr:graphicFrame macro="">
                <xdr:nvGraphicFramePr>
                  <xdr:cNvPr id="23" name="Chart 22"/>
                  <xdr:cNvGraphicFramePr>
                    <a:graphicFrameLocks/>
                  </xdr:cNvGraphicFramePr>
                </xdr:nvGraphicFramePr>
                <xdr:xfrm>
                  <a:off x="4259580" y="2659378"/>
                  <a:ext cx="4312920" cy="229206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5" name="Rounded Rectangle 24"/>
                  <xdr:cNvSpPr/>
                </xdr:nvSpPr>
                <xdr:spPr>
                  <a:xfrm>
                    <a:off x="4251960" y="2560694"/>
                    <a:ext cx="4284000" cy="23452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a:solidFill>
                          <a:sysClr val="windowText" lastClr="000000"/>
                        </a:solidFill>
                      </a:rPr>
                      <a:t>Age</a:t>
                    </a:r>
                  </a:p>
                </xdr:txBody>
              </xdr:sp>
            </xdr:grpSp>
            <xdr:sp macro="" textlink="">
              <xdr:nvSpPr>
                <xdr:cNvPr id="41" name="TextBox 40"/>
                <xdr:cNvSpPr txBox="1"/>
              </xdr:nvSpPr>
              <xdr:spPr>
                <a:xfrm>
                  <a:off x="7430976" y="2511325"/>
                  <a:ext cx="81753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Arial" panose="020B0604020202020204" pitchFamily="34" charset="0"/>
                      <a:cs typeface="Arial" panose="020B0604020202020204" pitchFamily="34" charset="0"/>
                    </a:rPr>
                    <a:t>46%</a:t>
                  </a:r>
                </a:p>
              </xdr:txBody>
            </xdr:sp>
            <xdr:sp macro="" textlink="">
              <xdr:nvSpPr>
                <xdr:cNvPr id="42" name="Left Bracket 41"/>
                <xdr:cNvSpPr/>
              </xdr:nvSpPr>
              <xdr:spPr>
                <a:xfrm rot="16200000" flipH="1" flipV="1">
                  <a:off x="7762706" y="2353484"/>
                  <a:ext cx="36000" cy="1011202"/>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grpSp>
          <xdr:sp macro="" textlink="">
            <xdr:nvSpPr>
              <xdr:cNvPr id="40" name="TextBox 39"/>
              <xdr:cNvSpPr txBox="1"/>
            </xdr:nvSpPr>
            <xdr:spPr>
              <a:xfrm>
                <a:off x="3388889" y="4474845"/>
                <a:ext cx="468287" cy="405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Arial" panose="020B0604020202020204" pitchFamily="34" charset="0"/>
                    <a:cs typeface="Arial" panose="020B0604020202020204" pitchFamily="34" charset="0"/>
                  </a:rPr>
                  <a:t>11%</a:t>
                </a:r>
              </a:p>
            </xdr:txBody>
          </xdr:sp>
        </xdr:grpSp>
        <xdr:sp macro="" textlink="">
          <xdr:nvSpPr>
            <xdr:cNvPr id="2" name="Left Bracket 1"/>
            <xdr:cNvSpPr/>
          </xdr:nvSpPr>
          <xdr:spPr>
            <a:xfrm rot="5400000">
              <a:off x="3554192" y="4491997"/>
              <a:ext cx="49530" cy="73749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nvGrpSpPr>
          <xdr:cNvPr id="12" name="Group 11"/>
          <xdr:cNvGrpSpPr/>
        </xdr:nvGrpSpPr>
        <xdr:grpSpPr>
          <a:xfrm>
            <a:off x="0" y="432707"/>
            <a:ext cx="6593477" cy="8729254"/>
            <a:chOff x="0" y="432707"/>
            <a:chExt cx="6593477" cy="8729254"/>
          </a:xfrm>
        </xdr:grpSpPr>
        <xdr:sp macro="" textlink="">
          <xdr:nvSpPr>
            <xdr:cNvPr id="27" name="Rounded Rectangle 26"/>
            <xdr:cNvSpPr/>
          </xdr:nvSpPr>
          <xdr:spPr>
            <a:xfrm>
              <a:off x="266700" y="6190161"/>
              <a:ext cx="6319157" cy="260940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a:solidFill>
                    <a:sysClr val="windowText" lastClr="000000"/>
                  </a:solidFill>
                </a:rPr>
                <a:t>Age by Duration of claim</a:t>
              </a:r>
            </a:p>
          </xdr:txBody>
        </xdr:sp>
        <xdr:grpSp>
          <xdr:nvGrpSpPr>
            <xdr:cNvPr id="11" name="Group 10"/>
            <xdr:cNvGrpSpPr/>
          </xdr:nvGrpSpPr>
          <xdr:grpSpPr>
            <a:xfrm>
              <a:off x="0" y="432707"/>
              <a:ext cx="6593477" cy="8729254"/>
              <a:chOff x="0" y="432707"/>
              <a:chExt cx="6593477" cy="8729254"/>
            </a:xfrm>
          </xdr:grpSpPr>
          <xdr:graphicFrame macro="">
            <xdr:nvGraphicFramePr>
              <xdr:cNvPr id="26" name="Chart 25"/>
              <xdr:cNvGraphicFramePr>
                <a:graphicFrameLocks/>
              </xdr:cNvGraphicFramePr>
            </xdr:nvGraphicFramePr>
            <xdr:xfrm>
              <a:off x="0" y="6289221"/>
              <a:ext cx="6555377" cy="2872740"/>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9" name="Group 8"/>
              <xdr:cNvGrpSpPr/>
            </xdr:nvGrpSpPr>
            <xdr:grpSpPr>
              <a:xfrm>
                <a:off x="114301" y="432707"/>
                <a:ext cx="6479176" cy="5605054"/>
                <a:chOff x="114301" y="432707"/>
                <a:chExt cx="6479176" cy="5605054"/>
              </a:xfrm>
            </xdr:grpSpPr>
            <xdr:grpSp>
              <xdr:nvGrpSpPr>
                <xdr:cNvPr id="13" name="Group 12"/>
                <xdr:cNvGrpSpPr/>
              </xdr:nvGrpSpPr>
              <xdr:grpSpPr>
                <a:xfrm>
                  <a:off x="191219" y="4114255"/>
                  <a:ext cx="2176424" cy="1923506"/>
                  <a:chOff x="4275347" y="341418"/>
                  <a:chExt cx="1940400" cy="2017426"/>
                </a:xfrm>
              </xdr:grpSpPr>
              <xdr:sp macro="" textlink="">
                <xdr:nvSpPr>
                  <xdr:cNvPr id="15" name="Rounded Rectangle 14"/>
                  <xdr:cNvSpPr/>
                </xdr:nvSpPr>
                <xdr:spPr>
                  <a:xfrm>
                    <a:off x="4335094" y="341418"/>
                    <a:ext cx="1706214" cy="201742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kern="1200">
                        <a:solidFill>
                          <a:sysClr val="windowText" lastClr="000000"/>
                        </a:solidFill>
                        <a:latin typeface="+mn-lt"/>
                        <a:ea typeface="+mn-ea"/>
                        <a:cs typeface="+mn-cs"/>
                      </a:rPr>
                      <a:t>Gender</a:t>
                    </a:r>
                    <a:r>
                      <a:rPr lang="en-GB" sz="1400" b="0">
                        <a:solidFill>
                          <a:sysClr val="windowText" lastClr="000000"/>
                        </a:solidFill>
                      </a:rPr>
                      <a:t> </a:t>
                    </a:r>
                  </a:p>
                </xdr:txBody>
              </xdr:sp>
              <xdr:graphicFrame macro="">
                <xdr:nvGraphicFramePr>
                  <xdr:cNvPr id="16" name="Chart 15"/>
                  <xdr:cNvGraphicFramePr>
                    <a:graphicFrameLocks/>
                  </xdr:cNvGraphicFramePr>
                </xdr:nvGraphicFramePr>
                <xdr:xfrm>
                  <a:off x="4275347" y="595494"/>
                  <a:ext cx="1940400" cy="176082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9" name="TextBox 18"/>
                  <xdr:cNvSpPr txBox="1"/>
                </xdr:nvSpPr>
                <xdr:spPr>
                  <a:xfrm>
                    <a:off x="4579620" y="1371600"/>
                    <a:ext cx="71506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Arial" panose="020B0604020202020204" pitchFamily="34" charset="0"/>
                        <a:cs typeface="Arial" panose="020B0604020202020204" pitchFamily="34" charset="0"/>
                      </a:rPr>
                      <a:t>Female</a:t>
                    </a:r>
                  </a:p>
                </xdr:txBody>
              </xdr:sp>
              <xdr:sp macro="" textlink="">
                <xdr:nvSpPr>
                  <xdr:cNvPr id="20" name="TextBox 19"/>
                  <xdr:cNvSpPr txBox="1"/>
                </xdr:nvSpPr>
                <xdr:spPr>
                  <a:xfrm>
                    <a:off x="5301603" y="996156"/>
                    <a:ext cx="526811" cy="269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Arial" panose="020B0604020202020204" pitchFamily="34" charset="0"/>
                        <a:cs typeface="Arial" panose="020B0604020202020204" pitchFamily="34" charset="0"/>
                      </a:rPr>
                      <a:t>Male</a:t>
                    </a:r>
                  </a:p>
                </xdr:txBody>
              </xdr:sp>
            </xdr:grpSp>
            <xdr:grpSp>
              <xdr:nvGrpSpPr>
                <xdr:cNvPr id="8" name="Group 7"/>
                <xdr:cNvGrpSpPr/>
              </xdr:nvGrpSpPr>
              <xdr:grpSpPr>
                <a:xfrm>
                  <a:off x="114301" y="432707"/>
                  <a:ext cx="6479176" cy="3618956"/>
                  <a:chOff x="114301" y="432707"/>
                  <a:chExt cx="6479176" cy="3618956"/>
                </a:xfrm>
              </xdr:grpSpPr>
              <xdr:grpSp>
                <xdr:nvGrpSpPr>
                  <xdr:cNvPr id="31" name="Group 30"/>
                  <xdr:cNvGrpSpPr/>
                </xdr:nvGrpSpPr>
                <xdr:grpSpPr>
                  <a:xfrm>
                    <a:off x="114301" y="1968137"/>
                    <a:ext cx="2161902" cy="2083526"/>
                    <a:chOff x="4199059" y="333873"/>
                    <a:chExt cx="2078342" cy="2126830"/>
                  </a:xfrm>
                </xdr:grpSpPr>
                <xdr:sp macro="" textlink="">
                  <xdr:nvSpPr>
                    <xdr:cNvPr id="32" name="Rounded Rectangle 31"/>
                    <xdr:cNvSpPr/>
                  </xdr:nvSpPr>
                  <xdr:spPr>
                    <a:xfrm>
                      <a:off x="4350208" y="333873"/>
                      <a:ext cx="1827508" cy="210477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a:solidFill>
                            <a:sysClr val="windowText" lastClr="000000"/>
                          </a:solidFill>
                        </a:rPr>
                        <a:t>Entitlement</a:t>
                      </a:r>
                      <a:r>
                        <a:rPr lang="en-GB" sz="1400" b="0">
                          <a:solidFill>
                            <a:srgbClr val="201751"/>
                          </a:solidFill>
                        </a:rPr>
                        <a:t> </a:t>
                      </a:r>
                    </a:p>
                  </xdr:txBody>
                </xdr:sp>
                <xdr:graphicFrame macro="">
                  <xdr:nvGraphicFramePr>
                    <xdr:cNvPr id="33" name="Chart 32"/>
                    <xdr:cNvGraphicFramePr>
                      <a:graphicFrameLocks/>
                    </xdr:cNvGraphicFramePr>
                  </xdr:nvGraphicFramePr>
                  <xdr:xfrm>
                    <a:off x="4199059" y="591418"/>
                    <a:ext cx="2078342" cy="1869285"/>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34" name="TextBox 33"/>
                    <xdr:cNvSpPr txBox="1"/>
                  </xdr:nvSpPr>
                  <xdr:spPr>
                    <a:xfrm>
                      <a:off x="4491213" y="1104856"/>
                      <a:ext cx="843769" cy="540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bg1"/>
                          </a:solidFill>
                          <a:latin typeface="Arial" panose="020B0604020202020204" pitchFamily="34" charset="0"/>
                          <a:cs typeface="Arial" panose="020B0604020202020204" pitchFamily="34" charset="0"/>
                        </a:rPr>
                        <a:t>Not in payment</a:t>
                      </a:r>
                    </a:p>
                  </xdr:txBody>
                </xdr:sp>
                <xdr:sp macro="" textlink="">
                  <xdr:nvSpPr>
                    <xdr:cNvPr id="35" name="TextBox 34"/>
                    <xdr:cNvSpPr txBox="1"/>
                  </xdr:nvSpPr>
                  <xdr:spPr>
                    <a:xfrm>
                      <a:off x="5183865" y="1075166"/>
                      <a:ext cx="810838" cy="501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chemeClr val="bg1"/>
                          </a:solidFill>
                          <a:latin typeface="Arial" panose="020B0604020202020204" pitchFamily="34" charset="0"/>
                          <a:cs typeface="Arial" panose="020B0604020202020204" pitchFamily="34" charset="0"/>
                        </a:rPr>
                        <a:t>In</a:t>
                      </a:r>
                    </a:p>
                    <a:p>
                      <a:pPr algn="ctr"/>
                      <a:r>
                        <a:rPr lang="en-GB" sz="1200" b="1" baseline="0">
                          <a:solidFill>
                            <a:schemeClr val="bg1"/>
                          </a:solidFill>
                          <a:latin typeface="Arial" panose="020B0604020202020204" pitchFamily="34" charset="0"/>
                          <a:cs typeface="Arial" panose="020B0604020202020204" pitchFamily="34" charset="0"/>
                        </a:rPr>
                        <a:t>payment</a:t>
                      </a:r>
                      <a:endParaRPr lang="en-GB" sz="1200" b="1">
                        <a:solidFill>
                          <a:schemeClr val="bg1"/>
                        </a:solidFill>
                        <a:latin typeface="Arial" panose="020B0604020202020204" pitchFamily="34" charset="0"/>
                        <a:cs typeface="Arial" panose="020B0604020202020204" pitchFamily="34" charset="0"/>
                      </a:endParaRPr>
                    </a:p>
                  </xdr:txBody>
                </xdr:sp>
              </xdr:grpSp>
              <xdr:grpSp>
                <xdr:nvGrpSpPr>
                  <xdr:cNvPr id="7" name="Group 6"/>
                  <xdr:cNvGrpSpPr/>
                </xdr:nvGrpSpPr>
                <xdr:grpSpPr>
                  <a:xfrm>
                    <a:off x="228600" y="432707"/>
                    <a:ext cx="6364877" cy="1436370"/>
                    <a:chOff x="228600" y="432707"/>
                    <a:chExt cx="6364877" cy="1436370"/>
                  </a:xfrm>
                </xdr:grpSpPr>
                <xdr:graphicFrame macro="">
                  <xdr:nvGraphicFramePr>
                    <xdr:cNvPr id="5" name="Chart 4"/>
                    <xdr:cNvGraphicFramePr/>
                  </xdr:nvGraphicFramePr>
                  <xdr:xfrm>
                    <a:off x="228600" y="432707"/>
                    <a:ext cx="6189617" cy="141351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43" name="Rounded Rectangle 42"/>
                    <xdr:cNvSpPr/>
                  </xdr:nvSpPr>
                  <xdr:spPr>
                    <a:xfrm>
                      <a:off x="266700" y="516527"/>
                      <a:ext cx="6326777" cy="135255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a:solidFill>
                            <a:sysClr val="windowText" lastClr="000000"/>
                          </a:solidFill>
                        </a:rPr>
                        <a:t>Carers in payment</a:t>
                      </a:r>
                    </a:p>
                  </xdr:txBody>
                </xdr:sp>
              </xdr:grpSp>
            </xdr:grpSp>
          </xdr:grp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104773</xdr:rowOff>
    </xdr:from>
    <xdr:to>
      <xdr:col>13</xdr:col>
      <xdr:colOff>104774</xdr:colOff>
      <xdr:row>23</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0.42761</cdr:x>
      <cdr:y>0.08679</cdr:y>
    </cdr:from>
    <cdr:to>
      <cdr:x>0.5563</cdr:x>
      <cdr:y>0.27613</cdr:y>
    </cdr:to>
    <cdr:sp macro="" textlink="">
      <cdr:nvSpPr>
        <cdr:cNvPr id="3" name="TextBox 2"/>
        <cdr:cNvSpPr txBox="1"/>
      </cdr:nvSpPr>
      <cdr:spPr>
        <a:xfrm xmlns:a="http://schemas.openxmlformats.org/drawingml/2006/main">
          <a:off x="3038476" y="4191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114300</xdr:rowOff>
    </xdr:from>
    <xdr:to>
      <xdr:col>7</xdr:col>
      <xdr:colOff>198120</xdr:colOff>
      <xdr:row>16</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0.88095</cdr:x>
      <cdr:y>0.07176</cdr:y>
    </cdr:from>
    <cdr:to>
      <cdr:x>1</cdr:x>
      <cdr:y>0.75261</cdr:y>
    </cdr:to>
    <cdr:sp macro="" textlink="">
      <cdr:nvSpPr>
        <cdr:cNvPr id="2" name="TextBox 1"/>
        <cdr:cNvSpPr txBox="1"/>
      </cdr:nvSpPr>
      <cdr:spPr>
        <a:xfrm xmlns:a="http://schemas.openxmlformats.org/drawingml/2006/main">
          <a:off x="5524500" y="245745"/>
          <a:ext cx="701040" cy="2331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161925</xdr:colOff>
      <xdr:row>2</xdr:row>
      <xdr:rowOff>114300</xdr:rowOff>
    </xdr:from>
    <xdr:to>
      <xdr:col>9</xdr:col>
      <xdr:colOff>590550</xdr:colOff>
      <xdr:row>22</xdr:row>
      <xdr:rowOff>104774</xdr:rowOff>
    </xdr:to>
    <xdr:grpSp>
      <xdr:nvGrpSpPr>
        <xdr:cNvPr id="8" name="Group 7"/>
        <xdr:cNvGrpSpPr/>
      </xdr:nvGrpSpPr>
      <xdr:grpSpPr>
        <a:xfrm>
          <a:off x="161925" y="514350"/>
          <a:ext cx="5915025" cy="3800474"/>
          <a:chOff x="161925" y="514350"/>
          <a:chExt cx="5915025" cy="3800474"/>
        </a:xfrm>
      </xdr:grpSpPr>
      <xdr:graphicFrame macro="">
        <xdr:nvGraphicFramePr>
          <xdr:cNvPr id="2" name="Chart 1"/>
          <xdr:cNvGraphicFramePr>
            <a:graphicFrameLocks/>
          </xdr:cNvGraphicFramePr>
        </xdr:nvGraphicFramePr>
        <xdr:xfrm>
          <a:off x="161925" y="533399"/>
          <a:ext cx="5915025" cy="37814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xdr:cNvSpPr txBox="1"/>
        </xdr:nvSpPr>
        <xdr:spPr>
          <a:xfrm>
            <a:off x="1143000" y="514350"/>
            <a:ext cx="2333625" cy="1019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solidFill>
                  <a:srgbClr val="E6007E"/>
                </a:solidFill>
                <a:latin typeface="Arial" panose="020B0604020202020204" pitchFamily="34" charset="0"/>
                <a:cs typeface="Arial" panose="020B0604020202020204" pitchFamily="34" charset="0"/>
              </a:rPr>
              <a:t>The number</a:t>
            </a:r>
            <a:r>
              <a:rPr lang="en-GB" sz="1200" baseline="0">
                <a:solidFill>
                  <a:srgbClr val="E6007E"/>
                </a:solidFill>
                <a:latin typeface="Arial" panose="020B0604020202020204" pitchFamily="34" charset="0"/>
                <a:cs typeface="Arial" panose="020B0604020202020204" pitchFamily="34" charset="0"/>
              </a:rPr>
              <a:t> and proportion of carers in the older age bands has increased since the first Carer's Allowance Supplement eligibility date in April 2018.</a:t>
            </a:r>
            <a:endParaRPr lang="en-GB" sz="1200">
              <a:solidFill>
                <a:srgbClr val="E6007E"/>
              </a:solidFill>
              <a:latin typeface="Arial" panose="020B0604020202020204" pitchFamily="34" charset="0"/>
              <a:cs typeface="Arial" panose="020B0604020202020204" pitchFamily="34" charset="0"/>
            </a:endParaRPr>
          </a:p>
        </xdr:txBody>
      </xdr:sp>
      <xdr:cxnSp macro="">
        <xdr:nvCxnSpPr>
          <xdr:cNvPr id="5" name="Straight Arrow Connector 4"/>
          <xdr:cNvCxnSpPr/>
        </xdr:nvCxnSpPr>
        <xdr:spPr>
          <a:xfrm>
            <a:off x="3390900" y="885825"/>
            <a:ext cx="1666875" cy="95250"/>
          </a:xfrm>
          <a:prstGeom prst="straightConnector1">
            <a:avLst/>
          </a:prstGeom>
          <a:ln>
            <a:solidFill>
              <a:srgbClr val="E6007E"/>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16086</xdr:colOff>
      <xdr:row>2</xdr:row>
      <xdr:rowOff>0</xdr:rowOff>
    </xdr:from>
    <xdr:to>
      <xdr:col>7</xdr:col>
      <xdr:colOff>216111</xdr:colOff>
      <xdr:row>39</xdr:row>
      <xdr:rowOff>175260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2</xdr:row>
      <xdr:rowOff>66675</xdr:rowOff>
    </xdr:from>
    <xdr:to>
      <xdr:col>9</xdr:col>
      <xdr:colOff>604310</xdr:colOff>
      <xdr:row>28</xdr:row>
      <xdr:rowOff>125942</xdr:rowOff>
    </xdr:to>
    <xdr:grpSp>
      <xdr:nvGrpSpPr>
        <xdr:cNvPr id="3" name="Group 2"/>
        <xdr:cNvGrpSpPr/>
      </xdr:nvGrpSpPr>
      <xdr:grpSpPr>
        <a:xfrm>
          <a:off x="95250" y="466725"/>
          <a:ext cx="10272185" cy="5012267"/>
          <a:chOff x="95250" y="471488"/>
          <a:chExt cx="10284091" cy="5012267"/>
        </a:xfrm>
      </xdr:grpSpPr>
      <xdr:graphicFrame macro="">
        <xdr:nvGraphicFramePr>
          <xdr:cNvPr id="7" name="Chart 6"/>
          <xdr:cNvGraphicFramePr>
            <a:graphicFrameLocks/>
          </xdr:cNvGraphicFramePr>
        </xdr:nvGraphicFramePr>
        <xdr:xfrm>
          <a:off x="95250" y="471488"/>
          <a:ext cx="10284091" cy="501226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Box 1"/>
          <xdr:cNvSpPr txBox="1"/>
        </xdr:nvSpPr>
        <xdr:spPr>
          <a:xfrm>
            <a:off x="8415338" y="652463"/>
            <a:ext cx="1704975" cy="122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rgbClr val="E6007E"/>
                </a:solidFill>
                <a:latin typeface="Arial" panose="020B0604020202020204" pitchFamily="34" charset="0"/>
                <a:cs typeface="Arial" panose="020B0604020202020204" pitchFamily="34" charset="0"/>
              </a:rPr>
              <a:t>6.7% of carers receiving payment for Apr-20 were either receiving their first payment, or re-starting payments after a break of one or more eligibility dates</a:t>
            </a:r>
          </a:p>
        </xdr:txBody>
      </xdr:sp>
      <xdr:sp macro="" textlink="">
        <xdr:nvSpPr>
          <xdr:cNvPr id="14" name="TextBox 13"/>
          <xdr:cNvSpPr txBox="1"/>
        </xdr:nvSpPr>
        <xdr:spPr>
          <a:xfrm>
            <a:off x="8424863" y="2033588"/>
            <a:ext cx="1704975" cy="90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rgbClr val="251B5B"/>
                </a:solidFill>
                <a:latin typeface="Arial" panose="020B0604020202020204" pitchFamily="34" charset="0"/>
                <a:cs typeface="Arial" panose="020B0604020202020204" pitchFamily="34" charset="0"/>
              </a:rPr>
              <a:t>The remaining 93.3% of carers</a:t>
            </a:r>
            <a:r>
              <a:rPr lang="en-GB" sz="1100" baseline="0">
                <a:solidFill>
                  <a:srgbClr val="251B5B"/>
                </a:solidFill>
                <a:latin typeface="Arial" panose="020B0604020202020204" pitchFamily="34" charset="0"/>
                <a:cs typeface="Arial" panose="020B0604020202020204" pitchFamily="34" charset="0"/>
              </a:rPr>
              <a:t> had received a payment for Oct-19, and continued to receive a payment for Apr-20.</a:t>
            </a:r>
            <a:endParaRPr lang="en-GB" sz="1100">
              <a:solidFill>
                <a:srgbClr val="251B5B"/>
              </a:solidFill>
              <a:latin typeface="Arial" panose="020B0604020202020204" pitchFamily="34" charset="0"/>
              <a:cs typeface="Arial" panose="020B0604020202020204" pitchFamily="34" charset="0"/>
            </a:endParaRPr>
          </a:p>
        </xdr:txBody>
      </xdr:sp>
      <xdr:sp macro="" textlink="">
        <xdr:nvSpPr>
          <xdr:cNvPr id="15" name="TextBox 14"/>
          <xdr:cNvSpPr txBox="1"/>
        </xdr:nvSpPr>
        <xdr:spPr>
          <a:xfrm>
            <a:off x="8424863" y="3357563"/>
            <a:ext cx="1704975" cy="10656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bg1">
                    <a:lumMod val="50000"/>
                  </a:schemeClr>
                </a:solidFill>
                <a:latin typeface="Arial" panose="020B0604020202020204" pitchFamily="34" charset="0"/>
                <a:cs typeface="Arial" panose="020B0604020202020204" pitchFamily="34" charset="0"/>
              </a:rPr>
              <a:t>7,215 carers received a payment for Oct-19 but did</a:t>
            </a:r>
            <a:r>
              <a:rPr lang="en-GB" sz="1100" baseline="0">
                <a:solidFill>
                  <a:schemeClr val="bg1">
                    <a:lumMod val="50000"/>
                  </a:schemeClr>
                </a:solidFill>
                <a:latin typeface="Arial" panose="020B0604020202020204" pitchFamily="34" charset="0"/>
                <a:cs typeface="Arial" panose="020B0604020202020204" pitchFamily="34" charset="0"/>
              </a:rPr>
              <a:t> not receive a payment for Apr-20. This is 8.8% of carers from Oct-19.</a:t>
            </a:r>
            <a:endParaRPr lang="en-GB" sz="1100">
              <a:solidFill>
                <a:schemeClr val="bg1">
                  <a:lumMod val="50000"/>
                </a:schemeClr>
              </a:solidFill>
              <a:latin typeface="Arial" panose="020B0604020202020204" pitchFamily="34" charset="0"/>
              <a:cs typeface="Arial" panose="020B0604020202020204" pitchFamily="34" charset="0"/>
            </a:endParaRPr>
          </a:p>
        </xdr:txBody>
      </xdr:sp>
      <xdr:cxnSp macro="">
        <xdr:nvCxnSpPr>
          <xdr:cNvPr id="4" name="Straight Arrow Connector 3"/>
          <xdr:cNvCxnSpPr/>
        </xdr:nvCxnSpPr>
        <xdr:spPr>
          <a:xfrm flipH="1">
            <a:off x="8281988" y="976313"/>
            <a:ext cx="152400" cy="123825"/>
          </a:xfrm>
          <a:prstGeom prst="straightConnector1">
            <a:avLst/>
          </a:prstGeom>
          <a:ln>
            <a:solidFill>
              <a:srgbClr val="E6007E"/>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Straight Arrow Connector 5"/>
          <xdr:cNvCxnSpPr/>
        </xdr:nvCxnSpPr>
        <xdr:spPr>
          <a:xfrm flipH="1">
            <a:off x="8291513" y="2376488"/>
            <a:ext cx="171450" cy="104775"/>
          </a:xfrm>
          <a:prstGeom prst="straightConnector1">
            <a:avLst/>
          </a:prstGeom>
          <a:ln>
            <a:solidFill>
              <a:srgbClr val="251B5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Straight Arrow Connector 15"/>
          <xdr:cNvCxnSpPr/>
        </xdr:nvCxnSpPr>
        <xdr:spPr>
          <a:xfrm flipH="1">
            <a:off x="8034338" y="3852863"/>
            <a:ext cx="400050" cy="295275"/>
          </a:xfrm>
          <a:prstGeom prst="straightConnector1">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dwp-statistical-summary-policies-and-statements" TargetMode="External"/><Relationship Id="rId2" Type="http://schemas.openxmlformats.org/officeDocument/2006/relationships/hyperlink" Target="https://stat-xplore.dwp.gov.uk/webapi/jsf/login.xhtml" TargetMode="External"/><Relationship Id="rId1" Type="http://schemas.openxmlformats.org/officeDocument/2006/relationships/hyperlink" Target="https://www.gov.uk/government/collections/dwp-statistical-summaries"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32"/>
  <sheetViews>
    <sheetView tabSelected="1" topLeftCell="A4" workbookViewId="0"/>
  </sheetViews>
  <sheetFormatPr defaultColWidth="8.81640625" defaultRowHeight="14.5" x14ac:dyDescent="0.35"/>
  <cols>
    <col min="1" max="16384" width="8.81640625" style="7"/>
  </cols>
  <sheetData>
    <row r="1" spans="1:16384" ht="18" x14ac:dyDescent="0.35">
      <c r="A1" s="6" t="s">
        <v>122</v>
      </c>
    </row>
    <row r="2" spans="1:16384" ht="18" x14ac:dyDescent="0.4">
      <c r="A2" s="8" t="s">
        <v>62</v>
      </c>
    </row>
    <row r="3" spans="1:16384" ht="18" x14ac:dyDescent="0.4">
      <c r="A3" s="8"/>
    </row>
    <row r="4" spans="1:16384" ht="14.5" customHeight="1" x14ac:dyDescent="0.35">
      <c r="A4" s="10" t="s">
        <v>92</v>
      </c>
    </row>
    <row r="5" spans="1:16384" ht="14.5" customHeight="1" x14ac:dyDescent="0.35">
      <c r="A5" s="47" t="s">
        <v>91</v>
      </c>
    </row>
    <row r="6" spans="1:16384" ht="14.5" customHeight="1" x14ac:dyDescent="0.55000000000000004">
      <c r="A6" s="9" t="s">
        <v>123</v>
      </c>
      <c r="L6" s="52"/>
    </row>
    <row r="7" spans="1:16384" ht="14.5" customHeight="1" x14ac:dyDescent="0.55000000000000004">
      <c r="A7" s="9" t="s">
        <v>124</v>
      </c>
      <c r="L7" s="52"/>
    </row>
    <row r="8" spans="1:16384" ht="14.5" customHeight="1" x14ac:dyDescent="0.35">
      <c r="A8" s="9" t="s">
        <v>125</v>
      </c>
      <c r="B8" s="9"/>
      <c r="C8" s="9"/>
      <c r="D8" s="9"/>
      <c r="E8" s="9"/>
      <c r="F8" s="9"/>
      <c r="G8" s="9"/>
      <c r="H8" s="9"/>
      <c r="I8" s="9"/>
      <c r="J8" s="9"/>
      <c r="K8" s="9"/>
      <c r="L8" s="153"/>
      <c r="M8" s="153"/>
      <c r="N8" s="153"/>
      <c r="O8" s="153"/>
      <c r="P8" s="15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9"/>
      <c r="NTX8" s="9"/>
      <c r="NTY8" s="9"/>
      <c r="NTZ8" s="9"/>
      <c r="NUA8" s="9"/>
      <c r="NUB8" s="9"/>
      <c r="NUC8" s="9"/>
      <c r="NUD8" s="9"/>
      <c r="NUE8" s="9"/>
      <c r="NUF8" s="9"/>
      <c r="NUG8" s="9"/>
      <c r="NUH8" s="9"/>
      <c r="NUI8" s="9"/>
      <c r="NUJ8" s="9"/>
      <c r="NUK8" s="9"/>
      <c r="NUL8" s="9"/>
      <c r="NUM8" s="9"/>
      <c r="NUN8" s="9"/>
      <c r="NUO8" s="9"/>
      <c r="NUP8" s="9"/>
      <c r="NUQ8" s="9"/>
      <c r="NUR8" s="9"/>
      <c r="NUS8" s="9"/>
      <c r="NUT8" s="9"/>
      <c r="NUU8" s="9"/>
      <c r="NUV8" s="9"/>
      <c r="NUW8" s="9"/>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9"/>
      <c r="NXG8" s="9"/>
      <c r="NXH8" s="9"/>
      <c r="NXI8" s="9"/>
      <c r="NXJ8" s="9"/>
      <c r="NXK8" s="9"/>
      <c r="NXL8" s="9"/>
      <c r="NXM8" s="9"/>
      <c r="NXN8" s="9"/>
      <c r="NXO8" s="9"/>
      <c r="NXP8" s="9"/>
      <c r="NXQ8" s="9"/>
      <c r="NXR8" s="9"/>
      <c r="NXS8" s="9"/>
      <c r="NXT8" s="9"/>
      <c r="NXU8" s="9"/>
      <c r="NXV8" s="9"/>
      <c r="NXW8" s="9"/>
      <c r="NXX8" s="9"/>
      <c r="NXY8" s="9"/>
      <c r="NXZ8" s="9"/>
      <c r="NYA8" s="9"/>
      <c r="NYB8" s="9"/>
      <c r="NYC8" s="9"/>
      <c r="NYD8" s="9"/>
      <c r="NYE8" s="9"/>
      <c r="NYF8" s="9"/>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9"/>
      <c r="OAP8" s="9"/>
      <c r="OAQ8" s="9"/>
      <c r="OAR8" s="9"/>
      <c r="OAS8" s="9"/>
      <c r="OAT8" s="9"/>
      <c r="OAU8" s="9"/>
      <c r="OAV8" s="9"/>
      <c r="OAW8" s="9"/>
      <c r="OAX8" s="9"/>
      <c r="OAY8" s="9"/>
      <c r="OAZ8" s="9"/>
      <c r="OBA8" s="9"/>
      <c r="OBB8" s="9"/>
      <c r="OBC8" s="9"/>
      <c r="OBD8" s="9"/>
      <c r="OBE8" s="9"/>
      <c r="OBF8" s="9"/>
      <c r="OBG8" s="9"/>
      <c r="OBH8" s="9"/>
      <c r="OBI8" s="9"/>
      <c r="OBJ8" s="9"/>
      <c r="OBK8" s="9"/>
      <c r="OBL8" s="9"/>
      <c r="OBM8" s="9"/>
      <c r="OBN8" s="9"/>
      <c r="OBO8" s="9"/>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9"/>
      <c r="ODY8" s="9"/>
      <c r="ODZ8" s="9"/>
      <c r="OEA8" s="9"/>
      <c r="OEB8" s="9"/>
      <c r="OEC8" s="9"/>
      <c r="OED8" s="9"/>
      <c r="OEE8" s="9"/>
      <c r="OEF8" s="9"/>
      <c r="OEG8" s="9"/>
      <c r="OEH8" s="9"/>
      <c r="OEI8" s="9"/>
      <c r="OEJ8" s="9"/>
      <c r="OEK8" s="9"/>
      <c r="OEL8" s="9"/>
      <c r="OEM8" s="9"/>
      <c r="OEN8" s="9"/>
      <c r="OEO8" s="9"/>
      <c r="OEP8" s="9"/>
      <c r="OEQ8" s="9"/>
      <c r="OER8" s="9"/>
      <c r="OES8" s="9"/>
      <c r="OET8" s="9"/>
      <c r="OEU8" s="9"/>
      <c r="OEV8" s="9"/>
      <c r="OEW8" s="9"/>
      <c r="OEX8" s="9"/>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9"/>
      <c r="OHH8" s="9"/>
      <c r="OHI8" s="9"/>
      <c r="OHJ8" s="9"/>
      <c r="OHK8" s="9"/>
      <c r="OHL8" s="9"/>
      <c r="OHM8" s="9"/>
      <c r="OHN8" s="9"/>
      <c r="OHO8" s="9"/>
      <c r="OHP8" s="9"/>
      <c r="OHQ8" s="9"/>
      <c r="OHR8" s="9"/>
      <c r="OHS8" s="9"/>
      <c r="OHT8" s="9"/>
      <c r="OHU8" s="9"/>
      <c r="OHV8" s="9"/>
      <c r="OHW8" s="9"/>
      <c r="OHX8" s="9"/>
      <c r="OHY8" s="9"/>
      <c r="OHZ8" s="9"/>
      <c r="OIA8" s="9"/>
      <c r="OIB8" s="9"/>
      <c r="OIC8" s="9"/>
      <c r="OID8" s="9"/>
      <c r="OIE8" s="9"/>
      <c r="OIF8" s="9"/>
      <c r="OIG8" s="9"/>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9"/>
      <c r="OKQ8" s="9"/>
      <c r="OKR8" s="9"/>
      <c r="OKS8" s="9"/>
      <c r="OKT8" s="9"/>
      <c r="OKU8" s="9"/>
      <c r="OKV8" s="9"/>
      <c r="OKW8" s="9"/>
      <c r="OKX8" s="9"/>
      <c r="OKY8" s="9"/>
      <c r="OKZ8" s="9"/>
      <c r="OLA8" s="9"/>
      <c r="OLB8" s="9"/>
      <c r="OLC8" s="9"/>
      <c r="OLD8" s="9"/>
      <c r="OLE8" s="9"/>
      <c r="OLF8" s="9"/>
      <c r="OLG8" s="9"/>
      <c r="OLH8" s="9"/>
      <c r="OLI8" s="9"/>
      <c r="OLJ8" s="9"/>
      <c r="OLK8" s="9"/>
      <c r="OLL8" s="9"/>
      <c r="OLM8" s="9"/>
      <c r="OLN8" s="9"/>
      <c r="OLO8" s="9"/>
      <c r="OLP8" s="9"/>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9"/>
      <c r="ONZ8" s="9"/>
      <c r="OOA8" s="9"/>
      <c r="OOB8" s="9"/>
      <c r="OOC8" s="9"/>
      <c r="OOD8" s="9"/>
      <c r="OOE8" s="9"/>
      <c r="OOF8" s="9"/>
      <c r="OOG8" s="9"/>
      <c r="OOH8" s="9"/>
      <c r="OOI8" s="9"/>
      <c r="OOJ8" s="9"/>
      <c r="OOK8" s="9"/>
      <c r="OOL8" s="9"/>
      <c r="OOM8" s="9"/>
      <c r="OON8" s="9"/>
      <c r="OOO8" s="9"/>
      <c r="OOP8" s="9"/>
      <c r="OOQ8" s="9"/>
      <c r="OOR8" s="9"/>
      <c r="OOS8" s="9"/>
      <c r="OOT8" s="9"/>
      <c r="OOU8" s="9"/>
      <c r="OOV8" s="9"/>
      <c r="OOW8" s="9"/>
      <c r="OOX8" s="9"/>
      <c r="OOY8" s="9"/>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9"/>
      <c r="ORI8" s="9"/>
      <c r="ORJ8" s="9"/>
      <c r="ORK8" s="9"/>
      <c r="ORL8" s="9"/>
      <c r="ORM8" s="9"/>
      <c r="ORN8" s="9"/>
      <c r="ORO8" s="9"/>
      <c r="ORP8" s="9"/>
      <c r="ORQ8" s="9"/>
      <c r="ORR8" s="9"/>
      <c r="ORS8" s="9"/>
      <c r="ORT8" s="9"/>
      <c r="ORU8" s="9"/>
      <c r="ORV8" s="9"/>
      <c r="ORW8" s="9"/>
      <c r="ORX8" s="9"/>
      <c r="ORY8" s="9"/>
      <c r="ORZ8" s="9"/>
      <c r="OSA8" s="9"/>
      <c r="OSB8" s="9"/>
      <c r="OSC8" s="9"/>
      <c r="OSD8" s="9"/>
      <c r="OSE8" s="9"/>
      <c r="OSF8" s="9"/>
      <c r="OSG8" s="9"/>
      <c r="OSH8" s="9"/>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9"/>
      <c r="OUR8" s="9"/>
      <c r="OUS8" s="9"/>
      <c r="OUT8" s="9"/>
      <c r="OUU8" s="9"/>
      <c r="OUV8" s="9"/>
      <c r="OUW8" s="9"/>
      <c r="OUX8" s="9"/>
      <c r="OUY8" s="9"/>
      <c r="OUZ8" s="9"/>
      <c r="OVA8" s="9"/>
      <c r="OVB8" s="9"/>
      <c r="OVC8" s="9"/>
      <c r="OVD8" s="9"/>
      <c r="OVE8" s="9"/>
      <c r="OVF8" s="9"/>
      <c r="OVG8" s="9"/>
      <c r="OVH8" s="9"/>
      <c r="OVI8" s="9"/>
      <c r="OVJ8" s="9"/>
      <c r="OVK8" s="9"/>
      <c r="OVL8" s="9"/>
      <c r="OVM8" s="9"/>
      <c r="OVN8" s="9"/>
      <c r="OVO8" s="9"/>
      <c r="OVP8" s="9"/>
      <c r="OVQ8" s="9"/>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9"/>
      <c r="OYA8" s="9"/>
      <c r="OYB8" s="9"/>
      <c r="OYC8" s="9"/>
      <c r="OYD8" s="9"/>
      <c r="OYE8" s="9"/>
      <c r="OYF8" s="9"/>
      <c r="OYG8" s="9"/>
      <c r="OYH8" s="9"/>
      <c r="OYI8" s="9"/>
      <c r="OYJ8" s="9"/>
      <c r="OYK8" s="9"/>
      <c r="OYL8" s="9"/>
      <c r="OYM8" s="9"/>
      <c r="OYN8" s="9"/>
      <c r="OYO8" s="9"/>
      <c r="OYP8" s="9"/>
      <c r="OYQ8" s="9"/>
      <c r="OYR8" s="9"/>
      <c r="OYS8" s="9"/>
      <c r="OYT8" s="9"/>
      <c r="OYU8" s="9"/>
      <c r="OYV8" s="9"/>
      <c r="OYW8" s="9"/>
      <c r="OYX8" s="9"/>
      <c r="OYY8" s="9"/>
      <c r="OYZ8" s="9"/>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9"/>
      <c r="PBJ8" s="9"/>
      <c r="PBK8" s="9"/>
      <c r="PBL8" s="9"/>
      <c r="PBM8" s="9"/>
      <c r="PBN8" s="9"/>
      <c r="PBO8" s="9"/>
      <c r="PBP8" s="9"/>
      <c r="PBQ8" s="9"/>
      <c r="PBR8" s="9"/>
      <c r="PBS8" s="9"/>
      <c r="PBT8" s="9"/>
      <c r="PBU8" s="9"/>
      <c r="PBV8" s="9"/>
      <c r="PBW8" s="9"/>
      <c r="PBX8" s="9"/>
      <c r="PBY8" s="9"/>
      <c r="PBZ8" s="9"/>
      <c r="PCA8" s="9"/>
      <c r="PCB8" s="9"/>
      <c r="PCC8" s="9"/>
      <c r="PCD8" s="9"/>
      <c r="PCE8" s="9"/>
      <c r="PCF8" s="9"/>
      <c r="PCG8" s="9"/>
      <c r="PCH8" s="9"/>
      <c r="PCI8" s="9"/>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9"/>
      <c r="PES8" s="9"/>
      <c r="PET8" s="9"/>
      <c r="PEU8" s="9"/>
      <c r="PEV8" s="9"/>
      <c r="PEW8" s="9"/>
      <c r="PEX8" s="9"/>
      <c r="PEY8" s="9"/>
      <c r="PEZ8" s="9"/>
      <c r="PFA8" s="9"/>
      <c r="PFB8" s="9"/>
      <c r="PFC8" s="9"/>
      <c r="PFD8" s="9"/>
      <c r="PFE8" s="9"/>
      <c r="PFF8" s="9"/>
      <c r="PFG8" s="9"/>
      <c r="PFH8" s="9"/>
      <c r="PFI8" s="9"/>
      <c r="PFJ8" s="9"/>
      <c r="PFK8" s="9"/>
      <c r="PFL8" s="9"/>
      <c r="PFM8" s="9"/>
      <c r="PFN8" s="9"/>
      <c r="PFO8" s="9"/>
      <c r="PFP8" s="9"/>
      <c r="PFQ8" s="9"/>
      <c r="PFR8" s="9"/>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9"/>
      <c r="PIB8" s="9"/>
      <c r="PIC8" s="9"/>
      <c r="PID8" s="9"/>
      <c r="PIE8" s="9"/>
      <c r="PIF8" s="9"/>
      <c r="PIG8" s="9"/>
      <c r="PIH8" s="9"/>
      <c r="PII8" s="9"/>
      <c r="PIJ8" s="9"/>
      <c r="PIK8" s="9"/>
      <c r="PIL8" s="9"/>
      <c r="PIM8" s="9"/>
      <c r="PIN8" s="9"/>
      <c r="PIO8" s="9"/>
      <c r="PIP8" s="9"/>
      <c r="PIQ8" s="9"/>
      <c r="PIR8" s="9"/>
      <c r="PIS8" s="9"/>
      <c r="PIT8" s="9"/>
      <c r="PIU8" s="9"/>
      <c r="PIV8" s="9"/>
      <c r="PIW8" s="9"/>
      <c r="PIX8" s="9"/>
      <c r="PIY8" s="9"/>
      <c r="PIZ8" s="9"/>
      <c r="PJA8" s="9"/>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9"/>
      <c r="PLK8" s="9"/>
      <c r="PLL8" s="9"/>
      <c r="PLM8" s="9"/>
      <c r="PLN8" s="9"/>
      <c r="PLO8" s="9"/>
      <c r="PLP8" s="9"/>
      <c r="PLQ8" s="9"/>
      <c r="PLR8" s="9"/>
      <c r="PLS8" s="9"/>
      <c r="PLT8" s="9"/>
      <c r="PLU8" s="9"/>
      <c r="PLV8" s="9"/>
      <c r="PLW8" s="9"/>
      <c r="PLX8" s="9"/>
      <c r="PLY8" s="9"/>
      <c r="PLZ8" s="9"/>
      <c r="PMA8" s="9"/>
      <c r="PMB8" s="9"/>
      <c r="PMC8" s="9"/>
      <c r="PMD8" s="9"/>
      <c r="PME8" s="9"/>
      <c r="PMF8" s="9"/>
      <c r="PMG8" s="9"/>
      <c r="PMH8" s="9"/>
      <c r="PMI8" s="9"/>
      <c r="PMJ8" s="9"/>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9"/>
      <c r="POT8" s="9"/>
      <c r="POU8" s="9"/>
      <c r="POV8" s="9"/>
      <c r="POW8" s="9"/>
      <c r="POX8" s="9"/>
      <c r="POY8" s="9"/>
      <c r="POZ8" s="9"/>
      <c r="PPA8" s="9"/>
      <c r="PPB8" s="9"/>
      <c r="PPC8" s="9"/>
      <c r="PPD8" s="9"/>
      <c r="PPE8" s="9"/>
      <c r="PPF8" s="9"/>
      <c r="PPG8" s="9"/>
      <c r="PPH8" s="9"/>
      <c r="PPI8" s="9"/>
      <c r="PPJ8" s="9"/>
      <c r="PPK8" s="9"/>
      <c r="PPL8" s="9"/>
      <c r="PPM8" s="9"/>
      <c r="PPN8" s="9"/>
      <c r="PPO8" s="9"/>
      <c r="PPP8" s="9"/>
      <c r="PPQ8" s="9"/>
      <c r="PPR8" s="9"/>
      <c r="PPS8" s="9"/>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9"/>
      <c r="PSC8" s="9"/>
      <c r="PSD8" s="9"/>
      <c r="PSE8" s="9"/>
      <c r="PSF8" s="9"/>
      <c r="PSG8" s="9"/>
      <c r="PSH8" s="9"/>
      <c r="PSI8" s="9"/>
      <c r="PSJ8" s="9"/>
      <c r="PSK8" s="9"/>
      <c r="PSL8" s="9"/>
      <c r="PSM8" s="9"/>
      <c r="PSN8" s="9"/>
      <c r="PSO8" s="9"/>
      <c r="PSP8" s="9"/>
      <c r="PSQ8" s="9"/>
      <c r="PSR8" s="9"/>
      <c r="PSS8" s="9"/>
      <c r="PST8" s="9"/>
      <c r="PSU8" s="9"/>
      <c r="PSV8" s="9"/>
      <c r="PSW8" s="9"/>
      <c r="PSX8" s="9"/>
      <c r="PSY8" s="9"/>
      <c r="PSZ8" s="9"/>
      <c r="PTA8" s="9"/>
      <c r="PTB8" s="9"/>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9"/>
      <c r="PVL8" s="9"/>
      <c r="PVM8" s="9"/>
      <c r="PVN8" s="9"/>
      <c r="PVO8" s="9"/>
      <c r="PVP8" s="9"/>
      <c r="PVQ8" s="9"/>
      <c r="PVR8" s="9"/>
      <c r="PVS8" s="9"/>
      <c r="PVT8" s="9"/>
      <c r="PVU8" s="9"/>
      <c r="PVV8" s="9"/>
      <c r="PVW8" s="9"/>
      <c r="PVX8" s="9"/>
      <c r="PVY8" s="9"/>
      <c r="PVZ8" s="9"/>
      <c r="PWA8" s="9"/>
      <c r="PWB8" s="9"/>
      <c r="PWC8" s="9"/>
      <c r="PWD8" s="9"/>
      <c r="PWE8" s="9"/>
      <c r="PWF8" s="9"/>
      <c r="PWG8" s="9"/>
      <c r="PWH8" s="9"/>
      <c r="PWI8" s="9"/>
      <c r="PWJ8" s="9"/>
      <c r="PWK8" s="9"/>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9"/>
      <c r="PYU8" s="9"/>
      <c r="PYV8" s="9"/>
      <c r="PYW8" s="9"/>
      <c r="PYX8" s="9"/>
      <c r="PYY8" s="9"/>
      <c r="PYZ8" s="9"/>
      <c r="PZA8" s="9"/>
      <c r="PZB8" s="9"/>
      <c r="PZC8" s="9"/>
      <c r="PZD8" s="9"/>
      <c r="PZE8" s="9"/>
      <c r="PZF8" s="9"/>
      <c r="PZG8" s="9"/>
      <c r="PZH8" s="9"/>
      <c r="PZI8" s="9"/>
      <c r="PZJ8" s="9"/>
      <c r="PZK8" s="9"/>
      <c r="PZL8" s="9"/>
      <c r="PZM8" s="9"/>
      <c r="PZN8" s="9"/>
      <c r="PZO8" s="9"/>
      <c r="PZP8" s="9"/>
      <c r="PZQ8" s="9"/>
      <c r="PZR8" s="9"/>
      <c r="PZS8" s="9"/>
      <c r="PZT8" s="9"/>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9"/>
      <c r="QCD8" s="9"/>
      <c r="QCE8" s="9"/>
      <c r="QCF8" s="9"/>
      <c r="QCG8" s="9"/>
      <c r="QCH8" s="9"/>
      <c r="QCI8" s="9"/>
      <c r="QCJ8" s="9"/>
      <c r="QCK8" s="9"/>
      <c r="QCL8" s="9"/>
      <c r="QCM8" s="9"/>
      <c r="QCN8" s="9"/>
      <c r="QCO8" s="9"/>
      <c r="QCP8" s="9"/>
      <c r="QCQ8" s="9"/>
      <c r="QCR8" s="9"/>
      <c r="QCS8" s="9"/>
      <c r="QCT8" s="9"/>
      <c r="QCU8" s="9"/>
      <c r="QCV8" s="9"/>
      <c r="QCW8" s="9"/>
      <c r="QCX8" s="9"/>
      <c r="QCY8" s="9"/>
      <c r="QCZ8" s="9"/>
      <c r="QDA8" s="9"/>
      <c r="QDB8" s="9"/>
      <c r="QDC8" s="9"/>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9"/>
      <c r="QFM8" s="9"/>
      <c r="QFN8" s="9"/>
      <c r="QFO8" s="9"/>
      <c r="QFP8" s="9"/>
      <c r="QFQ8" s="9"/>
      <c r="QFR8" s="9"/>
      <c r="QFS8" s="9"/>
      <c r="QFT8" s="9"/>
      <c r="QFU8" s="9"/>
      <c r="QFV8" s="9"/>
      <c r="QFW8" s="9"/>
      <c r="QFX8" s="9"/>
      <c r="QFY8" s="9"/>
      <c r="QFZ8" s="9"/>
      <c r="QGA8" s="9"/>
      <c r="QGB8" s="9"/>
      <c r="QGC8" s="9"/>
      <c r="QGD8" s="9"/>
      <c r="QGE8" s="9"/>
      <c r="QGF8" s="9"/>
      <c r="QGG8" s="9"/>
      <c r="QGH8" s="9"/>
      <c r="QGI8" s="9"/>
      <c r="QGJ8" s="9"/>
      <c r="QGK8" s="9"/>
      <c r="QGL8" s="9"/>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9"/>
      <c r="QIV8" s="9"/>
      <c r="QIW8" s="9"/>
      <c r="QIX8" s="9"/>
      <c r="QIY8" s="9"/>
      <c r="QIZ8" s="9"/>
      <c r="QJA8" s="9"/>
      <c r="QJB8" s="9"/>
      <c r="QJC8" s="9"/>
      <c r="QJD8" s="9"/>
      <c r="QJE8" s="9"/>
      <c r="QJF8" s="9"/>
      <c r="QJG8" s="9"/>
      <c r="QJH8" s="9"/>
      <c r="QJI8" s="9"/>
      <c r="QJJ8" s="9"/>
      <c r="QJK8" s="9"/>
      <c r="QJL8" s="9"/>
      <c r="QJM8" s="9"/>
      <c r="QJN8" s="9"/>
      <c r="QJO8" s="9"/>
      <c r="QJP8" s="9"/>
      <c r="QJQ8" s="9"/>
      <c r="QJR8" s="9"/>
      <c r="QJS8" s="9"/>
      <c r="QJT8" s="9"/>
      <c r="QJU8" s="9"/>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9"/>
      <c r="QME8" s="9"/>
      <c r="QMF8" s="9"/>
      <c r="QMG8" s="9"/>
      <c r="QMH8" s="9"/>
      <c r="QMI8" s="9"/>
      <c r="QMJ8" s="9"/>
      <c r="QMK8" s="9"/>
      <c r="QML8" s="9"/>
      <c r="QMM8" s="9"/>
      <c r="QMN8" s="9"/>
      <c r="QMO8" s="9"/>
      <c r="QMP8" s="9"/>
      <c r="QMQ8" s="9"/>
      <c r="QMR8" s="9"/>
      <c r="QMS8" s="9"/>
      <c r="QMT8" s="9"/>
      <c r="QMU8" s="9"/>
      <c r="QMV8" s="9"/>
      <c r="QMW8" s="9"/>
      <c r="QMX8" s="9"/>
      <c r="QMY8" s="9"/>
      <c r="QMZ8" s="9"/>
      <c r="QNA8" s="9"/>
      <c r="QNB8" s="9"/>
      <c r="QNC8" s="9"/>
      <c r="QND8" s="9"/>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9"/>
      <c r="QPN8" s="9"/>
      <c r="QPO8" s="9"/>
      <c r="QPP8" s="9"/>
      <c r="QPQ8" s="9"/>
      <c r="QPR8" s="9"/>
      <c r="QPS8" s="9"/>
      <c r="QPT8" s="9"/>
      <c r="QPU8" s="9"/>
      <c r="QPV8" s="9"/>
      <c r="QPW8" s="9"/>
      <c r="QPX8" s="9"/>
      <c r="QPY8" s="9"/>
      <c r="QPZ8" s="9"/>
      <c r="QQA8" s="9"/>
      <c r="QQB8" s="9"/>
      <c r="QQC8" s="9"/>
      <c r="QQD8" s="9"/>
      <c r="QQE8" s="9"/>
      <c r="QQF8" s="9"/>
      <c r="QQG8" s="9"/>
      <c r="QQH8" s="9"/>
      <c r="QQI8" s="9"/>
      <c r="QQJ8" s="9"/>
      <c r="QQK8" s="9"/>
      <c r="QQL8" s="9"/>
      <c r="QQM8" s="9"/>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9"/>
      <c r="QSW8" s="9"/>
      <c r="QSX8" s="9"/>
      <c r="QSY8" s="9"/>
      <c r="QSZ8" s="9"/>
      <c r="QTA8" s="9"/>
      <c r="QTB8" s="9"/>
      <c r="QTC8" s="9"/>
      <c r="QTD8" s="9"/>
      <c r="QTE8" s="9"/>
      <c r="QTF8" s="9"/>
      <c r="QTG8" s="9"/>
      <c r="QTH8" s="9"/>
      <c r="QTI8" s="9"/>
      <c r="QTJ8" s="9"/>
      <c r="QTK8" s="9"/>
      <c r="QTL8" s="9"/>
      <c r="QTM8" s="9"/>
      <c r="QTN8" s="9"/>
      <c r="QTO8" s="9"/>
      <c r="QTP8" s="9"/>
      <c r="QTQ8" s="9"/>
      <c r="QTR8" s="9"/>
      <c r="QTS8" s="9"/>
      <c r="QTT8" s="9"/>
      <c r="QTU8" s="9"/>
      <c r="QTV8" s="9"/>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9"/>
      <c r="QWF8" s="9"/>
      <c r="QWG8" s="9"/>
      <c r="QWH8" s="9"/>
      <c r="QWI8" s="9"/>
      <c r="QWJ8" s="9"/>
      <c r="QWK8" s="9"/>
      <c r="QWL8" s="9"/>
      <c r="QWM8" s="9"/>
      <c r="QWN8" s="9"/>
      <c r="QWO8" s="9"/>
      <c r="QWP8" s="9"/>
      <c r="QWQ8" s="9"/>
      <c r="QWR8" s="9"/>
      <c r="QWS8" s="9"/>
      <c r="QWT8" s="9"/>
      <c r="QWU8" s="9"/>
      <c r="QWV8" s="9"/>
      <c r="QWW8" s="9"/>
      <c r="QWX8" s="9"/>
      <c r="QWY8" s="9"/>
      <c r="QWZ8" s="9"/>
      <c r="QXA8" s="9"/>
      <c r="QXB8" s="9"/>
      <c r="QXC8" s="9"/>
      <c r="QXD8" s="9"/>
      <c r="QXE8" s="9"/>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9"/>
      <c r="QZO8" s="9"/>
      <c r="QZP8" s="9"/>
      <c r="QZQ8" s="9"/>
      <c r="QZR8" s="9"/>
      <c r="QZS8" s="9"/>
      <c r="QZT8" s="9"/>
      <c r="QZU8" s="9"/>
      <c r="QZV8" s="9"/>
      <c r="QZW8" s="9"/>
      <c r="QZX8" s="9"/>
      <c r="QZY8" s="9"/>
      <c r="QZZ8" s="9"/>
      <c r="RAA8" s="9"/>
      <c r="RAB8" s="9"/>
      <c r="RAC8" s="9"/>
      <c r="RAD8" s="9"/>
      <c r="RAE8" s="9"/>
      <c r="RAF8" s="9"/>
      <c r="RAG8" s="9"/>
      <c r="RAH8" s="9"/>
      <c r="RAI8" s="9"/>
      <c r="RAJ8" s="9"/>
      <c r="RAK8" s="9"/>
      <c r="RAL8" s="9"/>
      <c r="RAM8" s="9"/>
      <c r="RAN8" s="9"/>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9"/>
      <c r="RCX8" s="9"/>
      <c r="RCY8" s="9"/>
      <c r="RCZ8" s="9"/>
      <c r="RDA8" s="9"/>
      <c r="RDB8" s="9"/>
      <c r="RDC8" s="9"/>
      <c r="RDD8" s="9"/>
      <c r="RDE8" s="9"/>
      <c r="RDF8" s="9"/>
      <c r="RDG8" s="9"/>
      <c r="RDH8" s="9"/>
      <c r="RDI8" s="9"/>
      <c r="RDJ8" s="9"/>
      <c r="RDK8" s="9"/>
      <c r="RDL8" s="9"/>
      <c r="RDM8" s="9"/>
      <c r="RDN8" s="9"/>
      <c r="RDO8" s="9"/>
      <c r="RDP8" s="9"/>
      <c r="RDQ8" s="9"/>
      <c r="RDR8" s="9"/>
      <c r="RDS8" s="9"/>
      <c r="RDT8" s="9"/>
      <c r="RDU8" s="9"/>
      <c r="RDV8" s="9"/>
      <c r="RDW8" s="9"/>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9"/>
      <c r="RGG8" s="9"/>
      <c r="RGH8" s="9"/>
      <c r="RGI8" s="9"/>
      <c r="RGJ8" s="9"/>
      <c r="RGK8" s="9"/>
      <c r="RGL8" s="9"/>
      <c r="RGM8" s="9"/>
      <c r="RGN8" s="9"/>
      <c r="RGO8" s="9"/>
      <c r="RGP8" s="9"/>
      <c r="RGQ8" s="9"/>
      <c r="RGR8" s="9"/>
      <c r="RGS8" s="9"/>
      <c r="RGT8" s="9"/>
      <c r="RGU8" s="9"/>
      <c r="RGV8" s="9"/>
      <c r="RGW8" s="9"/>
      <c r="RGX8" s="9"/>
      <c r="RGY8" s="9"/>
      <c r="RGZ8" s="9"/>
      <c r="RHA8" s="9"/>
      <c r="RHB8" s="9"/>
      <c r="RHC8" s="9"/>
      <c r="RHD8" s="9"/>
      <c r="RHE8" s="9"/>
      <c r="RHF8" s="9"/>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9"/>
      <c r="RJP8" s="9"/>
      <c r="RJQ8" s="9"/>
      <c r="RJR8" s="9"/>
      <c r="RJS8" s="9"/>
      <c r="RJT8" s="9"/>
      <c r="RJU8" s="9"/>
      <c r="RJV8" s="9"/>
      <c r="RJW8" s="9"/>
      <c r="RJX8" s="9"/>
      <c r="RJY8" s="9"/>
      <c r="RJZ8" s="9"/>
      <c r="RKA8" s="9"/>
      <c r="RKB8" s="9"/>
      <c r="RKC8" s="9"/>
      <c r="RKD8" s="9"/>
      <c r="RKE8" s="9"/>
      <c r="RKF8" s="9"/>
      <c r="RKG8" s="9"/>
      <c r="RKH8" s="9"/>
      <c r="RKI8" s="9"/>
      <c r="RKJ8" s="9"/>
      <c r="RKK8" s="9"/>
      <c r="RKL8" s="9"/>
      <c r="RKM8" s="9"/>
      <c r="RKN8" s="9"/>
      <c r="RKO8" s="9"/>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9"/>
      <c r="RMY8" s="9"/>
      <c r="RMZ8" s="9"/>
      <c r="RNA8" s="9"/>
      <c r="RNB8" s="9"/>
      <c r="RNC8" s="9"/>
      <c r="RND8" s="9"/>
      <c r="RNE8" s="9"/>
      <c r="RNF8" s="9"/>
      <c r="RNG8" s="9"/>
      <c r="RNH8" s="9"/>
      <c r="RNI8" s="9"/>
      <c r="RNJ8" s="9"/>
      <c r="RNK8" s="9"/>
      <c r="RNL8" s="9"/>
      <c r="RNM8" s="9"/>
      <c r="RNN8" s="9"/>
      <c r="RNO8" s="9"/>
      <c r="RNP8" s="9"/>
      <c r="RNQ8" s="9"/>
      <c r="RNR8" s="9"/>
      <c r="RNS8" s="9"/>
      <c r="RNT8" s="9"/>
      <c r="RNU8" s="9"/>
      <c r="RNV8" s="9"/>
      <c r="RNW8" s="9"/>
      <c r="RNX8" s="9"/>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9"/>
      <c r="RQH8" s="9"/>
      <c r="RQI8" s="9"/>
      <c r="RQJ8" s="9"/>
      <c r="RQK8" s="9"/>
      <c r="RQL8" s="9"/>
      <c r="RQM8" s="9"/>
      <c r="RQN8" s="9"/>
      <c r="RQO8" s="9"/>
      <c r="RQP8" s="9"/>
      <c r="RQQ8" s="9"/>
      <c r="RQR8" s="9"/>
      <c r="RQS8" s="9"/>
      <c r="RQT8" s="9"/>
      <c r="RQU8" s="9"/>
      <c r="RQV8" s="9"/>
      <c r="RQW8" s="9"/>
      <c r="RQX8" s="9"/>
      <c r="RQY8" s="9"/>
      <c r="RQZ8" s="9"/>
      <c r="RRA8" s="9"/>
      <c r="RRB8" s="9"/>
      <c r="RRC8" s="9"/>
      <c r="RRD8" s="9"/>
      <c r="RRE8" s="9"/>
      <c r="RRF8" s="9"/>
      <c r="RRG8" s="9"/>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9"/>
      <c r="RTQ8" s="9"/>
      <c r="RTR8" s="9"/>
      <c r="RTS8" s="9"/>
      <c r="RTT8" s="9"/>
      <c r="RTU8" s="9"/>
      <c r="RTV8" s="9"/>
      <c r="RTW8" s="9"/>
      <c r="RTX8" s="9"/>
      <c r="RTY8" s="9"/>
      <c r="RTZ8" s="9"/>
      <c r="RUA8" s="9"/>
      <c r="RUB8" s="9"/>
      <c r="RUC8" s="9"/>
      <c r="RUD8" s="9"/>
      <c r="RUE8" s="9"/>
      <c r="RUF8" s="9"/>
      <c r="RUG8" s="9"/>
      <c r="RUH8" s="9"/>
      <c r="RUI8" s="9"/>
      <c r="RUJ8" s="9"/>
      <c r="RUK8" s="9"/>
      <c r="RUL8" s="9"/>
      <c r="RUM8" s="9"/>
      <c r="RUN8" s="9"/>
      <c r="RUO8" s="9"/>
      <c r="RUP8" s="9"/>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9"/>
      <c r="RWZ8" s="9"/>
      <c r="RXA8" s="9"/>
      <c r="RXB8" s="9"/>
      <c r="RXC8" s="9"/>
      <c r="RXD8" s="9"/>
      <c r="RXE8" s="9"/>
      <c r="RXF8" s="9"/>
      <c r="RXG8" s="9"/>
      <c r="RXH8" s="9"/>
      <c r="RXI8" s="9"/>
      <c r="RXJ8" s="9"/>
      <c r="RXK8" s="9"/>
      <c r="RXL8" s="9"/>
      <c r="RXM8" s="9"/>
      <c r="RXN8" s="9"/>
      <c r="RXO8" s="9"/>
      <c r="RXP8" s="9"/>
      <c r="RXQ8" s="9"/>
      <c r="RXR8" s="9"/>
      <c r="RXS8" s="9"/>
      <c r="RXT8" s="9"/>
      <c r="RXU8" s="9"/>
      <c r="RXV8" s="9"/>
      <c r="RXW8" s="9"/>
      <c r="RXX8" s="9"/>
      <c r="RXY8" s="9"/>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9"/>
      <c r="SAI8" s="9"/>
      <c r="SAJ8" s="9"/>
      <c r="SAK8" s="9"/>
      <c r="SAL8" s="9"/>
      <c r="SAM8" s="9"/>
      <c r="SAN8" s="9"/>
      <c r="SAO8" s="9"/>
      <c r="SAP8" s="9"/>
      <c r="SAQ8" s="9"/>
      <c r="SAR8" s="9"/>
      <c r="SAS8" s="9"/>
      <c r="SAT8" s="9"/>
      <c r="SAU8" s="9"/>
      <c r="SAV8" s="9"/>
      <c r="SAW8" s="9"/>
      <c r="SAX8" s="9"/>
      <c r="SAY8" s="9"/>
      <c r="SAZ8" s="9"/>
      <c r="SBA8" s="9"/>
      <c r="SBB8" s="9"/>
      <c r="SBC8" s="9"/>
      <c r="SBD8" s="9"/>
      <c r="SBE8" s="9"/>
      <c r="SBF8" s="9"/>
      <c r="SBG8" s="9"/>
      <c r="SBH8" s="9"/>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9"/>
      <c r="SDR8" s="9"/>
      <c r="SDS8" s="9"/>
      <c r="SDT8" s="9"/>
      <c r="SDU8" s="9"/>
      <c r="SDV8" s="9"/>
      <c r="SDW8" s="9"/>
      <c r="SDX8" s="9"/>
      <c r="SDY8" s="9"/>
      <c r="SDZ8" s="9"/>
      <c r="SEA8" s="9"/>
      <c r="SEB8" s="9"/>
      <c r="SEC8" s="9"/>
      <c r="SED8" s="9"/>
      <c r="SEE8" s="9"/>
      <c r="SEF8" s="9"/>
      <c r="SEG8" s="9"/>
      <c r="SEH8" s="9"/>
      <c r="SEI8" s="9"/>
      <c r="SEJ8" s="9"/>
      <c r="SEK8" s="9"/>
      <c r="SEL8" s="9"/>
      <c r="SEM8" s="9"/>
      <c r="SEN8" s="9"/>
      <c r="SEO8" s="9"/>
      <c r="SEP8" s="9"/>
      <c r="SEQ8" s="9"/>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9"/>
      <c r="SHA8" s="9"/>
      <c r="SHB8" s="9"/>
      <c r="SHC8" s="9"/>
      <c r="SHD8" s="9"/>
      <c r="SHE8" s="9"/>
      <c r="SHF8" s="9"/>
      <c r="SHG8" s="9"/>
      <c r="SHH8" s="9"/>
      <c r="SHI8" s="9"/>
      <c r="SHJ8" s="9"/>
      <c r="SHK8" s="9"/>
      <c r="SHL8" s="9"/>
      <c r="SHM8" s="9"/>
      <c r="SHN8" s="9"/>
      <c r="SHO8" s="9"/>
      <c r="SHP8" s="9"/>
      <c r="SHQ8" s="9"/>
      <c r="SHR8" s="9"/>
      <c r="SHS8" s="9"/>
      <c r="SHT8" s="9"/>
      <c r="SHU8" s="9"/>
      <c r="SHV8" s="9"/>
      <c r="SHW8" s="9"/>
      <c r="SHX8" s="9"/>
      <c r="SHY8" s="9"/>
      <c r="SHZ8" s="9"/>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9"/>
      <c r="SKJ8" s="9"/>
      <c r="SKK8" s="9"/>
      <c r="SKL8" s="9"/>
      <c r="SKM8" s="9"/>
      <c r="SKN8" s="9"/>
      <c r="SKO8" s="9"/>
      <c r="SKP8" s="9"/>
      <c r="SKQ8" s="9"/>
      <c r="SKR8" s="9"/>
      <c r="SKS8" s="9"/>
      <c r="SKT8" s="9"/>
      <c r="SKU8" s="9"/>
      <c r="SKV8" s="9"/>
      <c r="SKW8" s="9"/>
      <c r="SKX8" s="9"/>
      <c r="SKY8" s="9"/>
      <c r="SKZ8" s="9"/>
      <c r="SLA8" s="9"/>
      <c r="SLB8" s="9"/>
      <c r="SLC8" s="9"/>
      <c r="SLD8" s="9"/>
      <c r="SLE8" s="9"/>
      <c r="SLF8" s="9"/>
      <c r="SLG8" s="9"/>
      <c r="SLH8" s="9"/>
      <c r="SLI8" s="9"/>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9"/>
      <c r="SNS8" s="9"/>
      <c r="SNT8" s="9"/>
      <c r="SNU8" s="9"/>
      <c r="SNV8" s="9"/>
      <c r="SNW8" s="9"/>
      <c r="SNX8" s="9"/>
      <c r="SNY8" s="9"/>
      <c r="SNZ8" s="9"/>
      <c r="SOA8" s="9"/>
      <c r="SOB8" s="9"/>
      <c r="SOC8" s="9"/>
      <c r="SOD8" s="9"/>
      <c r="SOE8" s="9"/>
      <c r="SOF8" s="9"/>
      <c r="SOG8" s="9"/>
      <c r="SOH8" s="9"/>
      <c r="SOI8" s="9"/>
      <c r="SOJ8" s="9"/>
      <c r="SOK8" s="9"/>
      <c r="SOL8" s="9"/>
      <c r="SOM8" s="9"/>
      <c r="SON8" s="9"/>
      <c r="SOO8" s="9"/>
      <c r="SOP8" s="9"/>
      <c r="SOQ8" s="9"/>
      <c r="SOR8" s="9"/>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9"/>
      <c r="SRB8" s="9"/>
      <c r="SRC8" s="9"/>
      <c r="SRD8" s="9"/>
      <c r="SRE8" s="9"/>
      <c r="SRF8" s="9"/>
      <c r="SRG8" s="9"/>
      <c r="SRH8" s="9"/>
      <c r="SRI8" s="9"/>
      <c r="SRJ8" s="9"/>
      <c r="SRK8" s="9"/>
      <c r="SRL8" s="9"/>
      <c r="SRM8" s="9"/>
      <c r="SRN8" s="9"/>
      <c r="SRO8" s="9"/>
      <c r="SRP8" s="9"/>
      <c r="SRQ8" s="9"/>
      <c r="SRR8" s="9"/>
      <c r="SRS8" s="9"/>
      <c r="SRT8" s="9"/>
      <c r="SRU8" s="9"/>
      <c r="SRV8" s="9"/>
      <c r="SRW8" s="9"/>
      <c r="SRX8" s="9"/>
      <c r="SRY8" s="9"/>
      <c r="SRZ8" s="9"/>
      <c r="SSA8" s="9"/>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9"/>
      <c r="SUK8" s="9"/>
      <c r="SUL8" s="9"/>
      <c r="SUM8" s="9"/>
      <c r="SUN8" s="9"/>
      <c r="SUO8" s="9"/>
      <c r="SUP8" s="9"/>
      <c r="SUQ8" s="9"/>
      <c r="SUR8" s="9"/>
      <c r="SUS8" s="9"/>
      <c r="SUT8" s="9"/>
      <c r="SUU8" s="9"/>
      <c r="SUV8" s="9"/>
      <c r="SUW8" s="9"/>
      <c r="SUX8" s="9"/>
      <c r="SUY8" s="9"/>
      <c r="SUZ8" s="9"/>
      <c r="SVA8" s="9"/>
      <c r="SVB8" s="9"/>
      <c r="SVC8" s="9"/>
      <c r="SVD8" s="9"/>
      <c r="SVE8" s="9"/>
      <c r="SVF8" s="9"/>
      <c r="SVG8" s="9"/>
      <c r="SVH8" s="9"/>
      <c r="SVI8" s="9"/>
      <c r="SVJ8" s="9"/>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9"/>
      <c r="SXT8" s="9"/>
      <c r="SXU8" s="9"/>
      <c r="SXV8" s="9"/>
      <c r="SXW8" s="9"/>
      <c r="SXX8" s="9"/>
      <c r="SXY8" s="9"/>
      <c r="SXZ8" s="9"/>
      <c r="SYA8" s="9"/>
      <c r="SYB8" s="9"/>
      <c r="SYC8" s="9"/>
      <c r="SYD8" s="9"/>
      <c r="SYE8" s="9"/>
      <c r="SYF8" s="9"/>
      <c r="SYG8" s="9"/>
      <c r="SYH8" s="9"/>
      <c r="SYI8" s="9"/>
      <c r="SYJ8" s="9"/>
      <c r="SYK8" s="9"/>
      <c r="SYL8" s="9"/>
      <c r="SYM8" s="9"/>
      <c r="SYN8" s="9"/>
      <c r="SYO8" s="9"/>
      <c r="SYP8" s="9"/>
      <c r="SYQ8" s="9"/>
      <c r="SYR8" s="9"/>
      <c r="SYS8" s="9"/>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9"/>
      <c r="TBC8" s="9"/>
      <c r="TBD8" s="9"/>
      <c r="TBE8" s="9"/>
      <c r="TBF8" s="9"/>
      <c r="TBG8" s="9"/>
      <c r="TBH8" s="9"/>
      <c r="TBI8" s="9"/>
      <c r="TBJ8" s="9"/>
      <c r="TBK8" s="9"/>
      <c r="TBL8" s="9"/>
      <c r="TBM8" s="9"/>
      <c r="TBN8" s="9"/>
      <c r="TBO8" s="9"/>
      <c r="TBP8" s="9"/>
      <c r="TBQ8" s="9"/>
      <c r="TBR8" s="9"/>
      <c r="TBS8" s="9"/>
      <c r="TBT8" s="9"/>
      <c r="TBU8" s="9"/>
      <c r="TBV8" s="9"/>
      <c r="TBW8" s="9"/>
      <c r="TBX8" s="9"/>
      <c r="TBY8" s="9"/>
      <c r="TBZ8" s="9"/>
      <c r="TCA8" s="9"/>
      <c r="TCB8" s="9"/>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9"/>
      <c r="TEL8" s="9"/>
      <c r="TEM8" s="9"/>
      <c r="TEN8" s="9"/>
      <c r="TEO8" s="9"/>
      <c r="TEP8" s="9"/>
      <c r="TEQ8" s="9"/>
      <c r="TER8" s="9"/>
      <c r="TES8" s="9"/>
      <c r="TET8" s="9"/>
      <c r="TEU8" s="9"/>
      <c r="TEV8" s="9"/>
      <c r="TEW8" s="9"/>
      <c r="TEX8" s="9"/>
      <c r="TEY8" s="9"/>
      <c r="TEZ8" s="9"/>
      <c r="TFA8" s="9"/>
      <c r="TFB8" s="9"/>
      <c r="TFC8" s="9"/>
      <c r="TFD8" s="9"/>
      <c r="TFE8" s="9"/>
      <c r="TFF8" s="9"/>
      <c r="TFG8" s="9"/>
      <c r="TFH8" s="9"/>
      <c r="TFI8" s="9"/>
      <c r="TFJ8" s="9"/>
      <c r="TFK8" s="9"/>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9"/>
      <c r="THU8" s="9"/>
      <c r="THV8" s="9"/>
      <c r="THW8" s="9"/>
      <c r="THX8" s="9"/>
      <c r="THY8" s="9"/>
      <c r="THZ8" s="9"/>
      <c r="TIA8" s="9"/>
      <c r="TIB8" s="9"/>
      <c r="TIC8" s="9"/>
      <c r="TID8" s="9"/>
      <c r="TIE8" s="9"/>
      <c r="TIF8" s="9"/>
      <c r="TIG8" s="9"/>
      <c r="TIH8" s="9"/>
      <c r="TII8" s="9"/>
      <c r="TIJ8" s="9"/>
      <c r="TIK8" s="9"/>
      <c r="TIL8" s="9"/>
      <c r="TIM8" s="9"/>
      <c r="TIN8" s="9"/>
      <c r="TIO8" s="9"/>
      <c r="TIP8" s="9"/>
      <c r="TIQ8" s="9"/>
      <c r="TIR8" s="9"/>
      <c r="TIS8" s="9"/>
      <c r="TIT8" s="9"/>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9"/>
      <c r="TLD8" s="9"/>
      <c r="TLE8" s="9"/>
      <c r="TLF8" s="9"/>
      <c r="TLG8" s="9"/>
      <c r="TLH8" s="9"/>
      <c r="TLI8" s="9"/>
      <c r="TLJ8" s="9"/>
      <c r="TLK8" s="9"/>
      <c r="TLL8" s="9"/>
      <c r="TLM8" s="9"/>
      <c r="TLN8" s="9"/>
      <c r="TLO8" s="9"/>
      <c r="TLP8" s="9"/>
      <c r="TLQ8" s="9"/>
      <c r="TLR8" s="9"/>
      <c r="TLS8" s="9"/>
      <c r="TLT8" s="9"/>
      <c r="TLU8" s="9"/>
      <c r="TLV8" s="9"/>
      <c r="TLW8" s="9"/>
      <c r="TLX8" s="9"/>
      <c r="TLY8" s="9"/>
      <c r="TLZ8" s="9"/>
      <c r="TMA8" s="9"/>
      <c r="TMB8" s="9"/>
      <c r="TMC8" s="9"/>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9"/>
      <c r="TOM8" s="9"/>
      <c r="TON8" s="9"/>
      <c r="TOO8" s="9"/>
      <c r="TOP8" s="9"/>
      <c r="TOQ8" s="9"/>
      <c r="TOR8" s="9"/>
      <c r="TOS8" s="9"/>
      <c r="TOT8" s="9"/>
      <c r="TOU8" s="9"/>
      <c r="TOV8" s="9"/>
      <c r="TOW8" s="9"/>
      <c r="TOX8" s="9"/>
      <c r="TOY8" s="9"/>
      <c r="TOZ8" s="9"/>
      <c r="TPA8" s="9"/>
      <c r="TPB8" s="9"/>
      <c r="TPC8" s="9"/>
      <c r="TPD8" s="9"/>
      <c r="TPE8" s="9"/>
      <c r="TPF8" s="9"/>
      <c r="TPG8" s="9"/>
      <c r="TPH8" s="9"/>
      <c r="TPI8" s="9"/>
      <c r="TPJ8" s="9"/>
      <c r="TPK8" s="9"/>
      <c r="TPL8" s="9"/>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9"/>
      <c r="TRV8" s="9"/>
      <c r="TRW8" s="9"/>
      <c r="TRX8" s="9"/>
      <c r="TRY8" s="9"/>
      <c r="TRZ8" s="9"/>
      <c r="TSA8" s="9"/>
      <c r="TSB8" s="9"/>
      <c r="TSC8" s="9"/>
      <c r="TSD8" s="9"/>
      <c r="TSE8" s="9"/>
      <c r="TSF8" s="9"/>
      <c r="TSG8" s="9"/>
      <c r="TSH8" s="9"/>
      <c r="TSI8" s="9"/>
      <c r="TSJ8" s="9"/>
      <c r="TSK8" s="9"/>
      <c r="TSL8" s="9"/>
      <c r="TSM8" s="9"/>
      <c r="TSN8" s="9"/>
      <c r="TSO8" s="9"/>
      <c r="TSP8" s="9"/>
      <c r="TSQ8" s="9"/>
      <c r="TSR8" s="9"/>
      <c r="TSS8" s="9"/>
      <c r="TST8" s="9"/>
      <c r="TSU8" s="9"/>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9"/>
      <c r="TVE8" s="9"/>
      <c r="TVF8" s="9"/>
      <c r="TVG8" s="9"/>
      <c r="TVH8" s="9"/>
      <c r="TVI8" s="9"/>
      <c r="TVJ8" s="9"/>
      <c r="TVK8" s="9"/>
      <c r="TVL8" s="9"/>
      <c r="TVM8" s="9"/>
      <c r="TVN8" s="9"/>
      <c r="TVO8" s="9"/>
      <c r="TVP8" s="9"/>
      <c r="TVQ8" s="9"/>
      <c r="TVR8" s="9"/>
      <c r="TVS8" s="9"/>
      <c r="TVT8" s="9"/>
      <c r="TVU8" s="9"/>
      <c r="TVV8" s="9"/>
      <c r="TVW8" s="9"/>
      <c r="TVX8" s="9"/>
      <c r="TVY8" s="9"/>
      <c r="TVZ8" s="9"/>
      <c r="TWA8" s="9"/>
      <c r="TWB8" s="9"/>
      <c r="TWC8" s="9"/>
      <c r="TWD8" s="9"/>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9"/>
      <c r="TYN8" s="9"/>
      <c r="TYO8" s="9"/>
      <c r="TYP8" s="9"/>
      <c r="TYQ8" s="9"/>
      <c r="TYR8" s="9"/>
      <c r="TYS8" s="9"/>
      <c r="TYT8" s="9"/>
      <c r="TYU8" s="9"/>
      <c r="TYV8" s="9"/>
      <c r="TYW8" s="9"/>
      <c r="TYX8" s="9"/>
      <c r="TYY8" s="9"/>
      <c r="TYZ8" s="9"/>
      <c r="TZA8" s="9"/>
      <c r="TZB8" s="9"/>
      <c r="TZC8" s="9"/>
      <c r="TZD8" s="9"/>
      <c r="TZE8" s="9"/>
      <c r="TZF8" s="9"/>
      <c r="TZG8" s="9"/>
      <c r="TZH8" s="9"/>
      <c r="TZI8" s="9"/>
      <c r="TZJ8" s="9"/>
      <c r="TZK8" s="9"/>
      <c r="TZL8" s="9"/>
      <c r="TZM8" s="9"/>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9"/>
      <c r="UBW8" s="9"/>
      <c r="UBX8" s="9"/>
      <c r="UBY8" s="9"/>
      <c r="UBZ8" s="9"/>
      <c r="UCA8" s="9"/>
      <c r="UCB8" s="9"/>
      <c r="UCC8" s="9"/>
      <c r="UCD8" s="9"/>
      <c r="UCE8" s="9"/>
      <c r="UCF8" s="9"/>
      <c r="UCG8" s="9"/>
      <c r="UCH8" s="9"/>
      <c r="UCI8" s="9"/>
      <c r="UCJ8" s="9"/>
      <c r="UCK8" s="9"/>
      <c r="UCL8" s="9"/>
      <c r="UCM8" s="9"/>
      <c r="UCN8" s="9"/>
      <c r="UCO8" s="9"/>
      <c r="UCP8" s="9"/>
      <c r="UCQ8" s="9"/>
      <c r="UCR8" s="9"/>
      <c r="UCS8" s="9"/>
      <c r="UCT8" s="9"/>
      <c r="UCU8" s="9"/>
      <c r="UCV8" s="9"/>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9"/>
      <c r="UFF8" s="9"/>
      <c r="UFG8" s="9"/>
      <c r="UFH8" s="9"/>
      <c r="UFI8" s="9"/>
      <c r="UFJ8" s="9"/>
      <c r="UFK8" s="9"/>
      <c r="UFL8" s="9"/>
      <c r="UFM8" s="9"/>
      <c r="UFN8" s="9"/>
      <c r="UFO8" s="9"/>
      <c r="UFP8" s="9"/>
      <c r="UFQ8" s="9"/>
      <c r="UFR8" s="9"/>
      <c r="UFS8" s="9"/>
      <c r="UFT8" s="9"/>
      <c r="UFU8" s="9"/>
      <c r="UFV8" s="9"/>
      <c r="UFW8" s="9"/>
      <c r="UFX8" s="9"/>
      <c r="UFY8" s="9"/>
      <c r="UFZ8" s="9"/>
      <c r="UGA8" s="9"/>
      <c r="UGB8" s="9"/>
      <c r="UGC8" s="9"/>
      <c r="UGD8" s="9"/>
      <c r="UGE8" s="9"/>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9"/>
      <c r="UIO8" s="9"/>
      <c r="UIP8" s="9"/>
      <c r="UIQ8" s="9"/>
      <c r="UIR8" s="9"/>
      <c r="UIS8" s="9"/>
      <c r="UIT8" s="9"/>
      <c r="UIU8" s="9"/>
      <c r="UIV8" s="9"/>
      <c r="UIW8" s="9"/>
      <c r="UIX8" s="9"/>
      <c r="UIY8" s="9"/>
      <c r="UIZ8" s="9"/>
      <c r="UJA8" s="9"/>
      <c r="UJB8" s="9"/>
      <c r="UJC8" s="9"/>
      <c r="UJD8" s="9"/>
      <c r="UJE8" s="9"/>
      <c r="UJF8" s="9"/>
      <c r="UJG8" s="9"/>
      <c r="UJH8" s="9"/>
      <c r="UJI8" s="9"/>
      <c r="UJJ8" s="9"/>
      <c r="UJK8" s="9"/>
      <c r="UJL8" s="9"/>
      <c r="UJM8" s="9"/>
      <c r="UJN8" s="9"/>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9"/>
      <c r="ULX8" s="9"/>
      <c r="ULY8" s="9"/>
      <c r="ULZ8" s="9"/>
      <c r="UMA8" s="9"/>
      <c r="UMB8" s="9"/>
      <c r="UMC8" s="9"/>
      <c r="UMD8" s="9"/>
      <c r="UME8" s="9"/>
      <c r="UMF8" s="9"/>
      <c r="UMG8" s="9"/>
      <c r="UMH8" s="9"/>
      <c r="UMI8" s="9"/>
      <c r="UMJ8" s="9"/>
      <c r="UMK8" s="9"/>
      <c r="UML8" s="9"/>
      <c r="UMM8" s="9"/>
      <c r="UMN8" s="9"/>
      <c r="UMO8" s="9"/>
      <c r="UMP8" s="9"/>
      <c r="UMQ8" s="9"/>
      <c r="UMR8" s="9"/>
      <c r="UMS8" s="9"/>
      <c r="UMT8" s="9"/>
      <c r="UMU8" s="9"/>
      <c r="UMV8" s="9"/>
      <c r="UMW8" s="9"/>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9"/>
      <c r="UPG8" s="9"/>
      <c r="UPH8" s="9"/>
      <c r="UPI8" s="9"/>
      <c r="UPJ8" s="9"/>
      <c r="UPK8" s="9"/>
      <c r="UPL8" s="9"/>
      <c r="UPM8" s="9"/>
      <c r="UPN8" s="9"/>
      <c r="UPO8" s="9"/>
      <c r="UPP8" s="9"/>
      <c r="UPQ8" s="9"/>
      <c r="UPR8" s="9"/>
      <c r="UPS8" s="9"/>
      <c r="UPT8" s="9"/>
      <c r="UPU8" s="9"/>
      <c r="UPV8" s="9"/>
      <c r="UPW8" s="9"/>
      <c r="UPX8" s="9"/>
      <c r="UPY8" s="9"/>
      <c r="UPZ8" s="9"/>
      <c r="UQA8" s="9"/>
      <c r="UQB8" s="9"/>
      <c r="UQC8" s="9"/>
      <c r="UQD8" s="9"/>
      <c r="UQE8" s="9"/>
      <c r="UQF8" s="9"/>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9"/>
      <c r="USP8" s="9"/>
      <c r="USQ8" s="9"/>
      <c r="USR8" s="9"/>
      <c r="USS8" s="9"/>
      <c r="UST8" s="9"/>
      <c r="USU8" s="9"/>
      <c r="USV8" s="9"/>
      <c r="USW8" s="9"/>
      <c r="USX8" s="9"/>
      <c r="USY8" s="9"/>
      <c r="USZ8" s="9"/>
      <c r="UTA8" s="9"/>
      <c r="UTB8" s="9"/>
      <c r="UTC8" s="9"/>
      <c r="UTD8" s="9"/>
      <c r="UTE8" s="9"/>
      <c r="UTF8" s="9"/>
      <c r="UTG8" s="9"/>
      <c r="UTH8" s="9"/>
      <c r="UTI8" s="9"/>
      <c r="UTJ8" s="9"/>
      <c r="UTK8" s="9"/>
      <c r="UTL8" s="9"/>
      <c r="UTM8" s="9"/>
      <c r="UTN8" s="9"/>
      <c r="UTO8" s="9"/>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9"/>
      <c r="UVY8" s="9"/>
      <c r="UVZ8" s="9"/>
      <c r="UWA8" s="9"/>
      <c r="UWB8" s="9"/>
      <c r="UWC8" s="9"/>
      <c r="UWD8" s="9"/>
      <c r="UWE8" s="9"/>
      <c r="UWF8" s="9"/>
      <c r="UWG8" s="9"/>
      <c r="UWH8" s="9"/>
      <c r="UWI8" s="9"/>
      <c r="UWJ8" s="9"/>
      <c r="UWK8" s="9"/>
      <c r="UWL8" s="9"/>
      <c r="UWM8" s="9"/>
      <c r="UWN8" s="9"/>
      <c r="UWO8" s="9"/>
      <c r="UWP8" s="9"/>
      <c r="UWQ8" s="9"/>
      <c r="UWR8" s="9"/>
      <c r="UWS8" s="9"/>
      <c r="UWT8" s="9"/>
      <c r="UWU8" s="9"/>
      <c r="UWV8" s="9"/>
      <c r="UWW8" s="9"/>
      <c r="UWX8" s="9"/>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9"/>
      <c r="UZH8" s="9"/>
      <c r="UZI8" s="9"/>
      <c r="UZJ8" s="9"/>
      <c r="UZK8" s="9"/>
      <c r="UZL8" s="9"/>
      <c r="UZM8" s="9"/>
      <c r="UZN8" s="9"/>
      <c r="UZO8" s="9"/>
      <c r="UZP8" s="9"/>
      <c r="UZQ8" s="9"/>
      <c r="UZR8" s="9"/>
      <c r="UZS8" s="9"/>
      <c r="UZT8" s="9"/>
      <c r="UZU8" s="9"/>
      <c r="UZV8" s="9"/>
      <c r="UZW8" s="9"/>
      <c r="UZX8" s="9"/>
      <c r="UZY8" s="9"/>
      <c r="UZZ8" s="9"/>
      <c r="VAA8" s="9"/>
      <c r="VAB8" s="9"/>
      <c r="VAC8" s="9"/>
      <c r="VAD8" s="9"/>
      <c r="VAE8" s="9"/>
      <c r="VAF8" s="9"/>
      <c r="VAG8" s="9"/>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9"/>
      <c r="VCQ8" s="9"/>
      <c r="VCR8" s="9"/>
      <c r="VCS8" s="9"/>
      <c r="VCT8" s="9"/>
      <c r="VCU8" s="9"/>
      <c r="VCV8" s="9"/>
      <c r="VCW8" s="9"/>
      <c r="VCX8" s="9"/>
      <c r="VCY8" s="9"/>
      <c r="VCZ8" s="9"/>
      <c r="VDA8" s="9"/>
      <c r="VDB8" s="9"/>
      <c r="VDC8" s="9"/>
      <c r="VDD8" s="9"/>
      <c r="VDE8" s="9"/>
      <c r="VDF8" s="9"/>
      <c r="VDG8" s="9"/>
      <c r="VDH8" s="9"/>
      <c r="VDI8" s="9"/>
      <c r="VDJ8" s="9"/>
      <c r="VDK8" s="9"/>
      <c r="VDL8" s="9"/>
      <c r="VDM8" s="9"/>
      <c r="VDN8" s="9"/>
      <c r="VDO8" s="9"/>
      <c r="VDP8" s="9"/>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9"/>
      <c r="VFZ8" s="9"/>
      <c r="VGA8" s="9"/>
      <c r="VGB8" s="9"/>
      <c r="VGC8" s="9"/>
      <c r="VGD8" s="9"/>
      <c r="VGE8" s="9"/>
      <c r="VGF8" s="9"/>
      <c r="VGG8" s="9"/>
      <c r="VGH8" s="9"/>
      <c r="VGI8" s="9"/>
      <c r="VGJ8" s="9"/>
      <c r="VGK8" s="9"/>
      <c r="VGL8" s="9"/>
      <c r="VGM8" s="9"/>
      <c r="VGN8" s="9"/>
      <c r="VGO8" s="9"/>
      <c r="VGP8" s="9"/>
      <c r="VGQ8" s="9"/>
      <c r="VGR8" s="9"/>
      <c r="VGS8" s="9"/>
      <c r="VGT8" s="9"/>
      <c r="VGU8" s="9"/>
      <c r="VGV8" s="9"/>
      <c r="VGW8" s="9"/>
      <c r="VGX8" s="9"/>
      <c r="VGY8" s="9"/>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9"/>
      <c r="VJI8" s="9"/>
      <c r="VJJ8" s="9"/>
      <c r="VJK8" s="9"/>
      <c r="VJL8" s="9"/>
      <c r="VJM8" s="9"/>
      <c r="VJN8" s="9"/>
      <c r="VJO8" s="9"/>
      <c r="VJP8" s="9"/>
      <c r="VJQ8" s="9"/>
      <c r="VJR8" s="9"/>
      <c r="VJS8" s="9"/>
      <c r="VJT8" s="9"/>
      <c r="VJU8" s="9"/>
      <c r="VJV8" s="9"/>
      <c r="VJW8" s="9"/>
      <c r="VJX8" s="9"/>
      <c r="VJY8" s="9"/>
      <c r="VJZ8" s="9"/>
      <c r="VKA8" s="9"/>
      <c r="VKB8" s="9"/>
      <c r="VKC8" s="9"/>
      <c r="VKD8" s="9"/>
      <c r="VKE8" s="9"/>
      <c r="VKF8" s="9"/>
      <c r="VKG8" s="9"/>
      <c r="VKH8" s="9"/>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9"/>
      <c r="VMR8" s="9"/>
      <c r="VMS8" s="9"/>
      <c r="VMT8" s="9"/>
      <c r="VMU8" s="9"/>
      <c r="VMV8" s="9"/>
      <c r="VMW8" s="9"/>
      <c r="VMX8" s="9"/>
      <c r="VMY8" s="9"/>
      <c r="VMZ8" s="9"/>
      <c r="VNA8" s="9"/>
      <c r="VNB8" s="9"/>
      <c r="VNC8" s="9"/>
      <c r="VND8" s="9"/>
      <c r="VNE8" s="9"/>
      <c r="VNF8" s="9"/>
      <c r="VNG8" s="9"/>
      <c r="VNH8" s="9"/>
      <c r="VNI8" s="9"/>
      <c r="VNJ8" s="9"/>
      <c r="VNK8" s="9"/>
      <c r="VNL8" s="9"/>
      <c r="VNM8" s="9"/>
      <c r="VNN8" s="9"/>
      <c r="VNO8" s="9"/>
      <c r="VNP8" s="9"/>
      <c r="VNQ8" s="9"/>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9"/>
      <c r="VQA8" s="9"/>
      <c r="VQB8" s="9"/>
      <c r="VQC8" s="9"/>
      <c r="VQD8" s="9"/>
      <c r="VQE8" s="9"/>
      <c r="VQF8" s="9"/>
      <c r="VQG8" s="9"/>
      <c r="VQH8" s="9"/>
      <c r="VQI8" s="9"/>
      <c r="VQJ8" s="9"/>
      <c r="VQK8" s="9"/>
      <c r="VQL8" s="9"/>
      <c r="VQM8" s="9"/>
      <c r="VQN8" s="9"/>
      <c r="VQO8" s="9"/>
      <c r="VQP8" s="9"/>
      <c r="VQQ8" s="9"/>
      <c r="VQR8" s="9"/>
      <c r="VQS8" s="9"/>
      <c r="VQT8" s="9"/>
      <c r="VQU8" s="9"/>
      <c r="VQV8" s="9"/>
      <c r="VQW8" s="9"/>
      <c r="VQX8" s="9"/>
      <c r="VQY8" s="9"/>
      <c r="VQZ8" s="9"/>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9"/>
      <c r="VTJ8" s="9"/>
      <c r="VTK8" s="9"/>
      <c r="VTL8" s="9"/>
      <c r="VTM8" s="9"/>
      <c r="VTN8" s="9"/>
      <c r="VTO8" s="9"/>
      <c r="VTP8" s="9"/>
      <c r="VTQ8" s="9"/>
      <c r="VTR8" s="9"/>
      <c r="VTS8" s="9"/>
      <c r="VTT8" s="9"/>
      <c r="VTU8" s="9"/>
      <c r="VTV8" s="9"/>
      <c r="VTW8" s="9"/>
      <c r="VTX8" s="9"/>
      <c r="VTY8" s="9"/>
      <c r="VTZ8" s="9"/>
      <c r="VUA8" s="9"/>
      <c r="VUB8" s="9"/>
      <c r="VUC8" s="9"/>
      <c r="VUD8" s="9"/>
      <c r="VUE8" s="9"/>
      <c r="VUF8" s="9"/>
      <c r="VUG8" s="9"/>
      <c r="VUH8" s="9"/>
      <c r="VUI8" s="9"/>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9"/>
      <c r="VWS8" s="9"/>
      <c r="VWT8" s="9"/>
      <c r="VWU8" s="9"/>
      <c r="VWV8" s="9"/>
      <c r="VWW8" s="9"/>
      <c r="VWX8" s="9"/>
      <c r="VWY8" s="9"/>
      <c r="VWZ8" s="9"/>
      <c r="VXA8" s="9"/>
      <c r="VXB8" s="9"/>
      <c r="VXC8" s="9"/>
      <c r="VXD8" s="9"/>
      <c r="VXE8" s="9"/>
      <c r="VXF8" s="9"/>
      <c r="VXG8" s="9"/>
      <c r="VXH8" s="9"/>
      <c r="VXI8" s="9"/>
      <c r="VXJ8" s="9"/>
      <c r="VXK8" s="9"/>
      <c r="VXL8" s="9"/>
      <c r="VXM8" s="9"/>
      <c r="VXN8" s="9"/>
      <c r="VXO8" s="9"/>
      <c r="VXP8" s="9"/>
      <c r="VXQ8" s="9"/>
      <c r="VXR8" s="9"/>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9"/>
      <c r="WAB8" s="9"/>
      <c r="WAC8" s="9"/>
      <c r="WAD8" s="9"/>
      <c r="WAE8" s="9"/>
      <c r="WAF8" s="9"/>
      <c r="WAG8" s="9"/>
      <c r="WAH8" s="9"/>
      <c r="WAI8" s="9"/>
      <c r="WAJ8" s="9"/>
      <c r="WAK8" s="9"/>
      <c r="WAL8" s="9"/>
      <c r="WAM8" s="9"/>
      <c r="WAN8" s="9"/>
      <c r="WAO8" s="9"/>
      <c r="WAP8" s="9"/>
      <c r="WAQ8" s="9"/>
      <c r="WAR8" s="9"/>
      <c r="WAS8" s="9"/>
      <c r="WAT8" s="9"/>
      <c r="WAU8" s="9"/>
      <c r="WAV8" s="9"/>
      <c r="WAW8" s="9"/>
      <c r="WAX8" s="9"/>
      <c r="WAY8" s="9"/>
      <c r="WAZ8" s="9"/>
      <c r="WBA8" s="9"/>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9"/>
      <c r="WDK8" s="9"/>
      <c r="WDL8" s="9"/>
      <c r="WDM8" s="9"/>
      <c r="WDN8" s="9"/>
      <c r="WDO8" s="9"/>
      <c r="WDP8" s="9"/>
      <c r="WDQ8" s="9"/>
      <c r="WDR8" s="9"/>
      <c r="WDS8" s="9"/>
      <c r="WDT8" s="9"/>
      <c r="WDU8" s="9"/>
      <c r="WDV8" s="9"/>
      <c r="WDW8" s="9"/>
      <c r="WDX8" s="9"/>
      <c r="WDY8" s="9"/>
      <c r="WDZ8" s="9"/>
      <c r="WEA8" s="9"/>
      <c r="WEB8" s="9"/>
      <c r="WEC8" s="9"/>
      <c r="WED8" s="9"/>
      <c r="WEE8" s="9"/>
      <c r="WEF8" s="9"/>
      <c r="WEG8" s="9"/>
      <c r="WEH8" s="9"/>
      <c r="WEI8" s="9"/>
      <c r="WEJ8" s="9"/>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9"/>
      <c r="WGT8" s="9"/>
      <c r="WGU8" s="9"/>
      <c r="WGV8" s="9"/>
      <c r="WGW8" s="9"/>
      <c r="WGX8" s="9"/>
      <c r="WGY8" s="9"/>
      <c r="WGZ8" s="9"/>
      <c r="WHA8" s="9"/>
      <c r="WHB8" s="9"/>
      <c r="WHC8" s="9"/>
      <c r="WHD8" s="9"/>
      <c r="WHE8" s="9"/>
      <c r="WHF8" s="9"/>
      <c r="WHG8" s="9"/>
      <c r="WHH8" s="9"/>
      <c r="WHI8" s="9"/>
      <c r="WHJ8" s="9"/>
      <c r="WHK8" s="9"/>
      <c r="WHL8" s="9"/>
      <c r="WHM8" s="9"/>
      <c r="WHN8" s="9"/>
      <c r="WHO8" s="9"/>
      <c r="WHP8" s="9"/>
      <c r="WHQ8" s="9"/>
      <c r="WHR8" s="9"/>
      <c r="WHS8" s="9"/>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9"/>
      <c r="WKC8" s="9"/>
      <c r="WKD8" s="9"/>
      <c r="WKE8" s="9"/>
      <c r="WKF8" s="9"/>
      <c r="WKG8" s="9"/>
      <c r="WKH8" s="9"/>
      <c r="WKI8" s="9"/>
      <c r="WKJ8" s="9"/>
      <c r="WKK8" s="9"/>
      <c r="WKL8" s="9"/>
      <c r="WKM8" s="9"/>
      <c r="WKN8" s="9"/>
      <c r="WKO8" s="9"/>
      <c r="WKP8" s="9"/>
      <c r="WKQ8" s="9"/>
      <c r="WKR8" s="9"/>
      <c r="WKS8" s="9"/>
      <c r="WKT8" s="9"/>
      <c r="WKU8" s="9"/>
      <c r="WKV8" s="9"/>
      <c r="WKW8" s="9"/>
      <c r="WKX8" s="9"/>
      <c r="WKY8" s="9"/>
      <c r="WKZ8" s="9"/>
      <c r="WLA8" s="9"/>
      <c r="WLB8" s="9"/>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9"/>
      <c r="WNL8" s="9"/>
      <c r="WNM8" s="9"/>
      <c r="WNN8" s="9"/>
      <c r="WNO8" s="9"/>
      <c r="WNP8" s="9"/>
      <c r="WNQ8" s="9"/>
      <c r="WNR8" s="9"/>
      <c r="WNS8" s="9"/>
      <c r="WNT8" s="9"/>
      <c r="WNU8" s="9"/>
      <c r="WNV8" s="9"/>
      <c r="WNW8" s="9"/>
      <c r="WNX8" s="9"/>
      <c r="WNY8" s="9"/>
      <c r="WNZ8" s="9"/>
      <c r="WOA8" s="9"/>
      <c r="WOB8" s="9"/>
      <c r="WOC8" s="9"/>
      <c r="WOD8" s="9"/>
      <c r="WOE8" s="9"/>
      <c r="WOF8" s="9"/>
      <c r="WOG8" s="9"/>
      <c r="WOH8" s="9"/>
      <c r="WOI8" s="9"/>
      <c r="WOJ8" s="9"/>
      <c r="WOK8" s="9"/>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9"/>
      <c r="WQU8" s="9"/>
      <c r="WQV8" s="9"/>
      <c r="WQW8" s="9"/>
      <c r="WQX8" s="9"/>
      <c r="WQY8" s="9"/>
      <c r="WQZ8" s="9"/>
      <c r="WRA8" s="9"/>
      <c r="WRB8" s="9"/>
      <c r="WRC8" s="9"/>
      <c r="WRD8" s="9"/>
      <c r="WRE8" s="9"/>
      <c r="WRF8" s="9"/>
      <c r="WRG8" s="9"/>
      <c r="WRH8" s="9"/>
      <c r="WRI8" s="9"/>
      <c r="WRJ8" s="9"/>
      <c r="WRK8" s="9"/>
      <c r="WRL8" s="9"/>
      <c r="WRM8" s="9"/>
      <c r="WRN8" s="9"/>
      <c r="WRO8" s="9"/>
      <c r="WRP8" s="9"/>
      <c r="WRQ8" s="9"/>
      <c r="WRR8" s="9"/>
      <c r="WRS8" s="9"/>
      <c r="WRT8" s="9"/>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9"/>
      <c r="WUD8" s="9"/>
      <c r="WUE8" s="9"/>
      <c r="WUF8" s="9"/>
      <c r="WUG8" s="9"/>
      <c r="WUH8" s="9"/>
      <c r="WUI8" s="9"/>
      <c r="WUJ8" s="9"/>
      <c r="WUK8" s="9"/>
      <c r="WUL8" s="9"/>
      <c r="WUM8" s="9"/>
      <c r="WUN8" s="9"/>
      <c r="WUO8" s="9"/>
      <c r="WUP8" s="9"/>
      <c r="WUQ8" s="9"/>
      <c r="WUR8" s="9"/>
      <c r="WUS8" s="9"/>
      <c r="WUT8" s="9"/>
      <c r="WUU8" s="9"/>
      <c r="WUV8" s="9"/>
      <c r="WUW8" s="9"/>
      <c r="WUX8" s="9"/>
      <c r="WUY8" s="9"/>
      <c r="WUZ8" s="9"/>
      <c r="WVA8" s="9"/>
      <c r="WVB8" s="9"/>
      <c r="WVC8" s="9"/>
      <c r="WVD8" s="9"/>
      <c r="WVE8" s="9"/>
      <c r="WVF8" s="9"/>
      <c r="WVG8" s="9"/>
      <c r="WVH8" s="9"/>
      <c r="WVI8" s="9"/>
      <c r="WVJ8" s="9"/>
      <c r="WVK8" s="9"/>
      <c r="WVL8" s="9"/>
      <c r="WVM8" s="9"/>
      <c r="WVN8" s="9"/>
      <c r="WVO8" s="9"/>
      <c r="WVP8" s="9"/>
      <c r="WVQ8" s="9"/>
      <c r="WVR8" s="9"/>
      <c r="WVS8" s="9"/>
      <c r="WVT8" s="9"/>
      <c r="WVU8" s="9"/>
      <c r="WVV8" s="9"/>
      <c r="WVW8" s="9"/>
      <c r="WVX8" s="9"/>
      <c r="WVY8" s="9"/>
      <c r="WVZ8" s="9"/>
      <c r="WWA8" s="9"/>
      <c r="WWB8" s="9"/>
      <c r="WWC8" s="9"/>
      <c r="WWD8" s="9"/>
      <c r="WWE8" s="9"/>
      <c r="WWF8" s="9"/>
      <c r="WWG8" s="9"/>
      <c r="WWH8" s="9"/>
      <c r="WWI8" s="9"/>
      <c r="WWJ8" s="9"/>
      <c r="WWK8" s="9"/>
      <c r="WWL8" s="9"/>
      <c r="WWM8" s="9"/>
      <c r="WWN8" s="9"/>
      <c r="WWO8" s="9"/>
      <c r="WWP8" s="9"/>
      <c r="WWQ8" s="9"/>
      <c r="WWR8" s="9"/>
      <c r="WWS8" s="9"/>
      <c r="WWT8" s="9"/>
      <c r="WWU8" s="9"/>
      <c r="WWV8" s="9"/>
      <c r="WWW8" s="9"/>
      <c r="WWX8" s="9"/>
      <c r="WWY8" s="9"/>
      <c r="WWZ8" s="9"/>
      <c r="WXA8" s="9"/>
      <c r="WXB8" s="9"/>
      <c r="WXC8" s="9"/>
      <c r="WXD8" s="9"/>
      <c r="WXE8" s="9"/>
      <c r="WXF8" s="9"/>
      <c r="WXG8" s="9"/>
      <c r="WXH8" s="9"/>
      <c r="WXI8" s="9"/>
      <c r="WXJ8" s="9"/>
      <c r="WXK8" s="9"/>
      <c r="WXL8" s="9"/>
      <c r="WXM8" s="9"/>
      <c r="WXN8" s="9"/>
      <c r="WXO8" s="9"/>
      <c r="WXP8" s="9"/>
      <c r="WXQ8" s="9"/>
      <c r="WXR8" s="9"/>
      <c r="WXS8" s="9"/>
      <c r="WXT8" s="9"/>
      <c r="WXU8" s="9"/>
      <c r="WXV8" s="9"/>
      <c r="WXW8" s="9"/>
      <c r="WXX8" s="9"/>
      <c r="WXY8" s="9"/>
      <c r="WXZ8" s="9"/>
      <c r="WYA8" s="9"/>
      <c r="WYB8" s="9"/>
      <c r="WYC8" s="9"/>
      <c r="WYD8" s="9"/>
      <c r="WYE8" s="9"/>
      <c r="WYF8" s="9"/>
      <c r="WYG8" s="9"/>
      <c r="WYH8" s="9"/>
      <c r="WYI8" s="9"/>
      <c r="WYJ8" s="9"/>
      <c r="WYK8" s="9"/>
      <c r="WYL8" s="9"/>
      <c r="WYM8" s="9"/>
      <c r="WYN8" s="9"/>
      <c r="WYO8" s="9"/>
      <c r="WYP8" s="9"/>
      <c r="WYQ8" s="9"/>
      <c r="WYR8" s="9"/>
      <c r="WYS8" s="9"/>
      <c r="WYT8" s="9"/>
      <c r="WYU8" s="9"/>
      <c r="WYV8" s="9"/>
      <c r="WYW8" s="9"/>
      <c r="WYX8" s="9"/>
      <c r="WYY8" s="9"/>
      <c r="WYZ8" s="9"/>
      <c r="WZA8" s="9"/>
      <c r="WZB8" s="9"/>
      <c r="WZC8" s="9"/>
      <c r="WZD8" s="9"/>
      <c r="WZE8" s="9"/>
      <c r="WZF8" s="9"/>
      <c r="WZG8" s="9"/>
      <c r="WZH8" s="9"/>
      <c r="WZI8" s="9"/>
      <c r="WZJ8" s="9"/>
      <c r="WZK8" s="9"/>
      <c r="WZL8" s="9"/>
      <c r="WZM8" s="9"/>
      <c r="WZN8" s="9"/>
      <c r="WZO8" s="9"/>
      <c r="WZP8" s="9"/>
      <c r="WZQ8" s="9"/>
      <c r="WZR8" s="9"/>
      <c r="WZS8" s="9"/>
      <c r="WZT8" s="9"/>
      <c r="WZU8" s="9"/>
      <c r="WZV8" s="9"/>
      <c r="WZW8" s="9"/>
      <c r="WZX8" s="9"/>
      <c r="WZY8" s="9"/>
      <c r="WZZ8" s="9"/>
      <c r="XAA8" s="9"/>
      <c r="XAB8" s="9"/>
      <c r="XAC8" s="9"/>
      <c r="XAD8" s="9"/>
      <c r="XAE8" s="9"/>
      <c r="XAF8" s="9"/>
      <c r="XAG8" s="9"/>
      <c r="XAH8" s="9"/>
      <c r="XAI8" s="9"/>
      <c r="XAJ8" s="9"/>
      <c r="XAK8" s="9"/>
      <c r="XAL8" s="9"/>
      <c r="XAM8" s="9"/>
      <c r="XAN8" s="9"/>
      <c r="XAO8" s="9"/>
      <c r="XAP8" s="9"/>
      <c r="XAQ8" s="9"/>
      <c r="XAR8" s="9"/>
      <c r="XAS8" s="9"/>
      <c r="XAT8" s="9"/>
      <c r="XAU8" s="9"/>
      <c r="XAV8" s="9"/>
      <c r="XAW8" s="9"/>
      <c r="XAX8" s="9"/>
      <c r="XAY8" s="9"/>
      <c r="XAZ8" s="9"/>
      <c r="XBA8" s="9"/>
      <c r="XBB8" s="9"/>
      <c r="XBC8" s="9"/>
      <c r="XBD8" s="9"/>
      <c r="XBE8" s="9"/>
      <c r="XBF8" s="9"/>
      <c r="XBG8" s="9"/>
      <c r="XBH8" s="9"/>
      <c r="XBI8" s="9"/>
      <c r="XBJ8" s="9"/>
      <c r="XBK8" s="9"/>
      <c r="XBL8" s="9"/>
      <c r="XBM8" s="9"/>
      <c r="XBN8" s="9"/>
      <c r="XBO8" s="9"/>
      <c r="XBP8" s="9"/>
      <c r="XBQ8" s="9"/>
      <c r="XBR8" s="9"/>
      <c r="XBS8" s="9"/>
      <c r="XBT8" s="9"/>
      <c r="XBU8" s="9"/>
      <c r="XBV8" s="9"/>
      <c r="XBW8" s="9"/>
      <c r="XBX8" s="9"/>
      <c r="XBY8" s="9"/>
      <c r="XBZ8" s="9"/>
      <c r="XCA8" s="9"/>
      <c r="XCB8" s="9"/>
      <c r="XCC8" s="9"/>
      <c r="XCD8" s="9"/>
      <c r="XCE8" s="9"/>
      <c r="XCF8" s="9"/>
      <c r="XCG8" s="9"/>
      <c r="XCH8" s="9"/>
      <c r="XCI8" s="9"/>
      <c r="XCJ8" s="9"/>
      <c r="XCK8" s="9"/>
      <c r="XCL8" s="9"/>
      <c r="XCM8" s="9"/>
      <c r="XCN8" s="9"/>
      <c r="XCO8" s="9"/>
      <c r="XCP8" s="9"/>
      <c r="XCQ8" s="9"/>
      <c r="XCR8" s="9"/>
      <c r="XCS8" s="9"/>
      <c r="XCT8" s="9"/>
      <c r="XCU8" s="9"/>
      <c r="XCV8" s="9"/>
      <c r="XCW8" s="9"/>
      <c r="XCX8" s="9"/>
      <c r="XCY8" s="9"/>
      <c r="XCZ8" s="9"/>
      <c r="XDA8" s="9"/>
      <c r="XDB8" s="9"/>
      <c r="XDC8" s="9"/>
      <c r="XDD8" s="9"/>
      <c r="XDE8" s="9"/>
      <c r="XDF8" s="9"/>
      <c r="XDG8" s="9"/>
      <c r="XDH8" s="9"/>
      <c r="XDI8" s="9"/>
      <c r="XDJ8" s="9"/>
      <c r="XDK8" s="9"/>
      <c r="XDL8" s="9"/>
      <c r="XDM8" s="9"/>
      <c r="XDN8" s="9"/>
      <c r="XDO8" s="9"/>
      <c r="XDP8" s="9"/>
      <c r="XDQ8" s="9"/>
      <c r="XDR8" s="9"/>
      <c r="XDS8" s="9"/>
      <c r="XDT8" s="9"/>
      <c r="XDU8" s="9"/>
      <c r="XDV8" s="9"/>
      <c r="XDW8" s="9"/>
      <c r="XDX8" s="9"/>
      <c r="XDY8" s="9"/>
      <c r="XDZ8" s="9"/>
      <c r="XEA8" s="9"/>
      <c r="XEB8" s="9"/>
      <c r="XEC8" s="9"/>
      <c r="XED8" s="9"/>
      <c r="XEE8" s="9"/>
      <c r="XEF8" s="9"/>
      <c r="XEG8" s="9"/>
      <c r="XEH8" s="9"/>
      <c r="XEI8" s="9"/>
      <c r="XEJ8" s="9"/>
      <c r="XEK8" s="9"/>
      <c r="XEL8" s="9"/>
      <c r="XEM8" s="9"/>
      <c r="XEN8" s="9"/>
      <c r="XEO8" s="9"/>
      <c r="XEP8" s="9"/>
      <c r="XEQ8" s="9"/>
      <c r="XER8" s="9"/>
      <c r="XES8" s="9"/>
      <c r="XET8" s="9"/>
      <c r="XEU8" s="9"/>
      <c r="XEV8" s="9"/>
      <c r="XEW8" s="9"/>
      <c r="XEX8" s="9"/>
      <c r="XEY8" s="9"/>
      <c r="XEZ8" s="9"/>
      <c r="XFA8" s="9"/>
      <c r="XFB8" s="9"/>
      <c r="XFC8" s="9"/>
      <c r="XFD8" s="9"/>
    </row>
    <row r="9" spans="1:16384" ht="14.5" customHeight="1" x14ac:dyDescent="0.35">
      <c r="A9" s="9" t="s">
        <v>126</v>
      </c>
      <c r="B9" s="9"/>
      <c r="C9" s="9"/>
      <c r="D9" s="9"/>
      <c r="E9" s="9"/>
      <c r="F9" s="9"/>
      <c r="G9" s="9"/>
      <c r="H9" s="9"/>
      <c r="I9" s="9"/>
      <c r="J9" s="9"/>
      <c r="K9" s="9"/>
      <c r="L9" s="153"/>
      <c r="M9" s="153"/>
      <c r="N9" s="153"/>
      <c r="O9" s="153"/>
      <c r="P9" s="153"/>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c r="XFD9" s="9"/>
    </row>
    <row r="10" spans="1:16384" ht="14.5" customHeight="1" x14ac:dyDescent="0.35">
      <c r="A10" s="9" t="s">
        <v>127</v>
      </c>
      <c r="B10" s="9"/>
      <c r="C10" s="9"/>
      <c r="D10" s="9"/>
      <c r="E10" s="9"/>
      <c r="F10" s="9"/>
      <c r="G10" s="9"/>
      <c r="H10" s="9"/>
      <c r="I10" s="9"/>
      <c r="J10" s="9"/>
      <c r="K10" s="9"/>
      <c r="L10" s="153"/>
      <c r="M10" s="153"/>
      <c r="N10" s="153"/>
      <c r="O10" s="153"/>
      <c r="P10" s="153"/>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c r="XFC10" s="9"/>
      <c r="XFD10" s="9"/>
    </row>
    <row r="11" spans="1:16384" ht="14.5" customHeight="1" x14ac:dyDescent="0.35">
      <c r="A11" s="9" t="s">
        <v>128</v>
      </c>
      <c r="B11" s="9"/>
      <c r="C11" s="9"/>
      <c r="D11" s="9"/>
      <c r="E11" s="9"/>
      <c r="F11" s="9"/>
      <c r="G11" s="9"/>
      <c r="H11" s="9"/>
      <c r="I11" s="9"/>
      <c r="J11" s="9"/>
      <c r="K11" s="9"/>
      <c r="L11" s="153"/>
      <c r="M11" s="153"/>
      <c r="N11" s="153"/>
      <c r="O11" s="153"/>
      <c r="P11" s="153"/>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c r="XFB11" s="9"/>
      <c r="XFC11" s="9"/>
      <c r="XFD11" s="9"/>
    </row>
    <row r="12" spans="1:16384" ht="14.5" customHeight="1" x14ac:dyDescent="0.35">
      <c r="A12" s="9" t="s">
        <v>129</v>
      </c>
      <c r="B12" s="9"/>
      <c r="C12" s="9"/>
      <c r="D12" s="9"/>
      <c r="E12" s="9"/>
      <c r="F12" s="9"/>
      <c r="G12" s="9"/>
      <c r="H12" s="9"/>
      <c r="I12" s="9"/>
      <c r="J12" s="9"/>
      <c r="K12" s="9"/>
      <c r="L12" s="153"/>
      <c r="M12" s="153"/>
      <c r="N12" s="153"/>
      <c r="O12" s="153"/>
      <c r="P12" s="153"/>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c r="NTR12" s="9"/>
      <c r="NTS12" s="9"/>
      <c r="NTT12" s="9"/>
      <c r="NTU12" s="9"/>
      <c r="NTV12" s="9"/>
      <c r="NTW12" s="9"/>
      <c r="NTX12" s="9"/>
      <c r="NTY12" s="9"/>
      <c r="NTZ12" s="9"/>
      <c r="NUA12" s="9"/>
      <c r="NUB12" s="9"/>
      <c r="NUC12" s="9"/>
      <c r="NUD12" s="9"/>
      <c r="NUE12" s="9"/>
      <c r="NUF12" s="9"/>
      <c r="NUG12" s="9"/>
      <c r="NUH12" s="9"/>
      <c r="NUI12" s="9"/>
      <c r="NUJ12" s="9"/>
      <c r="NUK12" s="9"/>
      <c r="NUL12" s="9"/>
      <c r="NUM12" s="9"/>
      <c r="NUN12" s="9"/>
      <c r="NUO12" s="9"/>
      <c r="NUP12" s="9"/>
      <c r="NUQ12" s="9"/>
      <c r="NUR12" s="9"/>
      <c r="NUS12" s="9"/>
      <c r="NUT12" s="9"/>
      <c r="NUU12" s="9"/>
      <c r="NUV12" s="9"/>
      <c r="NUW12" s="9"/>
      <c r="NUX12" s="9"/>
      <c r="NUY12" s="9"/>
      <c r="NUZ12" s="9"/>
      <c r="NVA12" s="9"/>
      <c r="NVB12" s="9"/>
      <c r="NVC12" s="9"/>
      <c r="NVD12" s="9"/>
      <c r="NVE12" s="9"/>
      <c r="NVF12" s="9"/>
      <c r="NVG12" s="9"/>
      <c r="NVH12" s="9"/>
      <c r="NVI12" s="9"/>
      <c r="NVJ12" s="9"/>
      <c r="NVK12" s="9"/>
      <c r="NVL12" s="9"/>
      <c r="NVM12" s="9"/>
      <c r="NVN12" s="9"/>
      <c r="NVO12" s="9"/>
      <c r="NVP12" s="9"/>
      <c r="NVQ12" s="9"/>
      <c r="NVR12" s="9"/>
      <c r="NVS12" s="9"/>
      <c r="NVT12" s="9"/>
      <c r="NVU12" s="9"/>
      <c r="NVV12" s="9"/>
      <c r="NVW12" s="9"/>
      <c r="NVX12" s="9"/>
      <c r="NVY12" s="9"/>
      <c r="NVZ12" s="9"/>
      <c r="NWA12" s="9"/>
      <c r="NWB12" s="9"/>
      <c r="NWC12" s="9"/>
      <c r="NWD12" s="9"/>
      <c r="NWE12" s="9"/>
      <c r="NWF12" s="9"/>
      <c r="NWG12" s="9"/>
      <c r="NWH12" s="9"/>
      <c r="NWI12" s="9"/>
      <c r="NWJ12" s="9"/>
      <c r="NWK12" s="9"/>
      <c r="NWL12" s="9"/>
      <c r="NWM12" s="9"/>
      <c r="NWN12" s="9"/>
      <c r="NWO12" s="9"/>
      <c r="NWP12" s="9"/>
      <c r="NWQ12" s="9"/>
      <c r="NWR12" s="9"/>
      <c r="NWS12" s="9"/>
      <c r="NWT12" s="9"/>
      <c r="NWU12" s="9"/>
      <c r="NWV12" s="9"/>
      <c r="NWW12" s="9"/>
      <c r="NWX12" s="9"/>
      <c r="NWY12" s="9"/>
      <c r="NWZ12" s="9"/>
      <c r="NXA12" s="9"/>
      <c r="NXB12" s="9"/>
      <c r="NXC12" s="9"/>
      <c r="NXD12" s="9"/>
      <c r="NXE12" s="9"/>
      <c r="NXF12" s="9"/>
      <c r="NXG12" s="9"/>
      <c r="NXH12" s="9"/>
      <c r="NXI12" s="9"/>
      <c r="NXJ12" s="9"/>
      <c r="NXK12" s="9"/>
      <c r="NXL12" s="9"/>
      <c r="NXM12" s="9"/>
      <c r="NXN12" s="9"/>
      <c r="NXO12" s="9"/>
      <c r="NXP12" s="9"/>
      <c r="NXQ12" s="9"/>
      <c r="NXR12" s="9"/>
      <c r="NXS12" s="9"/>
      <c r="NXT12" s="9"/>
      <c r="NXU12" s="9"/>
      <c r="NXV12" s="9"/>
      <c r="NXW12" s="9"/>
      <c r="NXX12" s="9"/>
      <c r="NXY12" s="9"/>
      <c r="NXZ12" s="9"/>
      <c r="NYA12" s="9"/>
      <c r="NYB12" s="9"/>
      <c r="NYC12" s="9"/>
      <c r="NYD12" s="9"/>
      <c r="NYE12" s="9"/>
      <c r="NYF12" s="9"/>
      <c r="NYG12" s="9"/>
      <c r="NYH12" s="9"/>
      <c r="NYI12" s="9"/>
      <c r="NYJ12" s="9"/>
      <c r="NYK12" s="9"/>
      <c r="NYL12" s="9"/>
      <c r="NYM12" s="9"/>
      <c r="NYN12" s="9"/>
      <c r="NYO12" s="9"/>
      <c r="NYP12" s="9"/>
      <c r="NYQ12" s="9"/>
      <c r="NYR12" s="9"/>
      <c r="NYS12" s="9"/>
      <c r="NYT12" s="9"/>
      <c r="NYU12" s="9"/>
      <c r="NYV12" s="9"/>
      <c r="NYW12" s="9"/>
      <c r="NYX12" s="9"/>
      <c r="NYY12" s="9"/>
      <c r="NYZ12" s="9"/>
      <c r="NZA12" s="9"/>
      <c r="NZB12" s="9"/>
      <c r="NZC12" s="9"/>
      <c r="NZD12" s="9"/>
      <c r="NZE12" s="9"/>
      <c r="NZF12" s="9"/>
      <c r="NZG12" s="9"/>
      <c r="NZH12" s="9"/>
      <c r="NZI12" s="9"/>
      <c r="NZJ12" s="9"/>
      <c r="NZK12" s="9"/>
      <c r="NZL12" s="9"/>
      <c r="NZM12" s="9"/>
      <c r="NZN12" s="9"/>
      <c r="NZO12" s="9"/>
      <c r="NZP12" s="9"/>
      <c r="NZQ12" s="9"/>
      <c r="NZR12" s="9"/>
      <c r="NZS12" s="9"/>
      <c r="NZT12" s="9"/>
      <c r="NZU12" s="9"/>
      <c r="NZV12" s="9"/>
      <c r="NZW12" s="9"/>
      <c r="NZX12" s="9"/>
      <c r="NZY12" s="9"/>
      <c r="NZZ12" s="9"/>
      <c r="OAA12" s="9"/>
      <c r="OAB12" s="9"/>
      <c r="OAC12" s="9"/>
      <c r="OAD12" s="9"/>
      <c r="OAE12" s="9"/>
      <c r="OAF12" s="9"/>
      <c r="OAG12" s="9"/>
      <c r="OAH12" s="9"/>
      <c r="OAI12" s="9"/>
      <c r="OAJ12" s="9"/>
      <c r="OAK12" s="9"/>
      <c r="OAL12" s="9"/>
      <c r="OAM12" s="9"/>
      <c r="OAN12" s="9"/>
      <c r="OAO12" s="9"/>
      <c r="OAP12" s="9"/>
      <c r="OAQ12" s="9"/>
      <c r="OAR12" s="9"/>
      <c r="OAS12" s="9"/>
      <c r="OAT12" s="9"/>
      <c r="OAU12" s="9"/>
      <c r="OAV12" s="9"/>
      <c r="OAW12" s="9"/>
      <c r="OAX12" s="9"/>
      <c r="OAY12" s="9"/>
      <c r="OAZ12" s="9"/>
      <c r="OBA12" s="9"/>
      <c r="OBB12" s="9"/>
      <c r="OBC12" s="9"/>
      <c r="OBD12" s="9"/>
      <c r="OBE12" s="9"/>
      <c r="OBF12" s="9"/>
      <c r="OBG12" s="9"/>
      <c r="OBH12" s="9"/>
      <c r="OBI12" s="9"/>
      <c r="OBJ12" s="9"/>
      <c r="OBK12" s="9"/>
      <c r="OBL12" s="9"/>
      <c r="OBM12" s="9"/>
      <c r="OBN12" s="9"/>
      <c r="OBO12" s="9"/>
      <c r="OBP12" s="9"/>
      <c r="OBQ12" s="9"/>
      <c r="OBR12" s="9"/>
      <c r="OBS12" s="9"/>
      <c r="OBT12" s="9"/>
      <c r="OBU12" s="9"/>
      <c r="OBV12" s="9"/>
      <c r="OBW12" s="9"/>
      <c r="OBX12" s="9"/>
      <c r="OBY12" s="9"/>
      <c r="OBZ12" s="9"/>
      <c r="OCA12" s="9"/>
      <c r="OCB12" s="9"/>
      <c r="OCC12" s="9"/>
      <c r="OCD12" s="9"/>
      <c r="OCE12" s="9"/>
      <c r="OCF12" s="9"/>
      <c r="OCG12" s="9"/>
      <c r="OCH12" s="9"/>
      <c r="OCI12" s="9"/>
      <c r="OCJ12" s="9"/>
      <c r="OCK12" s="9"/>
      <c r="OCL12" s="9"/>
      <c r="OCM12" s="9"/>
      <c r="OCN12" s="9"/>
      <c r="OCO12" s="9"/>
      <c r="OCP12" s="9"/>
      <c r="OCQ12" s="9"/>
      <c r="OCR12" s="9"/>
      <c r="OCS12" s="9"/>
      <c r="OCT12" s="9"/>
      <c r="OCU12" s="9"/>
      <c r="OCV12" s="9"/>
      <c r="OCW12" s="9"/>
      <c r="OCX12" s="9"/>
      <c r="OCY12" s="9"/>
      <c r="OCZ12" s="9"/>
      <c r="ODA12" s="9"/>
      <c r="ODB12" s="9"/>
      <c r="ODC12" s="9"/>
      <c r="ODD12" s="9"/>
      <c r="ODE12" s="9"/>
      <c r="ODF12" s="9"/>
      <c r="ODG12" s="9"/>
      <c r="ODH12" s="9"/>
      <c r="ODI12" s="9"/>
      <c r="ODJ12" s="9"/>
      <c r="ODK12" s="9"/>
      <c r="ODL12" s="9"/>
      <c r="ODM12" s="9"/>
      <c r="ODN12" s="9"/>
      <c r="ODO12" s="9"/>
      <c r="ODP12" s="9"/>
      <c r="ODQ12" s="9"/>
      <c r="ODR12" s="9"/>
      <c r="ODS12" s="9"/>
      <c r="ODT12" s="9"/>
      <c r="ODU12" s="9"/>
      <c r="ODV12" s="9"/>
      <c r="ODW12" s="9"/>
      <c r="ODX12" s="9"/>
      <c r="ODY12" s="9"/>
      <c r="ODZ12" s="9"/>
      <c r="OEA12" s="9"/>
      <c r="OEB12" s="9"/>
      <c r="OEC12" s="9"/>
      <c r="OED12" s="9"/>
      <c r="OEE12" s="9"/>
      <c r="OEF12" s="9"/>
      <c r="OEG12" s="9"/>
      <c r="OEH12" s="9"/>
      <c r="OEI12" s="9"/>
      <c r="OEJ12" s="9"/>
      <c r="OEK12" s="9"/>
      <c r="OEL12" s="9"/>
      <c r="OEM12" s="9"/>
      <c r="OEN12" s="9"/>
      <c r="OEO12" s="9"/>
      <c r="OEP12" s="9"/>
      <c r="OEQ12" s="9"/>
      <c r="OER12" s="9"/>
      <c r="OES12" s="9"/>
      <c r="OET12" s="9"/>
      <c r="OEU12" s="9"/>
      <c r="OEV12" s="9"/>
      <c r="OEW12" s="9"/>
      <c r="OEX12" s="9"/>
      <c r="OEY12" s="9"/>
      <c r="OEZ12" s="9"/>
      <c r="OFA12" s="9"/>
      <c r="OFB12" s="9"/>
      <c r="OFC12" s="9"/>
      <c r="OFD12" s="9"/>
      <c r="OFE12" s="9"/>
      <c r="OFF12" s="9"/>
      <c r="OFG12" s="9"/>
      <c r="OFH12" s="9"/>
      <c r="OFI12" s="9"/>
      <c r="OFJ12" s="9"/>
      <c r="OFK12" s="9"/>
      <c r="OFL12" s="9"/>
      <c r="OFM12" s="9"/>
      <c r="OFN12" s="9"/>
      <c r="OFO12" s="9"/>
      <c r="OFP12" s="9"/>
      <c r="OFQ12" s="9"/>
      <c r="OFR12" s="9"/>
      <c r="OFS12" s="9"/>
      <c r="OFT12" s="9"/>
      <c r="OFU12" s="9"/>
      <c r="OFV12" s="9"/>
      <c r="OFW12" s="9"/>
      <c r="OFX12" s="9"/>
      <c r="OFY12" s="9"/>
      <c r="OFZ12" s="9"/>
      <c r="OGA12" s="9"/>
      <c r="OGB12" s="9"/>
      <c r="OGC12" s="9"/>
      <c r="OGD12" s="9"/>
      <c r="OGE12" s="9"/>
      <c r="OGF12" s="9"/>
      <c r="OGG12" s="9"/>
      <c r="OGH12" s="9"/>
      <c r="OGI12" s="9"/>
      <c r="OGJ12" s="9"/>
      <c r="OGK12" s="9"/>
      <c r="OGL12" s="9"/>
      <c r="OGM12" s="9"/>
      <c r="OGN12" s="9"/>
      <c r="OGO12" s="9"/>
      <c r="OGP12" s="9"/>
      <c r="OGQ12" s="9"/>
      <c r="OGR12" s="9"/>
      <c r="OGS12" s="9"/>
      <c r="OGT12" s="9"/>
      <c r="OGU12" s="9"/>
      <c r="OGV12" s="9"/>
      <c r="OGW12" s="9"/>
      <c r="OGX12" s="9"/>
      <c r="OGY12" s="9"/>
      <c r="OGZ12" s="9"/>
      <c r="OHA12" s="9"/>
      <c r="OHB12" s="9"/>
      <c r="OHC12" s="9"/>
      <c r="OHD12" s="9"/>
      <c r="OHE12" s="9"/>
      <c r="OHF12" s="9"/>
      <c r="OHG12" s="9"/>
      <c r="OHH12" s="9"/>
      <c r="OHI12" s="9"/>
      <c r="OHJ12" s="9"/>
      <c r="OHK12" s="9"/>
      <c r="OHL12" s="9"/>
      <c r="OHM12" s="9"/>
      <c r="OHN12" s="9"/>
      <c r="OHO12" s="9"/>
      <c r="OHP12" s="9"/>
      <c r="OHQ12" s="9"/>
      <c r="OHR12" s="9"/>
      <c r="OHS12" s="9"/>
      <c r="OHT12" s="9"/>
      <c r="OHU12" s="9"/>
      <c r="OHV12" s="9"/>
      <c r="OHW12" s="9"/>
      <c r="OHX12" s="9"/>
      <c r="OHY12" s="9"/>
      <c r="OHZ12" s="9"/>
      <c r="OIA12" s="9"/>
      <c r="OIB12" s="9"/>
      <c r="OIC12" s="9"/>
      <c r="OID12" s="9"/>
      <c r="OIE12" s="9"/>
      <c r="OIF12" s="9"/>
      <c r="OIG12" s="9"/>
      <c r="OIH12" s="9"/>
      <c r="OII12" s="9"/>
      <c r="OIJ12" s="9"/>
      <c r="OIK12" s="9"/>
      <c r="OIL12" s="9"/>
      <c r="OIM12" s="9"/>
      <c r="OIN12" s="9"/>
      <c r="OIO12" s="9"/>
      <c r="OIP12" s="9"/>
      <c r="OIQ12" s="9"/>
      <c r="OIR12" s="9"/>
      <c r="OIS12" s="9"/>
      <c r="OIT12" s="9"/>
      <c r="OIU12" s="9"/>
      <c r="OIV12" s="9"/>
      <c r="OIW12" s="9"/>
      <c r="OIX12" s="9"/>
      <c r="OIY12" s="9"/>
      <c r="OIZ12" s="9"/>
      <c r="OJA12" s="9"/>
      <c r="OJB12" s="9"/>
      <c r="OJC12" s="9"/>
      <c r="OJD12" s="9"/>
      <c r="OJE12" s="9"/>
      <c r="OJF12" s="9"/>
      <c r="OJG12" s="9"/>
      <c r="OJH12" s="9"/>
      <c r="OJI12" s="9"/>
      <c r="OJJ12" s="9"/>
      <c r="OJK12" s="9"/>
      <c r="OJL12" s="9"/>
      <c r="OJM12" s="9"/>
      <c r="OJN12" s="9"/>
      <c r="OJO12" s="9"/>
      <c r="OJP12" s="9"/>
      <c r="OJQ12" s="9"/>
      <c r="OJR12" s="9"/>
      <c r="OJS12" s="9"/>
      <c r="OJT12" s="9"/>
      <c r="OJU12" s="9"/>
      <c r="OJV12" s="9"/>
      <c r="OJW12" s="9"/>
      <c r="OJX12" s="9"/>
      <c r="OJY12" s="9"/>
      <c r="OJZ12" s="9"/>
      <c r="OKA12" s="9"/>
      <c r="OKB12" s="9"/>
      <c r="OKC12" s="9"/>
      <c r="OKD12" s="9"/>
      <c r="OKE12" s="9"/>
      <c r="OKF12" s="9"/>
      <c r="OKG12" s="9"/>
      <c r="OKH12" s="9"/>
      <c r="OKI12" s="9"/>
      <c r="OKJ12" s="9"/>
      <c r="OKK12" s="9"/>
      <c r="OKL12" s="9"/>
      <c r="OKM12" s="9"/>
      <c r="OKN12" s="9"/>
      <c r="OKO12" s="9"/>
      <c r="OKP12" s="9"/>
      <c r="OKQ12" s="9"/>
      <c r="OKR12" s="9"/>
      <c r="OKS12" s="9"/>
      <c r="OKT12" s="9"/>
      <c r="OKU12" s="9"/>
      <c r="OKV12" s="9"/>
      <c r="OKW12" s="9"/>
      <c r="OKX12" s="9"/>
      <c r="OKY12" s="9"/>
      <c r="OKZ12" s="9"/>
      <c r="OLA12" s="9"/>
      <c r="OLB12" s="9"/>
      <c r="OLC12" s="9"/>
      <c r="OLD12" s="9"/>
      <c r="OLE12" s="9"/>
      <c r="OLF12" s="9"/>
      <c r="OLG12" s="9"/>
      <c r="OLH12" s="9"/>
      <c r="OLI12" s="9"/>
      <c r="OLJ12" s="9"/>
      <c r="OLK12" s="9"/>
      <c r="OLL12" s="9"/>
      <c r="OLM12" s="9"/>
      <c r="OLN12" s="9"/>
      <c r="OLO12" s="9"/>
      <c r="OLP12" s="9"/>
      <c r="OLQ12" s="9"/>
      <c r="OLR12" s="9"/>
      <c r="OLS12" s="9"/>
      <c r="OLT12" s="9"/>
      <c r="OLU12" s="9"/>
      <c r="OLV12" s="9"/>
      <c r="OLW12" s="9"/>
      <c r="OLX12" s="9"/>
      <c r="OLY12" s="9"/>
      <c r="OLZ12" s="9"/>
      <c r="OMA12" s="9"/>
      <c r="OMB12" s="9"/>
      <c r="OMC12" s="9"/>
      <c r="OMD12" s="9"/>
      <c r="OME12" s="9"/>
      <c r="OMF12" s="9"/>
      <c r="OMG12" s="9"/>
      <c r="OMH12" s="9"/>
      <c r="OMI12" s="9"/>
      <c r="OMJ12" s="9"/>
      <c r="OMK12" s="9"/>
      <c r="OML12" s="9"/>
      <c r="OMM12" s="9"/>
      <c r="OMN12" s="9"/>
      <c r="OMO12" s="9"/>
      <c r="OMP12" s="9"/>
      <c r="OMQ12" s="9"/>
      <c r="OMR12" s="9"/>
      <c r="OMS12" s="9"/>
      <c r="OMT12" s="9"/>
      <c r="OMU12" s="9"/>
      <c r="OMV12" s="9"/>
      <c r="OMW12" s="9"/>
      <c r="OMX12" s="9"/>
      <c r="OMY12" s="9"/>
      <c r="OMZ12" s="9"/>
      <c r="ONA12" s="9"/>
      <c r="ONB12" s="9"/>
      <c r="ONC12" s="9"/>
      <c r="OND12" s="9"/>
      <c r="ONE12" s="9"/>
      <c r="ONF12" s="9"/>
      <c r="ONG12" s="9"/>
      <c r="ONH12" s="9"/>
      <c r="ONI12" s="9"/>
      <c r="ONJ12" s="9"/>
      <c r="ONK12" s="9"/>
      <c r="ONL12" s="9"/>
      <c r="ONM12" s="9"/>
      <c r="ONN12" s="9"/>
      <c r="ONO12" s="9"/>
      <c r="ONP12" s="9"/>
      <c r="ONQ12" s="9"/>
      <c r="ONR12" s="9"/>
      <c r="ONS12" s="9"/>
      <c r="ONT12" s="9"/>
      <c r="ONU12" s="9"/>
      <c r="ONV12" s="9"/>
      <c r="ONW12" s="9"/>
      <c r="ONX12" s="9"/>
      <c r="ONY12" s="9"/>
      <c r="ONZ12" s="9"/>
      <c r="OOA12" s="9"/>
      <c r="OOB12" s="9"/>
      <c r="OOC12" s="9"/>
      <c r="OOD12" s="9"/>
      <c r="OOE12" s="9"/>
      <c r="OOF12" s="9"/>
      <c r="OOG12" s="9"/>
      <c r="OOH12" s="9"/>
      <c r="OOI12" s="9"/>
      <c r="OOJ12" s="9"/>
      <c r="OOK12" s="9"/>
      <c r="OOL12" s="9"/>
      <c r="OOM12" s="9"/>
      <c r="OON12" s="9"/>
      <c r="OOO12" s="9"/>
      <c r="OOP12" s="9"/>
      <c r="OOQ12" s="9"/>
      <c r="OOR12" s="9"/>
      <c r="OOS12" s="9"/>
      <c r="OOT12" s="9"/>
      <c r="OOU12" s="9"/>
      <c r="OOV12" s="9"/>
      <c r="OOW12" s="9"/>
      <c r="OOX12" s="9"/>
      <c r="OOY12" s="9"/>
      <c r="OOZ12" s="9"/>
      <c r="OPA12" s="9"/>
      <c r="OPB12" s="9"/>
      <c r="OPC12" s="9"/>
      <c r="OPD12" s="9"/>
      <c r="OPE12" s="9"/>
      <c r="OPF12" s="9"/>
      <c r="OPG12" s="9"/>
      <c r="OPH12" s="9"/>
      <c r="OPI12" s="9"/>
      <c r="OPJ12" s="9"/>
      <c r="OPK12" s="9"/>
      <c r="OPL12" s="9"/>
      <c r="OPM12" s="9"/>
      <c r="OPN12" s="9"/>
      <c r="OPO12" s="9"/>
      <c r="OPP12" s="9"/>
      <c r="OPQ12" s="9"/>
      <c r="OPR12" s="9"/>
      <c r="OPS12" s="9"/>
      <c r="OPT12" s="9"/>
      <c r="OPU12" s="9"/>
      <c r="OPV12" s="9"/>
      <c r="OPW12" s="9"/>
      <c r="OPX12" s="9"/>
      <c r="OPY12" s="9"/>
      <c r="OPZ12" s="9"/>
      <c r="OQA12" s="9"/>
      <c r="OQB12" s="9"/>
      <c r="OQC12" s="9"/>
      <c r="OQD12" s="9"/>
      <c r="OQE12" s="9"/>
      <c r="OQF12" s="9"/>
      <c r="OQG12" s="9"/>
      <c r="OQH12" s="9"/>
      <c r="OQI12" s="9"/>
      <c r="OQJ12" s="9"/>
      <c r="OQK12" s="9"/>
      <c r="OQL12" s="9"/>
      <c r="OQM12" s="9"/>
      <c r="OQN12" s="9"/>
      <c r="OQO12" s="9"/>
      <c r="OQP12" s="9"/>
      <c r="OQQ12" s="9"/>
      <c r="OQR12" s="9"/>
      <c r="OQS12" s="9"/>
      <c r="OQT12" s="9"/>
      <c r="OQU12" s="9"/>
      <c r="OQV12" s="9"/>
      <c r="OQW12" s="9"/>
      <c r="OQX12" s="9"/>
      <c r="OQY12" s="9"/>
      <c r="OQZ12" s="9"/>
      <c r="ORA12" s="9"/>
      <c r="ORB12" s="9"/>
      <c r="ORC12" s="9"/>
      <c r="ORD12" s="9"/>
      <c r="ORE12" s="9"/>
      <c r="ORF12" s="9"/>
      <c r="ORG12" s="9"/>
      <c r="ORH12" s="9"/>
      <c r="ORI12" s="9"/>
      <c r="ORJ12" s="9"/>
      <c r="ORK12" s="9"/>
      <c r="ORL12" s="9"/>
      <c r="ORM12" s="9"/>
      <c r="ORN12" s="9"/>
      <c r="ORO12" s="9"/>
      <c r="ORP12" s="9"/>
      <c r="ORQ12" s="9"/>
      <c r="ORR12" s="9"/>
      <c r="ORS12" s="9"/>
      <c r="ORT12" s="9"/>
      <c r="ORU12" s="9"/>
      <c r="ORV12" s="9"/>
      <c r="ORW12" s="9"/>
      <c r="ORX12" s="9"/>
      <c r="ORY12" s="9"/>
      <c r="ORZ12" s="9"/>
      <c r="OSA12" s="9"/>
      <c r="OSB12" s="9"/>
      <c r="OSC12" s="9"/>
      <c r="OSD12" s="9"/>
      <c r="OSE12" s="9"/>
      <c r="OSF12" s="9"/>
      <c r="OSG12" s="9"/>
      <c r="OSH12" s="9"/>
      <c r="OSI12" s="9"/>
      <c r="OSJ12" s="9"/>
      <c r="OSK12" s="9"/>
      <c r="OSL12" s="9"/>
      <c r="OSM12" s="9"/>
      <c r="OSN12" s="9"/>
      <c r="OSO12" s="9"/>
      <c r="OSP12" s="9"/>
      <c r="OSQ12" s="9"/>
      <c r="OSR12" s="9"/>
      <c r="OSS12" s="9"/>
      <c r="OST12" s="9"/>
      <c r="OSU12" s="9"/>
      <c r="OSV12" s="9"/>
      <c r="OSW12" s="9"/>
      <c r="OSX12" s="9"/>
      <c r="OSY12" s="9"/>
      <c r="OSZ12" s="9"/>
      <c r="OTA12" s="9"/>
      <c r="OTB12" s="9"/>
      <c r="OTC12" s="9"/>
      <c r="OTD12" s="9"/>
      <c r="OTE12" s="9"/>
      <c r="OTF12" s="9"/>
      <c r="OTG12" s="9"/>
      <c r="OTH12" s="9"/>
      <c r="OTI12" s="9"/>
      <c r="OTJ12" s="9"/>
      <c r="OTK12" s="9"/>
      <c r="OTL12" s="9"/>
      <c r="OTM12" s="9"/>
      <c r="OTN12" s="9"/>
      <c r="OTO12" s="9"/>
      <c r="OTP12" s="9"/>
      <c r="OTQ12" s="9"/>
      <c r="OTR12" s="9"/>
      <c r="OTS12" s="9"/>
      <c r="OTT12" s="9"/>
      <c r="OTU12" s="9"/>
      <c r="OTV12" s="9"/>
      <c r="OTW12" s="9"/>
      <c r="OTX12" s="9"/>
      <c r="OTY12" s="9"/>
      <c r="OTZ12" s="9"/>
      <c r="OUA12" s="9"/>
      <c r="OUB12" s="9"/>
      <c r="OUC12" s="9"/>
      <c r="OUD12" s="9"/>
      <c r="OUE12" s="9"/>
      <c r="OUF12" s="9"/>
      <c r="OUG12" s="9"/>
      <c r="OUH12" s="9"/>
      <c r="OUI12" s="9"/>
      <c r="OUJ12" s="9"/>
      <c r="OUK12" s="9"/>
      <c r="OUL12" s="9"/>
      <c r="OUM12" s="9"/>
      <c r="OUN12" s="9"/>
      <c r="OUO12" s="9"/>
      <c r="OUP12" s="9"/>
      <c r="OUQ12" s="9"/>
      <c r="OUR12" s="9"/>
      <c r="OUS12" s="9"/>
      <c r="OUT12" s="9"/>
      <c r="OUU12" s="9"/>
      <c r="OUV12" s="9"/>
      <c r="OUW12" s="9"/>
      <c r="OUX12" s="9"/>
      <c r="OUY12" s="9"/>
      <c r="OUZ12" s="9"/>
      <c r="OVA12" s="9"/>
      <c r="OVB12" s="9"/>
      <c r="OVC12" s="9"/>
      <c r="OVD12" s="9"/>
      <c r="OVE12" s="9"/>
      <c r="OVF12" s="9"/>
      <c r="OVG12" s="9"/>
      <c r="OVH12" s="9"/>
      <c r="OVI12" s="9"/>
      <c r="OVJ12" s="9"/>
      <c r="OVK12" s="9"/>
      <c r="OVL12" s="9"/>
      <c r="OVM12" s="9"/>
      <c r="OVN12" s="9"/>
      <c r="OVO12" s="9"/>
      <c r="OVP12" s="9"/>
      <c r="OVQ12" s="9"/>
      <c r="OVR12" s="9"/>
      <c r="OVS12" s="9"/>
      <c r="OVT12" s="9"/>
      <c r="OVU12" s="9"/>
      <c r="OVV12" s="9"/>
      <c r="OVW12" s="9"/>
      <c r="OVX12" s="9"/>
      <c r="OVY12" s="9"/>
      <c r="OVZ12" s="9"/>
      <c r="OWA12" s="9"/>
      <c r="OWB12" s="9"/>
      <c r="OWC12" s="9"/>
      <c r="OWD12" s="9"/>
      <c r="OWE12" s="9"/>
      <c r="OWF12" s="9"/>
      <c r="OWG12" s="9"/>
      <c r="OWH12" s="9"/>
      <c r="OWI12" s="9"/>
      <c r="OWJ12" s="9"/>
      <c r="OWK12" s="9"/>
      <c r="OWL12" s="9"/>
      <c r="OWM12" s="9"/>
      <c r="OWN12" s="9"/>
      <c r="OWO12" s="9"/>
      <c r="OWP12" s="9"/>
      <c r="OWQ12" s="9"/>
      <c r="OWR12" s="9"/>
      <c r="OWS12" s="9"/>
      <c r="OWT12" s="9"/>
      <c r="OWU12" s="9"/>
      <c r="OWV12" s="9"/>
      <c r="OWW12" s="9"/>
      <c r="OWX12" s="9"/>
      <c r="OWY12" s="9"/>
      <c r="OWZ12" s="9"/>
      <c r="OXA12" s="9"/>
      <c r="OXB12" s="9"/>
      <c r="OXC12" s="9"/>
      <c r="OXD12" s="9"/>
      <c r="OXE12" s="9"/>
      <c r="OXF12" s="9"/>
      <c r="OXG12" s="9"/>
      <c r="OXH12" s="9"/>
      <c r="OXI12" s="9"/>
      <c r="OXJ12" s="9"/>
      <c r="OXK12" s="9"/>
      <c r="OXL12" s="9"/>
      <c r="OXM12" s="9"/>
      <c r="OXN12" s="9"/>
      <c r="OXO12" s="9"/>
      <c r="OXP12" s="9"/>
      <c r="OXQ12" s="9"/>
      <c r="OXR12" s="9"/>
      <c r="OXS12" s="9"/>
      <c r="OXT12" s="9"/>
      <c r="OXU12" s="9"/>
      <c r="OXV12" s="9"/>
      <c r="OXW12" s="9"/>
      <c r="OXX12" s="9"/>
      <c r="OXY12" s="9"/>
      <c r="OXZ12" s="9"/>
      <c r="OYA12" s="9"/>
      <c r="OYB12" s="9"/>
      <c r="OYC12" s="9"/>
      <c r="OYD12" s="9"/>
      <c r="OYE12" s="9"/>
      <c r="OYF12" s="9"/>
      <c r="OYG12" s="9"/>
      <c r="OYH12" s="9"/>
      <c r="OYI12" s="9"/>
      <c r="OYJ12" s="9"/>
      <c r="OYK12" s="9"/>
      <c r="OYL12" s="9"/>
      <c r="OYM12" s="9"/>
      <c r="OYN12" s="9"/>
      <c r="OYO12" s="9"/>
      <c r="OYP12" s="9"/>
      <c r="OYQ12" s="9"/>
      <c r="OYR12" s="9"/>
      <c r="OYS12" s="9"/>
      <c r="OYT12" s="9"/>
      <c r="OYU12" s="9"/>
      <c r="OYV12" s="9"/>
      <c r="OYW12" s="9"/>
      <c r="OYX12" s="9"/>
      <c r="OYY12" s="9"/>
      <c r="OYZ12" s="9"/>
      <c r="OZA12" s="9"/>
      <c r="OZB12" s="9"/>
      <c r="OZC12" s="9"/>
      <c r="OZD12" s="9"/>
      <c r="OZE12" s="9"/>
      <c r="OZF12" s="9"/>
      <c r="OZG12" s="9"/>
      <c r="OZH12" s="9"/>
      <c r="OZI12" s="9"/>
      <c r="OZJ12" s="9"/>
      <c r="OZK12" s="9"/>
      <c r="OZL12" s="9"/>
      <c r="OZM12" s="9"/>
      <c r="OZN12" s="9"/>
      <c r="OZO12" s="9"/>
      <c r="OZP12" s="9"/>
      <c r="OZQ12" s="9"/>
      <c r="OZR12" s="9"/>
      <c r="OZS12" s="9"/>
      <c r="OZT12" s="9"/>
      <c r="OZU12" s="9"/>
      <c r="OZV12" s="9"/>
      <c r="OZW12" s="9"/>
      <c r="OZX12" s="9"/>
      <c r="OZY12" s="9"/>
      <c r="OZZ12" s="9"/>
      <c r="PAA12" s="9"/>
      <c r="PAB12" s="9"/>
      <c r="PAC12" s="9"/>
      <c r="PAD12" s="9"/>
      <c r="PAE12" s="9"/>
      <c r="PAF12" s="9"/>
      <c r="PAG12" s="9"/>
      <c r="PAH12" s="9"/>
      <c r="PAI12" s="9"/>
      <c r="PAJ12" s="9"/>
      <c r="PAK12" s="9"/>
      <c r="PAL12" s="9"/>
      <c r="PAM12" s="9"/>
      <c r="PAN12" s="9"/>
      <c r="PAO12" s="9"/>
      <c r="PAP12" s="9"/>
      <c r="PAQ12" s="9"/>
      <c r="PAR12" s="9"/>
      <c r="PAS12" s="9"/>
      <c r="PAT12" s="9"/>
      <c r="PAU12" s="9"/>
      <c r="PAV12" s="9"/>
      <c r="PAW12" s="9"/>
      <c r="PAX12" s="9"/>
      <c r="PAY12" s="9"/>
      <c r="PAZ12" s="9"/>
      <c r="PBA12" s="9"/>
      <c r="PBB12" s="9"/>
      <c r="PBC12" s="9"/>
      <c r="PBD12" s="9"/>
      <c r="PBE12" s="9"/>
      <c r="PBF12" s="9"/>
      <c r="PBG12" s="9"/>
      <c r="PBH12" s="9"/>
      <c r="PBI12" s="9"/>
      <c r="PBJ12" s="9"/>
      <c r="PBK12" s="9"/>
      <c r="PBL12" s="9"/>
      <c r="PBM12" s="9"/>
      <c r="PBN12" s="9"/>
      <c r="PBO12" s="9"/>
      <c r="PBP12" s="9"/>
      <c r="PBQ12" s="9"/>
      <c r="PBR12" s="9"/>
      <c r="PBS12" s="9"/>
      <c r="PBT12" s="9"/>
      <c r="PBU12" s="9"/>
      <c r="PBV12" s="9"/>
      <c r="PBW12" s="9"/>
      <c r="PBX12" s="9"/>
      <c r="PBY12" s="9"/>
      <c r="PBZ12" s="9"/>
      <c r="PCA12" s="9"/>
      <c r="PCB12" s="9"/>
      <c r="PCC12" s="9"/>
      <c r="PCD12" s="9"/>
      <c r="PCE12" s="9"/>
      <c r="PCF12" s="9"/>
      <c r="PCG12" s="9"/>
      <c r="PCH12" s="9"/>
      <c r="PCI12" s="9"/>
      <c r="PCJ12" s="9"/>
      <c r="PCK12" s="9"/>
      <c r="PCL12" s="9"/>
      <c r="PCM12" s="9"/>
      <c r="PCN12" s="9"/>
      <c r="PCO12" s="9"/>
      <c r="PCP12" s="9"/>
      <c r="PCQ12" s="9"/>
      <c r="PCR12" s="9"/>
      <c r="PCS12" s="9"/>
      <c r="PCT12" s="9"/>
      <c r="PCU12" s="9"/>
      <c r="PCV12" s="9"/>
      <c r="PCW12" s="9"/>
      <c r="PCX12" s="9"/>
      <c r="PCY12" s="9"/>
      <c r="PCZ12" s="9"/>
      <c r="PDA12" s="9"/>
      <c r="PDB12" s="9"/>
      <c r="PDC12" s="9"/>
      <c r="PDD12" s="9"/>
      <c r="PDE12" s="9"/>
      <c r="PDF12" s="9"/>
      <c r="PDG12" s="9"/>
      <c r="PDH12" s="9"/>
      <c r="PDI12" s="9"/>
      <c r="PDJ12" s="9"/>
      <c r="PDK12" s="9"/>
      <c r="PDL12" s="9"/>
      <c r="PDM12" s="9"/>
      <c r="PDN12" s="9"/>
      <c r="PDO12" s="9"/>
      <c r="PDP12" s="9"/>
      <c r="PDQ12" s="9"/>
      <c r="PDR12" s="9"/>
      <c r="PDS12" s="9"/>
      <c r="PDT12" s="9"/>
      <c r="PDU12" s="9"/>
      <c r="PDV12" s="9"/>
      <c r="PDW12" s="9"/>
      <c r="PDX12" s="9"/>
      <c r="PDY12" s="9"/>
      <c r="PDZ12" s="9"/>
      <c r="PEA12" s="9"/>
      <c r="PEB12" s="9"/>
      <c r="PEC12" s="9"/>
      <c r="PED12" s="9"/>
      <c r="PEE12" s="9"/>
      <c r="PEF12" s="9"/>
      <c r="PEG12" s="9"/>
      <c r="PEH12" s="9"/>
      <c r="PEI12" s="9"/>
      <c r="PEJ12" s="9"/>
      <c r="PEK12" s="9"/>
      <c r="PEL12" s="9"/>
      <c r="PEM12" s="9"/>
      <c r="PEN12" s="9"/>
      <c r="PEO12" s="9"/>
      <c r="PEP12" s="9"/>
      <c r="PEQ12" s="9"/>
      <c r="PER12" s="9"/>
      <c r="PES12" s="9"/>
      <c r="PET12" s="9"/>
      <c r="PEU12" s="9"/>
      <c r="PEV12" s="9"/>
      <c r="PEW12" s="9"/>
      <c r="PEX12" s="9"/>
      <c r="PEY12" s="9"/>
      <c r="PEZ12" s="9"/>
      <c r="PFA12" s="9"/>
      <c r="PFB12" s="9"/>
      <c r="PFC12" s="9"/>
      <c r="PFD12" s="9"/>
      <c r="PFE12" s="9"/>
      <c r="PFF12" s="9"/>
      <c r="PFG12" s="9"/>
      <c r="PFH12" s="9"/>
      <c r="PFI12" s="9"/>
      <c r="PFJ12" s="9"/>
      <c r="PFK12" s="9"/>
      <c r="PFL12" s="9"/>
      <c r="PFM12" s="9"/>
      <c r="PFN12" s="9"/>
      <c r="PFO12" s="9"/>
      <c r="PFP12" s="9"/>
      <c r="PFQ12" s="9"/>
      <c r="PFR12" s="9"/>
      <c r="PFS12" s="9"/>
      <c r="PFT12" s="9"/>
      <c r="PFU12" s="9"/>
      <c r="PFV12" s="9"/>
      <c r="PFW12" s="9"/>
      <c r="PFX12" s="9"/>
      <c r="PFY12" s="9"/>
      <c r="PFZ12" s="9"/>
      <c r="PGA12" s="9"/>
      <c r="PGB12" s="9"/>
      <c r="PGC12" s="9"/>
      <c r="PGD12" s="9"/>
      <c r="PGE12" s="9"/>
      <c r="PGF12" s="9"/>
      <c r="PGG12" s="9"/>
      <c r="PGH12" s="9"/>
      <c r="PGI12" s="9"/>
      <c r="PGJ12" s="9"/>
      <c r="PGK12" s="9"/>
      <c r="PGL12" s="9"/>
      <c r="PGM12" s="9"/>
      <c r="PGN12" s="9"/>
      <c r="PGO12" s="9"/>
      <c r="PGP12" s="9"/>
      <c r="PGQ12" s="9"/>
      <c r="PGR12" s="9"/>
      <c r="PGS12" s="9"/>
      <c r="PGT12" s="9"/>
      <c r="PGU12" s="9"/>
      <c r="PGV12" s="9"/>
      <c r="PGW12" s="9"/>
      <c r="PGX12" s="9"/>
      <c r="PGY12" s="9"/>
      <c r="PGZ12" s="9"/>
      <c r="PHA12" s="9"/>
      <c r="PHB12" s="9"/>
      <c r="PHC12" s="9"/>
      <c r="PHD12" s="9"/>
      <c r="PHE12" s="9"/>
      <c r="PHF12" s="9"/>
      <c r="PHG12" s="9"/>
      <c r="PHH12" s="9"/>
      <c r="PHI12" s="9"/>
      <c r="PHJ12" s="9"/>
      <c r="PHK12" s="9"/>
      <c r="PHL12" s="9"/>
      <c r="PHM12" s="9"/>
      <c r="PHN12" s="9"/>
      <c r="PHO12" s="9"/>
      <c r="PHP12" s="9"/>
      <c r="PHQ12" s="9"/>
      <c r="PHR12" s="9"/>
      <c r="PHS12" s="9"/>
      <c r="PHT12" s="9"/>
      <c r="PHU12" s="9"/>
      <c r="PHV12" s="9"/>
      <c r="PHW12" s="9"/>
      <c r="PHX12" s="9"/>
      <c r="PHY12" s="9"/>
      <c r="PHZ12" s="9"/>
      <c r="PIA12" s="9"/>
      <c r="PIB12" s="9"/>
      <c r="PIC12" s="9"/>
      <c r="PID12" s="9"/>
      <c r="PIE12" s="9"/>
      <c r="PIF12" s="9"/>
      <c r="PIG12" s="9"/>
      <c r="PIH12" s="9"/>
      <c r="PII12" s="9"/>
      <c r="PIJ12" s="9"/>
      <c r="PIK12" s="9"/>
      <c r="PIL12" s="9"/>
      <c r="PIM12" s="9"/>
      <c r="PIN12" s="9"/>
      <c r="PIO12" s="9"/>
      <c r="PIP12" s="9"/>
      <c r="PIQ12" s="9"/>
      <c r="PIR12" s="9"/>
      <c r="PIS12" s="9"/>
      <c r="PIT12" s="9"/>
      <c r="PIU12" s="9"/>
      <c r="PIV12" s="9"/>
      <c r="PIW12" s="9"/>
      <c r="PIX12" s="9"/>
      <c r="PIY12" s="9"/>
      <c r="PIZ12" s="9"/>
      <c r="PJA12" s="9"/>
      <c r="PJB12" s="9"/>
      <c r="PJC12" s="9"/>
      <c r="PJD12" s="9"/>
      <c r="PJE12" s="9"/>
      <c r="PJF12" s="9"/>
      <c r="PJG12" s="9"/>
      <c r="PJH12" s="9"/>
      <c r="PJI12" s="9"/>
      <c r="PJJ12" s="9"/>
      <c r="PJK12" s="9"/>
      <c r="PJL12" s="9"/>
      <c r="PJM12" s="9"/>
      <c r="PJN12" s="9"/>
      <c r="PJO12" s="9"/>
      <c r="PJP12" s="9"/>
      <c r="PJQ12" s="9"/>
      <c r="PJR12" s="9"/>
      <c r="PJS12" s="9"/>
      <c r="PJT12" s="9"/>
      <c r="PJU12" s="9"/>
      <c r="PJV12" s="9"/>
      <c r="PJW12" s="9"/>
      <c r="PJX12" s="9"/>
      <c r="PJY12" s="9"/>
      <c r="PJZ12" s="9"/>
      <c r="PKA12" s="9"/>
      <c r="PKB12" s="9"/>
      <c r="PKC12" s="9"/>
      <c r="PKD12" s="9"/>
      <c r="PKE12" s="9"/>
      <c r="PKF12" s="9"/>
      <c r="PKG12" s="9"/>
      <c r="PKH12" s="9"/>
      <c r="PKI12" s="9"/>
      <c r="PKJ12" s="9"/>
      <c r="PKK12" s="9"/>
      <c r="PKL12" s="9"/>
      <c r="PKM12" s="9"/>
      <c r="PKN12" s="9"/>
      <c r="PKO12" s="9"/>
      <c r="PKP12" s="9"/>
      <c r="PKQ12" s="9"/>
      <c r="PKR12" s="9"/>
      <c r="PKS12" s="9"/>
      <c r="PKT12" s="9"/>
      <c r="PKU12" s="9"/>
      <c r="PKV12" s="9"/>
      <c r="PKW12" s="9"/>
      <c r="PKX12" s="9"/>
      <c r="PKY12" s="9"/>
      <c r="PKZ12" s="9"/>
      <c r="PLA12" s="9"/>
      <c r="PLB12" s="9"/>
      <c r="PLC12" s="9"/>
      <c r="PLD12" s="9"/>
      <c r="PLE12" s="9"/>
      <c r="PLF12" s="9"/>
      <c r="PLG12" s="9"/>
      <c r="PLH12" s="9"/>
      <c r="PLI12" s="9"/>
      <c r="PLJ12" s="9"/>
      <c r="PLK12" s="9"/>
      <c r="PLL12" s="9"/>
      <c r="PLM12" s="9"/>
      <c r="PLN12" s="9"/>
      <c r="PLO12" s="9"/>
      <c r="PLP12" s="9"/>
      <c r="PLQ12" s="9"/>
      <c r="PLR12" s="9"/>
      <c r="PLS12" s="9"/>
      <c r="PLT12" s="9"/>
      <c r="PLU12" s="9"/>
      <c r="PLV12" s="9"/>
      <c r="PLW12" s="9"/>
      <c r="PLX12" s="9"/>
      <c r="PLY12" s="9"/>
      <c r="PLZ12" s="9"/>
      <c r="PMA12" s="9"/>
      <c r="PMB12" s="9"/>
      <c r="PMC12" s="9"/>
      <c r="PMD12" s="9"/>
      <c r="PME12" s="9"/>
      <c r="PMF12" s="9"/>
      <c r="PMG12" s="9"/>
      <c r="PMH12" s="9"/>
      <c r="PMI12" s="9"/>
      <c r="PMJ12" s="9"/>
      <c r="PMK12" s="9"/>
      <c r="PML12" s="9"/>
      <c r="PMM12" s="9"/>
      <c r="PMN12" s="9"/>
      <c r="PMO12" s="9"/>
      <c r="PMP12" s="9"/>
      <c r="PMQ12" s="9"/>
      <c r="PMR12" s="9"/>
      <c r="PMS12" s="9"/>
      <c r="PMT12" s="9"/>
      <c r="PMU12" s="9"/>
      <c r="PMV12" s="9"/>
      <c r="PMW12" s="9"/>
      <c r="PMX12" s="9"/>
      <c r="PMY12" s="9"/>
      <c r="PMZ12" s="9"/>
      <c r="PNA12" s="9"/>
      <c r="PNB12" s="9"/>
      <c r="PNC12" s="9"/>
      <c r="PND12" s="9"/>
      <c r="PNE12" s="9"/>
      <c r="PNF12" s="9"/>
      <c r="PNG12" s="9"/>
      <c r="PNH12" s="9"/>
      <c r="PNI12" s="9"/>
      <c r="PNJ12" s="9"/>
      <c r="PNK12" s="9"/>
      <c r="PNL12" s="9"/>
      <c r="PNM12" s="9"/>
      <c r="PNN12" s="9"/>
      <c r="PNO12" s="9"/>
      <c r="PNP12" s="9"/>
      <c r="PNQ12" s="9"/>
      <c r="PNR12" s="9"/>
      <c r="PNS12" s="9"/>
      <c r="PNT12" s="9"/>
      <c r="PNU12" s="9"/>
      <c r="PNV12" s="9"/>
      <c r="PNW12" s="9"/>
      <c r="PNX12" s="9"/>
      <c r="PNY12" s="9"/>
      <c r="PNZ12" s="9"/>
      <c r="POA12" s="9"/>
      <c r="POB12" s="9"/>
      <c r="POC12" s="9"/>
      <c r="POD12" s="9"/>
      <c r="POE12" s="9"/>
      <c r="POF12" s="9"/>
      <c r="POG12" s="9"/>
      <c r="POH12" s="9"/>
      <c r="POI12" s="9"/>
      <c r="POJ12" s="9"/>
      <c r="POK12" s="9"/>
      <c r="POL12" s="9"/>
      <c r="POM12" s="9"/>
      <c r="PON12" s="9"/>
      <c r="POO12" s="9"/>
      <c r="POP12" s="9"/>
      <c r="POQ12" s="9"/>
      <c r="POR12" s="9"/>
      <c r="POS12" s="9"/>
      <c r="POT12" s="9"/>
      <c r="POU12" s="9"/>
      <c r="POV12" s="9"/>
      <c r="POW12" s="9"/>
      <c r="POX12" s="9"/>
      <c r="POY12" s="9"/>
      <c r="POZ12" s="9"/>
      <c r="PPA12" s="9"/>
      <c r="PPB12" s="9"/>
      <c r="PPC12" s="9"/>
      <c r="PPD12" s="9"/>
      <c r="PPE12" s="9"/>
      <c r="PPF12" s="9"/>
      <c r="PPG12" s="9"/>
      <c r="PPH12" s="9"/>
      <c r="PPI12" s="9"/>
      <c r="PPJ12" s="9"/>
      <c r="PPK12" s="9"/>
      <c r="PPL12" s="9"/>
      <c r="PPM12" s="9"/>
      <c r="PPN12" s="9"/>
      <c r="PPO12" s="9"/>
      <c r="PPP12" s="9"/>
      <c r="PPQ12" s="9"/>
      <c r="PPR12" s="9"/>
      <c r="PPS12" s="9"/>
      <c r="PPT12" s="9"/>
      <c r="PPU12" s="9"/>
      <c r="PPV12" s="9"/>
      <c r="PPW12" s="9"/>
      <c r="PPX12" s="9"/>
      <c r="PPY12" s="9"/>
      <c r="PPZ12" s="9"/>
      <c r="PQA12" s="9"/>
      <c r="PQB12" s="9"/>
      <c r="PQC12" s="9"/>
      <c r="PQD12" s="9"/>
      <c r="PQE12" s="9"/>
      <c r="PQF12" s="9"/>
      <c r="PQG12" s="9"/>
      <c r="PQH12" s="9"/>
      <c r="PQI12" s="9"/>
      <c r="PQJ12" s="9"/>
      <c r="PQK12" s="9"/>
      <c r="PQL12" s="9"/>
      <c r="PQM12" s="9"/>
      <c r="PQN12" s="9"/>
      <c r="PQO12" s="9"/>
      <c r="PQP12" s="9"/>
      <c r="PQQ12" s="9"/>
      <c r="PQR12" s="9"/>
      <c r="PQS12" s="9"/>
      <c r="PQT12" s="9"/>
      <c r="PQU12" s="9"/>
      <c r="PQV12" s="9"/>
      <c r="PQW12" s="9"/>
      <c r="PQX12" s="9"/>
      <c r="PQY12" s="9"/>
      <c r="PQZ12" s="9"/>
      <c r="PRA12" s="9"/>
      <c r="PRB12" s="9"/>
      <c r="PRC12" s="9"/>
      <c r="PRD12" s="9"/>
      <c r="PRE12" s="9"/>
      <c r="PRF12" s="9"/>
      <c r="PRG12" s="9"/>
      <c r="PRH12" s="9"/>
      <c r="PRI12" s="9"/>
      <c r="PRJ12" s="9"/>
      <c r="PRK12" s="9"/>
      <c r="PRL12" s="9"/>
      <c r="PRM12" s="9"/>
      <c r="PRN12" s="9"/>
      <c r="PRO12" s="9"/>
      <c r="PRP12" s="9"/>
      <c r="PRQ12" s="9"/>
      <c r="PRR12" s="9"/>
      <c r="PRS12" s="9"/>
      <c r="PRT12" s="9"/>
      <c r="PRU12" s="9"/>
      <c r="PRV12" s="9"/>
      <c r="PRW12" s="9"/>
      <c r="PRX12" s="9"/>
      <c r="PRY12" s="9"/>
      <c r="PRZ12" s="9"/>
      <c r="PSA12" s="9"/>
      <c r="PSB12" s="9"/>
      <c r="PSC12" s="9"/>
      <c r="PSD12" s="9"/>
      <c r="PSE12" s="9"/>
      <c r="PSF12" s="9"/>
      <c r="PSG12" s="9"/>
      <c r="PSH12" s="9"/>
      <c r="PSI12" s="9"/>
      <c r="PSJ12" s="9"/>
      <c r="PSK12" s="9"/>
      <c r="PSL12" s="9"/>
      <c r="PSM12" s="9"/>
      <c r="PSN12" s="9"/>
      <c r="PSO12" s="9"/>
      <c r="PSP12" s="9"/>
      <c r="PSQ12" s="9"/>
      <c r="PSR12" s="9"/>
      <c r="PSS12" s="9"/>
      <c r="PST12" s="9"/>
      <c r="PSU12" s="9"/>
      <c r="PSV12" s="9"/>
      <c r="PSW12" s="9"/>
      <c r="PSX12" s="9"/>
      <c r="PSY12" s="9"/>
      <c r="PSZ12" s="9"/>
      <c r="PTA12" s="9"/>
      <c r="PTB12" s="9"/>
      <c r="PTC12" s="9"/>
      <c r="PTD12" s="9"/>
      <c r="PTE12" s="9"/>
      <c r="PTF12" s="9"/>
      <c r="PTG12" s="9"/>
      <c r="PTH12" s="9"/>
      <c r="PTI12" s="9"/>
      <c r="PTJ12" s="9"/>
      <c r="PTK12" s="9"/>
      <c r="PTL12" s="9"/>
      <c r="PTM12" s="9"/>
      <c r="PTN12" s="9"/>
      <c r="PTO12" s="9"/>
      <c r="PTP12" s="9"/>
      <c r="PTQ12" s="9"/>
      <c r="PTR12" s="9"/>
      <c r="PTS12" s="9"/>
      <c r="PTT12" s="9"/>
      <c r="PTU12" s="9"/>
      <c r="PTV12" s="9"/>
      <c r="PTW12" s="9"/>
      <c r="PTX12" s="9"/>
      <c r="PTY12" s="9"/>
      <c r="PTZ12" s="9"/>
      <c r="PUA12" s="9"/>
      <c r="PUB12" s="9"/>
      <c r="PUC12" s="9"/>
      <c r="PUD12" s="9"/>
      <c r="PUE12" s="9"/>
      <c r="PUF12" s="9"/>
      <c r="PUG12" s="9"/>
      <c r="PUH12" s="9"/>
      <c r="PUI12" s="9"/>
      <c r="PUJ12" s="9"/>
      <c r="PUK12" s="9"/>
      <c r="PUL12" s="9"/>
      <c r="PUM12" s="9"/>
      <c r="PUN12" s="9"/>
      <c r="PUO12" s="9"/>
      <c r="PUP12" s="9"/>
      <c r="PUQ12" s="9"/>
      <c r="PUR12" s="9"/>
      <c r="PUS12" s="9"/>
      <c r="PUT12" s="9"/>
      <c r="PUU12" s="9"/>
      <c r="PUV12" s="9"/>
      <c r="PUW12" s="9"/>
      <c r="PUX12" s="9"/>
      <c r="PUY12" s="9"/>
      <c r="PUZ12" s="9"/>
      <c r="PVA12" s="9"/>
      <c r="PVB12" s="9"/>
      <c r="PVC12" s="9"/>
      <c r="PVD12" s="9"/>
      <c r="PVE12" s="9"/>
      <c r="PVF12" s="9"/>
      <c r="PVG12" s="9"/>
      <c r="PVH12" s="9"/>
      <c r="PVI12" s="9"/>
      <c r="PVJ12" s="9"/>
      <c r="PVK12" s="9"/>
      <c r="PVL12" s="9"/>
      <c r="PVM12" s="9"/>
      <c r="PVN12" s="9"/>
      <c r="PVO12" s="9"/>
      <c r="PVP12" s="9"/>
      <c r="PVQ12" s="9"/>
      <c r="PVR12" s="9"/>
      <c r="PVS12" s="9"/>
      <c r="PVT12" s="9"/>
      <c r="PVU12" s="9"/>
      <c r="PVV12" s="9"/>
      <c r="PVW12" s="9"/>
      <c r="PVX12" s="9"/>
      <c r="PVY12" s="9"/>
      <c r="PVZ12" s="9"/>
      <c r="PWA12" s="9"/>
      <c r="PWB12" s="9"/>
      <c r="PWC12" s="9"/>
      <c r="PWD12" s="9"/>
      <c r="PWE12" s="9"/>
      <c r="PWF12" s="9"/>
      <c r="PWG12" s="9"/>
      <c r="PWH12" s="9"/>
      <c r="PWI12" s="9"/>
      <c r="PWJ12" s="9"/>
      <c r="PWK12" s="9"/>
      <c r="PWL12" s="9"/>
      <c r="PWM12" s="9"/>
      <c r="PWN12" s="9"/>
      <c r="PWO12" s="9"/>
      <c r="PWP12" s="9"/>
      <c r="PWQ12" s="9"/>
      <c r="PWR12" s="9"/>
      <c r="PWS12" s="9"/>
      <c r="PWT12" s="9"/>
      <c r="PWU12" s="9"/>
      <c r="PWV12" s="9"/>
      <c r="PWW12" s="9"/>
      <c r="PWX12" s="9"/>
      <c r="PWY12" s="9"/>
      <c r="PWZ12" s="9"/>
      <c r="PXA12" s="9"/>
      <c r="PXB12" s="9"/>
      <c r="PXC12" s="9"/>
      <c r="PXD12" s="9"/>
      <c r="PXE12" s="9"/>
      <c r="PXF12" s="9"/>
      <c r="PXG12" s="9"/>
      <c r="PXH12" s="9"/>
      <c r="PXI12" s="9"/>
      <c r="PXJ12" s="9"/>
      <c r="PXK12" s="9"/>
      <c r="PXL12" s="9"/>
      <c r="PXM12" s="9"/>
      <c r="PXN12" s="9"/>
      <c r="PXO12" s="9"/>
      <c r="PXP12" s="9"/>
      <c r="PXQ12" s="9"/>
      <c r="PXR12" s="9"/>
      <c r="PXS12" s="9"/>
      <c r="PXT12" s="9"/>
      <c r="PXU12" s="9"/>
      <c r="PXV12" s="9"/>
      <c r="PXW12" s="9"/>
      <c r="PXX12" s="9"/>
      <c r="PXY12" s="9"/>
      <c r="PXZ12" s="9"/>
      <c r="PYA12" s="9"/>
      <c r="PYB12" s="9"/>
      <c r="PYC12" s="9"/>
      <c r="PYD12" s="9"/>
      <c r="PYE12" s="9"/>
      <c r="PYF12" s="9"/>
      <c r="PYG12" s="9"/>
      <c r="PYH12" s="9"/>
      <c r="PYI12" s="9"/>
      <c r="PYJ12" s="9"/>
      <c r="PYK12" s="9"/>
      <c r="PYL12" s="9"/>
      <c r="PYM12" s="9"/>
      <c r="PYN12" s="9"/>
      <c r="PYO12" s="9"/>
      <c r="PYP12" s="9"/>
      <c r="PYQ12" s="9"/>
      <c r="PYR12" s="9"/>
      <c r="PYS12" s="9"/>
      <c r="PYT12" s="9"/>
      <c r="PYU12" s="9"/>
      <c r="PYV12" s="9"/>
      <c r="PYW12" s="9"/>
      <c r="PYX12" s="9"/>
      <c r="PYY12" s="9"/>
      <c r="PYZ12" s="9"/>
      <c r="PZA12" s="9"/>
      <c r="PZB12" s="9"/>
      <c r="PZC12" s="9"/>
      <c r="PZD12" s="9"/>
      <c r="PZE12" s="9"/>
      <c r="PZF12" s="9"/>
      <c r="PZG12" s="9"/>
      <c r="PZH12" s="9"/>
      <c r="PZI12" s="9"/>
      <c r="PZJ12" s="9"/>
      <c r="PZK12" s="9"/>
      <c r="PZL12" s="9"/>
      <c r="PZM12" s="9"/>
      <c r="PZN12" s="9"/>
      <c r="PZO12" s="9"/>
      <c r="PZP12" s="9"/>
      <c r="PZQ12" s="9"/>
      <c r="PZR12" s="9"/>
      <c r="PZS12" s="9"/>
      <c r="PZT12" s="9"/>
      <c r="PZU12" s="9"/>
      <c r="PZV12" s="9"/>
      <c r="PZW12" s="9"/>
      <c r="PZX12" s="9"/>
      <c r="PZY12" s="9"/>
      <c r="PZZ12" s="9"/>
      <c r="QAA12" s="9"/>
      <c r="QAB12" s="9"/>
      <c r="QAC12" s="9"/>
      <c r="QAD12" s="9"/>
      <c r="QAE12" s="9"/>
      <c r="QAF12" s="9"/>
      <c r="QAG12" s="9"/>
      <c r="QAH12" s="9"/>
      <c r="QAI12" s="9"/>
      <c r="QAJ12" s="9"/>
      <c r="QAK12" s="9"/>
      <c r="QAL12" s="9"/>
      <c r="QAM12" s="9"/>
      <c r="QAN12" s="9"/>
      <c r="QAO12" s="9"/>
      <c r="QAP12" s="9"/>
      <c r="QAQ12" s="9"/>
      <c r="QAR12" s="9"/>
      <c r="QAS12" s="9"/>
      <c r="QAT12" s="9"/>
      <c r="QAU12" s="9"/>
      <c r="QAV12" s="9"/>
      <c r="QAW12" s="9"/>
      <c r="QAX12" s="9"/>
      <c r="QAY12" s="9"/>
      <c r="QAZ12" s="9"/>
      <c r="QBA12" s="9"/>
      <c r="QBB12" s="9"/>
      <c r="QBC12" s="9"/>
      <c r="QBD12" s="9"/>
      <c r="QBE12" s="9"/>
      <c r="QBF12" s="9"/>
      <c r="QBG12" s="9"/>
      <c r="QBH12" s="9"/>
      <c r="QBI12" s="9"/>
      <c r="QBJ12" s="9"/>
      <c r="QBK12" s="9"/>
      <c r="QBL12" s="9"/>
      <c r="QBM12" s="9"/>
      <c r="QBN12" s="9"/>
      <c r="QBO12" s="9"/>
      <c r="QBP12" s="9"/>
      <c r="QBQ12" s="9"/>
      <c r="QBR12" s="9"/>
      <c r="QBS12" s="9"/>
      <c r="QBT12" s="9"/>
      <c r="QBU12" s="9"/>
      <c r="QBV12" s="9"/>
      <c r="QBW12" s="9"/>
      <c r="QBX12" s="9"/>
      <c r="QBY12" s="9"/>
      <c r="QBZ12" s="9"/>
      <c r="QCA12" s="9"/>
      <c r="QCB12" s="9"/>
      <c r="QCC12" s="9"/>
      <c r="QCD12" s="9"/>
      <c r="QCE12" s="9"/>
      <c r="QCF12" s="9"/>
      <c r="QCG12" s="9"/>
      <c r="QCH12" s="9"/>
      <c r="QCI12" s="9"/>
      <c r="QCJ12" s="9"/>
      <c r="QCK12" s="9"/>
      <c r="QCL12" s="9"/>
      <c r="QCM12" s="9"/>
      <c r="QCN12" s="9"/>
      <c r="QCO12" s="9"/>
      <c r="QCP12" s="9"/>
      <c r="QCQ12" s="9"/>
      <c r="QCR12" s="9"/>
      <c r="QCS12" s="9"/>
      <c r="QCT12" s="9"/>
      <c r="QCU12" s="9"/>
      <c r="QCV12" s="9"/>
      <c r="QCW12" s="9"/>
      <c r="QCX12" s="9"/>
      <c r="QCY12" s="9"/>
      <c r="QCZ12" s="9"/>
      <c r="QDA12" s="9"/>
      <c r="QDB12" s="9"/>
      <c r="QDC12" s="9"/>
      <c r="QDD12" s="9"/>
      <c r="QDE12" s="9"/>
      <c r="QDF12" s="9"/>
      <c r="QDG12" s="9"/>
      <c r="QDH12" s="9"/>
      <c r="QDI12" s="9"/>
      <c r="QDJ12" s="9"/>
      <c r="QDK12" s="9"/>
      <c r="QDL12" s="9"/>
      <c r="QDM12" s="9"/>
      <c r="QDN12" s="9"/>
      <c r="QDO12" s="9"/>
      <c r="QDP12" s="9"/>
      <c r="QDQ12" s="9"/>
      <c r="QDR12" s="9"/>
      <c r="QDS12" s="9"/>
      <c r="QDT12" s="9"/>
      <c r="QDU12" s="9"/>
      <c r="QDV12" s="9"/>
      <c r="QDW12" s="9"/>
      <c r="QDX12" s="9"/>
      <c r="QDY12" s="9"/>
      <c r="QDZ12" s="9"/>
      <c r="QEA12" s="9"/>
      <c r="QEB12" s="9"/>
      <c r="QEC12" s="9"/>
      <c r="QED12" s="9"/>
      <c r="QEE12" s="9"/>
      <c r="QEF12" s="9"/>
      <c r="QEG12" s="9"/>
      <c r="QEH12" s="9"/>
      <c r="QEI12" s="9"/>
      <c r="QEJ12" s="9"/>
      <c r="QEK12" s="9"/>
      <c r="QEL12" s="9"/>
      <c r="QEM12" s="9"/>
      <c r="QEN12" s="9"/>
      <c r="QEO12" s="9"/>
      <c r="QEP12" s="9"/>
      <c r="QEQ12" s="9"/>
      <c r="QER12" s="9"/>
      <c r="QES12" s="9"/>
      <c r="QET12" s="9"/>
      <c r="QEU12" s="9"/>
      <c r="QEV12" s="9"/>
      <c r="QEW12" s="9"/>
      <c r="QEX12" s="9"/>
      <c r="QEY12" s="9"/>
      <c r="QEZ12" s="9"/>
      <c r="QFA12" s="9"/>
      <c r="QFB12" s="9"/>
      <c r="QFC12" s="9"/>
      <c r="QFD12" s="9"/>
      <c r="QFE12" s="9"/>
      <c r="QFF12" s="9"/>
      <c r="QFG12" s="9"/>
      <c r="QFH12" s="9"/>
      <c r="QFI12" s="9"/>
      <c r="QFJ12" s="9"/>
      <c r="QFK12" s="9"/>
      <c r="QFL12" s="9"/>
      <c r="QFM12" s="9"/>
      <c r="QFN12" s="9"/>
      <c r="QFO12" s="9"/>
      <c r="QFP12" s="9"/>
      <c r="QFQ12" s="9"/>
      <c r="QFR12" s="9"/>
      <c r="QFS12" s="9"/>
      <c r="QFT12" s="9"/>
      <c r="QFU12" s="9"/>
      <c r="QFV12" s="9"/>
      <c r="QFW12" s="9"/>
      <c r="QFX12" s="9"/>
      <c r="QFY12" s="9"/>
      <c r="QFZ12" s="9"/>
      <c r="QGA12" s="9"/>
      <c r="QGB12" s="9"/>
      <c r="QGC12" s="9"/>
      <c r="QGD12" s="9"/>
      <c r="QGE12" s="9"/>
      <c r="QGF12" s="9"/>
      <c r="QGG12" s="9"/>
      <c r="QGH12" s="9"/>
      <c r="QGI12" s="9"/>
      <c r="QGJ12" s="9"/>
      <c r="QGK12" s="9"/>
      <c r="QGL12" s="9"/>
      <c r="QGM12" s="9"/>
      <c r="QGN12" s="9"/>
      <c r="QGO12" s="9"/>
      <c r="QGP12" s="9"/>
      <c r="QGQ12" s="9"/>
      <c r="QGR12" s="9"/>
      <c r="QGS12" s="9"/>
      <c r="QGT12" s="9"/>
      <c r="QGU12" s="9"/>
      <c r="QGV12" s="9"/>
      <c r="QGW12" s="9"/>
      <c r="QGX12" s="9"/>
      <c r="QGY12" s="9"/>
      <c r="QGZ12" s="9"/>
      <c r="QHA12" s="9"/>
      <c r="QHB12" s="9"/>
      <c r="QHC12" s="9"/>
      <c r="QHD12" s="9"/>
      <c r="QHE12" s="9"/>
      <c r="QHF12" s="9"/>
      <c r="QHG12" s="9"/>
      <c r="QHH12" s="9"/>
      <c r="QHI12" s="9"/>
      <c r="QHJ12" s="9"/>
      <c r="QHK12" s="9"/>
      <c r="QHL12" s="9"/>
      <c r="QHM12" s="9"/>
      <c r="QHN12" s="9"/>
      <c r="QHO12" s="9"/>
      <c r="QHP12" s="9"/>
      <c r="QHQ12" s="9"/>
      <c r="QHR12" s="9"/>
      <c r="QHS12" s="9"/>
      <c r="QHT12" s="9"/>
      <c r="QHU12" s="9"/>
      <c r="QHV12" s="9"/>
      <c r="QHW12" s="9"/>
      <c r="QHX12" s="9"/>
      <c r="QHY12" s="9"/>
      <c r="QHZ12" s="9"/>
      <c r="QIA12" s="9"/>
      <c r="QIB12" s="9"/>
      <c r="QIC12" s="9"/>
      <c r="QID12" s="9"/>
      <c r="QIE12" s="9"/>
      <c r="QIF12" s="9"/>
      <c r="QIG12" s="9"/>
      <c r="QIH12" s="9"/>
      <c r="QII12" s="9"/>
      <c r="QIJ12" s="9"/>
      <c r="QIK12" s="9"/>
      <c r="QIL12" s="9"/>
      <c r="QIM12" s="9"/>
      <c r="QIN12" s="9"/>
      <c r="QIO12" s="9"/>
      <c r="QIP12" s="9"/>
      <c r="QIQ12" s="9"/>
      <c r="QIR12" s="9"/>
      <c r="QIS12" s="9"/>
      <c r="QIT12" s="9"/>
      <c r="QIU12" s="9"/>
      <c r="QIV12" s="9"/>
      <c r="QIW12" s="9"/>
      <c r="QIX12" s="9"/>
      <c r="QIY12" s="9"/>
      <c r="QIZ12" s="9"/>
      <c r="QJA12" s="9"/>
      <c r="QJB12" s="9"/>
      <c r="QJC12" s="9"/>
      <c r="QJD12" s="9"/>
      <c r="QJE12" s="9"/>
      <c r="QJF12" s="9"/>
      <c r="QJG12" s="9"/>
      <c r="QJH12" s="9"/>
      <c r="QJI12" s="9"/>
      <c r="QJJ12" s="9"/>
      <c r="QJK12" s="9"/>
      <c r="QJL12" s="9"/>
      <c r="QJM12" s="9"/>
      <c r="QJN12" s="9"/>
      <c r="QJO12" s="9"/>
      <c r="QJP12" s="9"/>
      <c r="QJQ12" s="9"/>
      <c r="QJR12" s="9"/>
      <c r="QJS12" s="9"/>
      <c r="QJT12" s="9"/>
      <c r="QJU12" s="9"/>
      <c r="QJV12" s="9"/>
      <c r="QJW12" s="9"/>
      <c r="QJX12" s="9"/>
      <c r="QJY12" s="9"/>
      <c r="QJZ12" s="9"/>
      <c r="QKA12" s="9"/>
      <c r="QKB12" s="9"/>
      <c r="QKC12" s="9"/>
      <c r="QKD12" s="9"/>
      <c r="QKE12" s="9"/>
      <c r="QKF12" s="9"/>
      <c r="QKG12" s="9"/>
      <c r="QKH12" s="9"/>
      <c r="QKI12" s="9"/>
      <c r="QKJ12" s="9"/>
      <c r="QKK12" s="9"/>
      <c r="QKL12" s="9"/>
      <c r="QKM12" s="9"/>
      <c r="QKN12" s="9"/>
      <c r="QKO12" s="9"/>
      <c r="QKP12" s="9"/>
      <c r="QKQ12" s="9"/>
      <c r="QKR12" s="9"/>
      <c r="QKS12" s="9"/>
      <c r="QKT12" s="9"/>
      <c r="QKU12" s="9"/>
      <c r="QKV12" s="9"/>
      <c r="QKW12" s="9"/>
      <c r="QKX12" s="9"/>
      <c r="QKY12" s="9"/>
      <c r="QKZ12" s="9"/>
      <c r="QLA12" s="9"/>
      <c r="QLB12" s="9"/>
      <c r="QLC12" s="9"/>
      <c r="QLD12" s="9"/>
      <c r="QLE12" s="9"/>
      <c r="QLF12" s="9"/>
      <c r="QLG12" s="9"/>
      <c r="QLH12" s="9"/>
      <c r="QLI12" s="9"/>
      <c r="QLJ12" s="9"/>
      <c r="QLK12" s="9"/>
      <c r="QLL12" s="9"/>
      <c r="QLM12" s="9"/>
      <c r="QLN12" s="9"/>
      <c r="QLO12" s="9"/>
      <c r="QLP12" s="9"/>
      <c r="QLQ12" s="9"/>
      <c r="QLR12" s="9"/>
      <c r="QLS12" s="9"/>
      <c r="QLT12" s="9"/>
      <c r="QLU12" s="9"/>
      <c r="QLV12" s="9"/>
      <c r="QLW12" s="9"/>
      <c r="QLX12" s="9"/>
      <c r="QLY12" s="9"/>
      <c r="QLZ12" s="9"/>
      <c r="QMA12" s="9"/>
      <c r="QMB12" s="9"/>
      <c r="QMC12" s="9"/>
      <c r="QMD12" s="9"/>
      <c r="QME12" s="9"/>
      <c r="QMF12" s="9"/>
      <c r="QMG12" s="9"/>
      <c r="QMH12" s="9"/>
      <c r="QMI12" s="9"/>
      <c r="QMJ12" s="9"/>
      <c r="QMK12" s="9"/>
      <c r="QML12" s="9"/>
      <c r="QMM12" s="9"/>
      <c r="QMN12" s="9"/>
      <c r="QMO12" s="9"/>
      <c r="QMP12" s="9"/>
      <c r="QMQ12" s="9"/>
      <c r="QMR12" s="9"/>
      <c r="QMS12" s="9"/>
      <c r="QMT12" s="9"/>
      <c r="QMU12" s="9"/>
      <c r="QMV12" s="9"/>
      <c r="QMW12" s="9"/>
      <c r="QMX12" s="9"/>
      <c r="QMY12" s="9"/>
      <c r="QMZ12" s="9"/>
      <c r="QNA12" s="9"/>
      <c r="QNB12" s="9"/>
      <c r="QNC12" s="9"/>
      <c r="QND12" s="9"/>
      <c r="QNE12" s="9"/>
      <c r="QNF12" s="9"/>
      <c r="QNG12" s="9"/>
      <c r="QNH12" s="9"/>
      <c r="QNI12" s="9"/>
      <c r="QNJ12" s="9"/>
      <c r="QNK12" s="9"/>
      <c r="QNL12" s="9"/>
      <c r="QNM12" s="9"/>
      <c r="QNN12" s="9"/>
      <c r="QNO12" s="9"/>
      <c r="QNP12" s="9"/>
      <c r="QNQ12" s="9"/>
      <c r="QNR12" s="9"/>
      <c r="QNS12" s="9"/>
      <c r="QNT12" s="9"/>
      <c r="QNU12" s="9"/>
      <c r="QNV12" s="9"/>
      <c r="QNW12" s="9"/>
      <c r="QNX12" s="9"/>
      <c r="QNY12" s="9"/>
      <c r="QNZ12" s="9"/>
      <c r="QOA12" s="9"/>
      <c r="QOB12" s="9"/>
      <c r="QOC12" s="9"/>
      <c r="QOD12" s="9"/>
      <c r="QOE12" s="9"/>
      <c r="QOF12" s="9"/>
      <c r="QOG12" s="9"/>
      <c r="QOH12" s="9"/>
      <c r="QOI12" s="9"/>
      <c r="QOJ12" s="9"/>
      <c r="QOK12" s="9"/>
      <c r="QOL12" s="9"/>
      <c r="QOM12" s="9"/>
      <c r="QON12" s="9"/>
      <c r="QOO12" s="9"/>
      <c r="QOP12" s="9"/>
      <c r="QOQ12" s="9"/>
      <c r="QOR12" s="9"/>
      <c r="QOS12" s="9"/>
      <c r="QOT12" s="9"/>
      <c r="QOU12" s="9"/>
      <c r="QOV12" s="9"/>
      <c r="QOW12" s="9"/>
      <c r="QOX12" s="9"/>
      <c r="QOY12" s="9"/>
      <c r="QOZ12" s="9"/>
      <c r="QPA12" s="9"/>
      <c r="QPB12" s="9"/>
      <c r="QPC12" s="9"/>
      <c r="QPD12" s="9"/>
      <c r="QPE12" s="9"/>
      <c r="QPF12" s="9"/>
      <c r="QPG12" s="9"/>
      <c r="QPH12" s="9"/>
      <c r="QPI12" s="9"/>
      <c r="QPJ12" s="9"/>
      <c r="QPK12" s="9"/>
      <c r="QPL12" s="9"/>
      <c r="QPM12" s="9"/>
      <c r="QPN12" s="9"/>
      <c r="QPO12" s="9"/>
      <c r="QPP12" s="9"/>
      <c r="QPQ12" s="9"/>
      <c r="QPR12" s="9"/>
      <c r="QPS12" s="9"/>
      <c r="QPT12" s="9"/>
      <c r="QPU12" s="9"/>
      <c r="QPV12" s="9"/>
      <c r="QPW12" s="9"/>
      <c r="QPX12" s="9"/>
      <c r="QPY12" s="9"/>
      <c r="QPZ12" s="9"/>
      <c r="QQA12" s="9"/>
      <c r="QQB12" s="9"/>
      <c r="QQC12" s="9"/>
      <c r="QQD12" s="9"/>
      <c r="QQE12" s="9"/>
      <c r="QQF12" s="9"/>
      <c r="QQG12" s="9"/>
      <c r="QQH12" s="9"/>
      <c r="QQI12" s="9"/>
      <c r="QQJ12" s="9"/>
      <c r="QQK12" s="9"/>
      <c r="QQL12" s="9"/>
      <c r="QQM12" s="9"/>
      <c r="QQN12" s="9"/>
      <c r="QQO12" s="9"/>
      <c r="QQP12" s="9"/>
      <c r="QQQ12" s="9"/>
      <c r="QQR12" s="9"/>
      <c r="QQS12" s="9"/>
      <c r="QQT12" s="9"/>
      <c r="QQU12" s="9"/>
      <c r="QQV12" s="9"/>
      <c r="QQW12" s="9"/>
      <c r="QQX12" s="9"/>
      <c r="QQY12" s="9"/>
      <c r="QQZ12" s="9"/>
      <c r="QRA12" s="9"/>
      <c r="QRB12" s="9"/>
      <c r="QRC12" s="9"/>
      <c r="QRD12" s="9"/>
      <c r="QRE12" s="9"/>
      <c r="QRF12" s="9"/>
      <c r="QRG12" s="9"/>
      <c r="QRH12" s="9"/>
      <c r="QRI12" s="9"/>
      <c r="QRJ12" s="9"/>
      <c r="QRK12" s="9"/>
      <c r="QRL12" s="9"/>
      <c r="QRM12" s="9"/>
      <c r="QRN12" s="9"/>
      <c r="QRO12" s="9"/>
      <c r="QRP12" s="9"/>
      <c r="QRQ12" s="9"/>
      <c r="QRR12" s="9"/>
      <c r="QRS12" s="9"/>
      <c r="QRT12" s="9"/>
      <c r="QRU12" s="9"/>
      <c r="QRV12" s="9"/>
      <c r="QRW12" s="9"/>
      <c r="QRX12" s="9"/>
      <c r="QRY12" s="9"/>
      <c r="QRZ12" s="9"/>
      <c r="QSA12" s="9"/>
      <c r="QSB12" s="9"/>
      <c r="QSC12" s="9"/>
      <c r="QSD12" s="9"/>
      <c r="QSE12" s="9"/>
      <c r="QSF12" s="9"/>
      <c r="QSG12" s="9"/>
      <c r="QSH12" s="9"/>
      <c r="QSI12" s="9"/>
      <c r="QSJ12" s="9"/>
      <c r="QSK12" s="9"/>
      <c r="QSL12" s="9"/>
      <c r="QSM12" s="9"/>
      <c r="QSN12" s="9"/>
      <c r="QSO12" s="9"/>
      <c r="QSP12" s="9"/>
      <c r="QSQ12" s="9"/>
      <c r="QSR12" s="9"/>
      <c r="QSS12" s="9"/>
      <c r="QST12" s="9"/>
      <c r="QSU12" s="9"/>
      <c r="QSV12" s="9"/>
      <c r="QSW12" s="9"/>
      <c r="QSX12" s="9"/>
      <c r="QSY12" s="9"/>
      <c r="QSZ12" s="9"/>
      <c r="QTA12" s="9"/>
      <c r="QTB12" s="9"/>
      <c r="QTC12" s="9"/>
      <c r="QTD12" s="9"/>
      <c r="QTE12" s="9"/>
      <c r="QTF12" s="9"/>
      <c r="QTG12" s="9"/>
      <c r="QTH12" s="9"/>
      <c r="QTI12" s="9"/>
      <c r="QTJ12" s="9"/>
      <c r="QTK12" s="9"/>
      <c r="QTL12" s="9"/>
      <c r="QTM12" s="9"/>
      <c r="QTN12" s="9"/>
      <c r="QTO12" s="9"/>
      <c r="QTP12" s="9"/>
      <c r="QTQ12" s="9"/>
      <c r="QTR12" s="9"/>
      <c r="QTS12" s="9"/>
      <c r="QTT12" s="9"/>
      <c r="QTU12" s="9"/>
      <c r="QTV12" s="9"/>
      <c r="QTW12" s="9"/>
      <c r="QTX12" s="9"/>
      <c r="QTY12" s="9"/>
      <c r="QTZ12" s="9"/>
      <c r="QUA12" s="9"/>
      <c r="QUB12" s="9"/>
      <c r="QUC12" s="9"/>
      <c r="QUD12" s="9"/>
      <c r="QUE12" s="9"/>
      <c r="QUF12" s="9"/>
      <c r="QUG12" s="9"/>
      <c r="QUH12" s="9"/>
      <c r="QUI12" s="9"/>
      <c r="QUJ12" s="9"/>
      <c r="QUK12" s="9"/>
      <c r="QUL12" s="9"/>
      <c r="QUM12" s="9"/>
      <c r="QUN12" s="9"/>
      <c r="QUO12" s="9"/>
      <c r="QUP12" s="9"/>
      <c r="QUQ12" s="9"/>
      <c r="QUR12" s="9"/>
      <c r="QUS12" s="9"/>
      <c r="QUT12" s="9"/>
      <c r="QUU12" s="9"/>
      <c r="QUV12" s="9"/>
      <c r="QUW12" s="9"/>
      <c r="QUX12" s="9"/>
      <c r="QUY12" s="9"/>
      <c r="QUZ12" s="9"/>
      <c r="QVA12" s="9"/>
      <c r="QVB12" s="9"/>
      <c r="QVC12" s="9"/>
      <c r="QVD12" s="9"/>
      <c r="QVE12" s="9"/>
      <c r="QVF12" s="9"/>
      <c r="QVG12" s="9"/>
      <c r="QVH12" s="9"/>
      <c r="QVI12" s="9"/>
      <c r="QVJ12" s="9"/>
      <c r="QVK12" s="9"/>
      <c r="QVL12" s="9"/>
      <c r="QVM12" s="9"/>
      <c r="QVN12" s="9"/>
      <c r="QVO12" s="9"/>
      <c r="QVP12" s="9"/>
      <c r="QVQ12" s="9"/>
      <c r="QVR12" s="9"/>
      <c r="QVS12" s="9"/>
      <c r="QVT12" s="9"/>
      <c r="QVU12" s="9"/>
      <c r="QVV12" s="9"/>
      <c r="QVW12" s="9"/>
      <c r="QVX12" s="9"/>
      <c r="QVY12" s="9"/>
      <c r="QVZ12" s="9"/>
      <c r="QWA12" s="9"/>
      <c r="QWB12" s="9"/>
      <c r="QWC12" s="9"/>
      <c r="QWD12" s="9"/>
      <c r="QWE12" s="9"/>
      <c r="QWF12" s="9"/>
      <c r="QWG12" s="9"/>
      <c r="QWH12" s="9"/>
      <c r="QWI12" s="9"/>
      <c r="QWJ12" s="9"/>
      <c r="QWK12" s="9"/>
      <c r="QWL12" s="9"/>
      <c r="QWM12" s="9"/>
      <c r="QWN12" s="9"/>
      <c r="QWO12" s="9"/>
      <c r="QWP12" s="9"/>
      <c r="QWQ12" s="9"/>
      <c r="QWR12" s="9"/>
      <c r="QWS12" s="9"/>
      <c r="QWT12" s="9"/>
      <c r="QWU12" s="9"/>
      <c r="QWV12" s="9"/>
      <c r="QWW12" s="9"/>
      <c r="QWX12" s="9"/>
      <c r="QWY12" s="9"/>
      <c r="QWZ12" s="9"/>
      <c r="QXA12" s="9"/>
      <c r="QXB12" s="9"/>
      <c r="QXC12" s="9"/>
      <c r="QXD12" s="9"/>
      <c r="QXE12" s="9"/>
      <c r="QXF12" s="9"/>
      <c r="QXG12" s="9"/>
      <c r="QXH12" s="9"/>
      <c r="QXI12" s="9"/>
      <c r="QXJ12" s="9"/>
      <c r="QXK12" s="9"/>
      <c r="QXL12" s="9"/>
      <c r="QXM12" s="9"/>
      <c r="QXN12" s="9"/>
      <c r="QXO12" s="9"/>
      <c r="QXP12" s="9"/>
      <c r="QXQ12" s="9"/>
      <c r="QXR12" s="9"/>
      <c r="QXS12" s="9"/>
      <c r="QXT12" s="9"/>
      <c r="QXU12" s="9"/>
      <c r="QXV12" s="9"/>
      <c r="QXW12" s="9"/>
      <c r="QXX12" s="9"/>
      <c r="QXY12" s="9"/>
      <c r="QXZ12" s="9"/>
      <c r="QYA12" s="9"/>
      <c r="QYB12" s="9"/>
      <c r="QYC12" s="9"/>
      <c r="QYD12" s="9"/>
      <c r="QYE12" s="9"/>
      <c r="QYF12" s="9"/>
      <c r="QYG12" s="9"/>
      <c r="QYH12" s="9"/>
      <c r="QYI12" s="9"/>
      <c r="QYJ12" s="9"/>
      <c r="QYK12" s="9"/>
      <c r="QYL12" s="9"/>
      <c r="QYM12" s="9"/>
      <c r="QYN12" s="9"/>
      <c r="QYO12" s="9"/>
      <c r="QYP12" s="9"/>
      <c r="QYQ12" s="9"/>
      <c r="QYR12" s="9"/>
      <c r="QYS12" s="9"/>
      <c r="QYT12" s="9"/>
      <c r="QYU12" s="9"/>
      <c r="QYV12" s="9"/>
      <c r="QYW12" s="9"/>
      <c r="QYX12" s="9"/>
      <c r="QYY12" s="9"/>
      <c r="QYZ12" s="9"/>
      <c r="QZA12" s="9"/>
      <c r="QZB12" s="9"/>
      <c r="QZC12" s="9"/>
      <c r="QZD12" s="9"/>
      <c r="QZE12" s="9"/>
      <c r="QZF12" s="9"/>
      <c r="QZG12" s="9"/>
      <c r="QZH12" s="9"/>
      <c r="QZI12" s="9"/>
      <c r="QZJ12" s="9"/>
      <c r="QZK12" s="9"/>
      <c r="QZL12" s="9"/>
      <c r="QZM12" s="9"/>
      <c r="QZN12" s="9"/>
      <c r="QZO12" s="9"/>
      <c r="QZP12" s="9"/>
      <c r="QZQ12" s="9"/>
      <c r="QZR12" s="9"/>
      <c r="QZS12" s="9"/>
      <c r="QZT12" s="9"/>
      <c r="QZU12" s="9"/>
      <c r="QZV12" s="9"/>
      <c r="QZW12" s="9"/>
      <c r="QZX12" s="9"/>
      <c r="QZY12" s="9"/>
      <c r="QZZ12" s="9"/>
      <c r="RAA12" s="9"/>
      <c r="RAB12" s="9"/>
      <c r="RAC12" s="9"/>
      <c r="RAD12" s="9"/>
      <c r="RAE12" s="9"/>
      <c r="RAF12" s="9"/>
      <c r="RAG12" s="9"/>
      <c r="RAH12" s="9"/>
      <c r="RAI12" s="9"/>
      <c r="RAJ12" s="9"/>
      <c r="RAK12" s="9"/>
      <c r="RAL12" s="9"/>
      <c r="RAM12" s="9"/>
      <c r="RAN12" s="9"/>
      <c r="RAO12" s="9"/>
      <c r="RAP12" s="9"/>
      <c r="RAQ12" s="9"/>
      <c r="RAR12" s="9"/>
      <c r="RAS12" s="9"/>
      <c r="RAT12" s="9"/>
      <c r="RAU12" s="9"/>
      <c r="RAV12" s="9"/>
      <c r="RAW12" s="9"/>
      <c r="RAX12" s="9"/>
      <c r="RAY12" s="9"/>
      <c r="RAZ12" s="9"/>
      <c r="RBA12" s="9"/>
      <c r="RBB12" s="9"/>
      <c r="RBC12" s="9"/>
      <c r="RBD12" s="9"/>
      <c r="RBE12" s="9"/>
      <c r="RBF12" s="9"/>
      <c r="RBG12" s="9"/>
      <c r="RBH12" s="9"/>
      <c r="RBI12" s="9"/>
      <c r="RBJ12" s="9"/>
      <c r="RBK12" s="9"/>
      <c r="RBL12" s="9"/>
      <c r="RBM12" s="9"/>
      <c r="RBN12" s="9"/>
      <c r="RBO12" s="9"/>
      <c r="RBP12" s="9"/>
      <c r="RBQ12" s="9"/>
      <c r="RBR12" s="9"/>
      <c r="RBS12" s="9"/>
      <c r="RBT12" s="9"/>
      <c r="RBU12" s="9"/>
      <c r="RBV12" s="9"/>
      <c r="RBW12" s="9"/>
      <c r="RBX12" s="9"/>
      <c r="RBY12" s="9"/>
      <c r="RBZ12" s="9"/>
      <c r="RCA12" s="9"/>
      <c r="RCB12" s="9"/>
      <c r="RCC12" s="9"/>
      <c r="RCD12" s="9"/>
      <c r="RCE12" s="9"/>
      <c r="RCF12" s="9"/>
      <c r="RCG12" s="9"/>
      <c r="RCH12" s="9"/>
      <c r="RCI12" s="9"/>
      <c r="RCJ12" s="9"/>
      <c r="RCK12" s="9"/>
      <c r="RCL12" s="9"/>
      <c r="RCM12" s="9"/>
      <c r="RCN12" s="9"/>
      <c r="RCO12" s="9"/>
      <c r="RCP12" s="9"/>
      <c r="RCQ12" s="9"/>
      <c r="RCR12" s="9"/>
      <c r="RCS12" s="9"/>
      <c r="RCT12" s="9"/>
      <c r="RCU12" s="9"/>
      <c r="RCV12" s="9"/>
      <c r="RCW12" s="9"/>
      <c r="RCX12" s="9"/>
      <c r="RCY12" s="9"/>
      <c r="RCZ12" s="9"/>
      <c r="RDA12" s="9"/>
      <c r="RDB12" s="9"/>
      <c r="RDC12" s="9"/>
      <c r="RDD12" s="9"/>
      <c r="RDE12" s="9"/>
      <c r="RDF12" s="9"/>
      <c r="RDG12" s="9"/>
      <c r="RDH12" s="9"/>
      <c r="RDI12" s="9"/>
      <c r="RDJ12" s="9"/>
      <c r="RDK12" s="9"/>
      <c r="RDL12" s="9"/>
      <c r="RDM12" s="9"/>
      <c r="RDN12" s="9"/>
      <c r="RDO12" s="9"/>
      <c r="RDP12" s="9"/>
      <c r="RDQ12" s="9"/>
      <c r="RDR12" s="9"/>
      <c r="RDS12" s="9"/>
      <c r="RDT12" s="9"/>
      <c r="RDU12" s="9"/>
      <c r="RDV12" s="9"/>
      <c r="RDW12" s="9"/>
      <c r="RDX12" s="9"/>
      <c r="RDY12" s="9"/>
      <c r="RDZ12" s="9"/>
      <c r="REA12" s="9"/>
      <c r="REB12" s="9"/>
      <c r="REC12" s="9"/>
      <c r="RED12" s="9"/>
      <c r="REE12" s="9"/>
      <c r="REF12" s="9"/>
      <c r="REG12" s="9"/>
      <c r="REH12" s="9"/>
      <c r="REI12" s="9"/>
      <c r="REJ12" s="9"/>
      <c r="REK12" s="9"/>
      <c r="REL12" s="9"/>
      <c r="REM12" s="9"/>
      <c r="REN12" s="9"/>
      <c r="REO12" s="9"/>
      <c r="REP12" s="9"/>
      <c r="REQ12" s="9"/>
      <c r="RER12" s="9"/>
      <c r="RES12" s="9"/>
      <c r="RET12" s="9"/>
      <c r="REU12" s="9"/>
      <c r="REV12" s="9"/>
      <c r="REW12" s="9"/>
      <c r="REX12" s="9"/>
      <c r="REY12" s="9"/>
      <c r="REZ12" s="9"/>
      <c r="RFA12" s="9"/>
      <c r="RFB12" s="9"/>
      <c r="RFC12" s="9"/>
      <c r="RFD12" s="9"/>
      <c r="RFE12" s="9"/>
      <c r="RFF12" s="9"/>
      <c r="RFG12" s="9"/>
      <c r="RFH12" s="9"/>
      <c r="RFI12" s="9"/>
      <c r="RFJ12" s="9"/>
      <c r="RFK12" s="9"/>
      <c r="RFL12" s="9"/>
      <c r="RFM12" s="9"/>
      <c r="RFN12" s="9"/>
      <c r="RFO12" s="9"/>
      <c r="RFP12" s="9"/>
      <c r="RFQ12" s="9"/>
      <c r="RFR12" s="9"/>
      <c r="RFS12" s="9"/>
      <c r="RFT12" s="9"/>
      <c r="RFU12" s="9"/>
      <c r="RFV12" s="9"/>
      <c r="RFW12" s="9"/>
      <c r="RFX12" s="9"/>
      <c r="RFY12" s="9"/>
      <c r="RFZ12" s="9"/>
      <c r="RGA12" s="9"/>
      <c r="RGB12" s="9"/>
      <c r="RGC12" s="9"/>
      <c r="RGD12" s="9"/>
      <c r="RGE12" s="9"/>
      <c r="RGF12" s="9"/>
      <c r="RGG12" s="9"/>
      <c r="RGH12" s="9"/>
      <c r="RGI12" s="9"/>
      <c r="RGJ12" s="9"/>
      <c r="RGK12" s="9"/>
      <c r="RGL12" s="9"/>
      <c r="RGM12" s="9"/>
      <c r="RGN12" s="9"/>
      <c r="RGO12" s="9"/>
      <c r="RGP12" s="9"/>
      <c r="RGQ12" s="9"/>
      <c r="RGR12" s="9"/>
      <c r="RGS12" s="9"/>
      <c r="RGT12" s="9"/>
      <c r="RGU12" s="9"/>
      <c r="RGV12" s="9"/>
      <c r="RGW12" s="9"/>
      <c r="RGX12" s="9"/>
      <c r="RGY12" s="9"/>
      <c r="RGZ12" s="9"/>
      <c r="RHA12" s="9"/>
      <c r="RHB12" s="9"/>
      <c r="RHC12" s="9"/>
      <c r="RHD12" s="9"/>
      <c r="RHE12" s="9"/>
      <c r="RHF12" s="9"/>
      <c r="RHG12" s="9"/>
      <c r="RHH12" s="9"/>
      <c r="RHI12" s="9"/>
      <c r="RHJ12" s="9"/>
      <c r="RHK12" s="9"/>
      <c r="RHL12" s="9"/>
      <c r="RHM12" s="9"/>
      <c r="RHN12" s="9"/>
      <c r="RHO12" s="9"/>
      <c r="RHP12" s="9"/>
      <c r="RHQ12" s="9"/>
      <c r="RHR12" s="9"/>
      <c r="RHS12" s="9"/>
      <c r="RHT12" s="9"/>
      <c r="RHU12" s="9"/>
      <c r="RHV12" s="9"/>
      <c r="RHW12" s="9"/>
      <c r="RHX12" s="9"/>
      <c r="RHY12" s="9"/>
      <c r="RHZ12" s="9"/>
      <c r="RIA12" s="9"/>
      <c r="RIB12" s="9"/>
      <c r="RIC12" s="9"/>
      <c r="RID12" s="9"/>
      <c r="RIE12" s="9"/>
      <c r="RIF12" s="9"/>
      <c r="RIG12" s="9"/>
      <c r="RIH12" s="9"/>
      <c r="RII12" s="9"/>
      <c r="RIJ12" s="9"/>
      <c r="RIK12" s="9"/>
      <c r="RIL12" s="9"/>
      <c r="RIM12" s="9"/>
      <c r="RIN12" s="9"/>
      <c r="RIO12" s="9"/>
      <c r="RIP12" s="9"/>
      <c r="RIQ12" s="9"/>
      <c r="RIR12" s="9"/>
      <c r="RIS12" s="9"/>
      <c r="RIT12" s="9"/>
      <c r="RIU12" s="9"/>
      <c r="RIV12" s="9"/>
      <c r="RIW12" s="9"/>
      <c r="RIX12" s="9"/>
      <c r="RIY12" s="9"/>
      <c r="RIZ12" s="9"/>
      <c r="RJA12" s="9"/>
      <c r="RJB12" s="9"/>
      <c r="RJC12" s="9"/>
      <c r="RJD12" s="9"/>
      <c r="RJE12" s="9"/>
      <c r="RJF12" s="9"/>
      <c r="RJG12" s="9"/>
      <c r="RJH12" s="9"/>
      <c r="RJI12" s="9"/>
      <c r="RJJ12" s="9"/>
      <c r="RJK12" s="9"/>
      <c r="RJL12" s="9"/>
      <c r="RJM12" s="9"/>
      <c r="RJN12" s="9"/>
      <c r="RJO12" s="9"/>
      <c r="RJP12" s="9"/>
      <c r="RJQ12" s="9"/>
      <c r="RJR12" s="9"/>
      <c r="RJS12" s="9"/>
      <c r="RJT12" s="9"/>
      <c r="RJU12" s="9"/>
      <c r="RJV12" s="9"/>
      <c r="RJW12" s="9"/>
      <c r="RJX12" s="9"/>
      <c r="RJY12" s="9"/>
      <c r="RJZ12" s="9"/>
      <c r="RKA12" s="9"/>
      <c r="RKB12" s="9"/>
      <c r="RKC12" s="9"/>
      <c r="RKD12" s="9"/>
      <c r="RKE12" s="9"/>
      <c r="RKF12" s="9"/>
      <c r="RKG12" s="9"/>
      <c r="RKH12" s="9"/>
      <c r="RKI12" s="9"/>
      <c r="RKJ12" s="9"/>
      <c r="RKK12" s="9"/>
      <c r="RKL12" s="9"/>
      <c r="RKM12" s="9"/>
      <c r="RKN12" s="9"/>
      <c r="RKO12" s="9"/>
      <c r="RKP12" s="9"/>
      <c r="RKQ12" s="9"/>
      <c r="RKR12" s="9"/>
      <c r="RKS12" s="9"/>
      <c r="RKT12" s="9"/>
      <c r="RKU12" s="9"/>
      <c r="RKV12" s="9"/>
      <c r="RKW12" s="9"/>
      <c r="RKX12" s="9"/>
      <c r="RKY12" s="9"/>
      <c r="RKZ12" s="9"/>
      <c r="RLA12" s="9"/>
      <c r="RLB12" s="9"/>
      <c r="RLC12" s="9"/>
      <c r="RLD12" s="9"/>
      <c r="RLE12" s="9"/>
      <c r="RLF12" s="9"/>
      <c r="RLG12" s="9"/>
      <c r="RLH12" s="9"/>
      <c r="RLI12" s="9"/>
      <c r="RLJ12" s="9"/>
      <c r="RLK12" s="9"/>
      <c r="RLL12" s="9"/>
      <c r="RLM12" s="9"/>
      <c r="RLN12" s="9"/>
      <c r="RLO12" s="9"/>
      <c r="RLP12" s="9"/>
      <c r="RLQ12" s="9"/>
      <c r="RLR12" s="9"/>
      <c r="RLS12" s="9"/>
      <c r="RLT12" s="9"/>
      <c r="RLU12" s="9"/>
      <c r="RLV12" s="9"/>
      <c r="RLW12" s="9"/>
      <c r="RLX12" s="9"/>
      <c r="RLY12" s="9"/>
      <c r="RLZ12" s="9"/>
      <c r="RMA12" s="9"/>
      <c r="RMB12" s="9"/>
      <c r="RMC12" s="9"/>
      <c r="RMD12" s="9"/>
      <c r="RME12" s="9"/>
      <c r="RMF12" s="9"/>
      <c r="RMG12" s="9"/>
      <c r="RMH12" s="9"/>
      <c r="RMI12" s="9"/>
      <c r="RMJ12" s="9"/>
      <c r="RMK12" s="9"/>
      <c r="RML12" s="9"/>
      <c r="RMM12" s="9"/>
      <c r="RMN12" s="9"/>
      <c r="RMO12" s="9"/>
      <c r="RMP12" s="9"/>
      <c r="RMQ12" s="9"/>
      <c r="RMR12" s="9"/>
      <c r="RMS12" s="9"/>
      <c r="RMT12" s="9"/>
      <c r="RMU12" s="9"/>
      <c r="RMV12" s="9"/>
      <c r="RMW12" s="9"/>
      <c r="RMX12" s="9"/>
      <c r="RMY12" s="9"/>
      <c r="RMZ12" s="9"/>
      <c r="RNA12" s="9"/>
      <c r="RNB12" s="9"/>
      <c r="RNC12" s="9"/>
      <c r="RND12" s="9"/>
      <c r="RNE12" s="9"/>
      <c r="RNF12" s="9"/>
      <c r="RNG12" s="9"/>
      <c r="RNH12" s="9"/>
      <c r="RNI12" s="9"/>
      <c r="RNJ12" s="9"/>
      <c r="RNK12" s="9"/>
      <c r="RNL12" s="9"/>
      <c r="RNM12" s="9"/>
      <c r="RNN12" s="9"/>
      <c r="RNO12" s="9"/>
      <c r="RNP12" s="9"/>
      <c r="RNQ12" s="9"/>
      <c r="RNR12" s="9"/>
      <c r="RNS12" s="9"/>
      <c r="RNT12" s="9"/>
      <c r="RNU12" s="9"/>
      <c r="RNV12" s="9"/>
      <c r="RNW12" s="9"/>
      <c r="RNX12" s="9"/>
      <c r="RNY12" s="9"/>
      <c r="RNZ12" s="9"/>
      <c r="ROA12" s="9"/>
      <c r="ROB12" s="9"/>
      <c r="ROC12" s="9"/>
      <c r="ROD12" s="9"/>
      <c r="ROE12" s="9"/>
      <c r="ROF12" s="9"/>
      <c r="ROG12" s="9"/>
      <c r="ROH12" s="9"/>
      <c r="ROI12" s="9"/>
      <c r="ROJ12" s="9"/>
      <c r="ROK12" s="9"/>
      <c r="ROL12" s="9"/>
      <c r="ROM12" s="9"/>
      <c r="RON12" s="9"/>
      <c r="ROO12" s="9"/>
      <c r="ROP12" s="9"/>
      <c r="ROQ12" s="9"/>
      <c r="ROR12" s="9"/>
      <c r="ROS12" s="9"/>
      <c r="ROT12" s="9"/>
      <c r="ROU12" s="9"/>
      <c r="ROV12" s="9"/>
      <c r="ROW12" s="9"/>
      <c r="ROX12" s="9"/>
      <c r="ROY12" s="9"/>
      <c r="ROZ12" s="9"/>
      <c r="RPA12" s="9"/>
      <c r="RPB12" s="9"/>
      <c r="RPC12" s="9"/>
      <c r="RPD12" s="9"/>
      <c r="RPE12" s="9"/>
      <c r="RPF12" s="9"/>
      <c r="RPG12" s="9"/>
      <c r="RPH12" s="9"/>
      <c r="RPI12" s="9"/>
      <c r="RPJ12" s="9"/>
      <c r="RPK12" s="9"/>
      <c r="RPL12" s="9"/>
      <c r="RPM12" s="9"/>
      <c r="RPN12" s="9"/>
      <c r="RPO12" s="9"/>
      <c r="RPP12" s="9"/>
      <c r="RPQ12" s="9"/>
      <c r="RPR12" s="9"/>
      <c r="RPS12" s="9"/>
      <c r="RPT12" s="9"/>
      <c r="RPU12" s="9"/>
      <c r="RPV12" s="9"/>
      <c r="RPW12" s="9"/>
      <c r="RPX12" s="9"/>
      <c r="RPY12" s="9"/>
      <c r="RPZ12" s="9"/>
      <c r="RQA12" s="9"/>
      <c r="RQB12" s="9"/>
      <c r="RQC12" s="9"/>
      <c r="RQD12" s="9"/>
      <c r="RQE12" s="9"/>
      <c r="RQF12" s="9"/>
      <c r="RQG12" s="9"/>
      <c r="RQH12" s="9"/>
      <c r="RQI12" s="9"/>
      <c r="RQJ12" s="9"/>
      <c r="RQK12" s="9"/>
      <c r="RQL12" s="9"/>
      <c r="RQM12" s="9"/>
      <c r="RQN12" s="9"/>
      <c r="RQO12" s="9"/>
      <c r="RQP12" s="9"/>
      <c r="RQQ12" s="9"/>
      <c r="RQR12" s="9"/>
      <c r="RQS12" s="9"/>
      <c r="RQT12" s="9"/>
      <c r="RQU12" s="9"/>
      <c r="RQV12" s="9"/>
      <c r="RQW12" s="9"/>
      <c r="RQX12" s="9"/>
      <c r="RQY12" s="9"/>
      <c r="RQZ12" s="9"/>
      <c r="RRA12" s="9"/>
      <c r="RRB12" s="9"/>
      <c r="RRC12" s="9"/>
      <c r="RRD12" s="9"/>
      <c r="RRE12" s="9"/>
      <c r="RRF12" s="9"/>
      <c r="RRG12" s="9"/>
      <c r="RRH12" s="9"/>
      <c r="RRI12" s="9"/>
      <c r="RRJ12" s="9"/>
      <c r="RRK12" s="9"/>
      <c r="RRL12" s="9"/>
      <c r="RRM12" s="9"/>
      <c r="RRN12" s="9"/>
      <c r="RRO12" s="9"/>
      <c r="RRP12" s="9"/>
      <c r="RRQ12" s="9"/>
      <c r="RRR12" s="9"/>
      <c r="RRS12" s="9"/>
      <c r="RRT12" s="9"/>
      <c r="RRU12" s="9"/>
      <c r="RRV12" s="9"/>
      <c r="RRW12" s="9"/>
      <c r="RRX12" s="9"/>
      <c r="RRY12" s="9"/>
      <c r="RRZ12" s="9"/>
      <c r="RSA12" s="9"/>
      <c r="RSB12" s="9"/>
      <c r="RSC12" s="9"/>
      <c r="RSD12" s="9"/>
      <c r="RSE12" s="9"/>
      <c r="RSF12" s="9"/>
      <c r="RSG12" s="9"/>
      <c r="RSH12" s="9"/>
      <c r="RSI12" s="9"/>
      <c r="RSJ12" s="9"/>
      <c r="RSK12" s="9"/>
      <c r="RSL12" s="9"/>
      <c r="RSM12" s="9"/>
      <c r="RSN12" s="9"/>
      <c r="RSO12" s="9"/>
      <c r="RSP12" s="9"/>
      <c r="RSQ12" s="9"/>
      <c r="RSR12" s="9"/>
      <c r="RSS12" s="9"/>
      <c r="RST12" s="9"/>
      <c r="RSU12" s="9"/>
      <c r="RSV12" s="9"/>
      <c r="RSW12" s="9"/>
      <c r="RSX12" s="9"/>
      <c r="RSY12" s="9"/>
      <c r="RSZ12" s="9"/>
      <c r="RTA12" s="9"/>
      <c r="RTB12" s="9"/>
      <c r="RTC12" s="9"/>
      <c r="RTD12" s="9"/>
      <c r="RTE12" s="9"/>
      <c r="RTF12" s="9"/>
      <c r="RTG12" s="9"/>
      <c r="RTH12" s="9"/>
      <c r="RTI12" s="9"/>
      <c r="RTJ12" s="9"/>
      <c r="RTK12" s="9"/>
      <c r="RTL12" s="9"/>
      <c r="RTM12" s="9"/>
      <c r="RTN12" s="9"/>
      <c r="RTO12" s="9"/>
      <c r="RTP12" s="9"/>
      <c r="RTQ12" s="9"/>
      <c r="RTR12" s="9"/>
      <c r="RTS12" s="9"/>
      <c r="RTT12" s="9"/>
      <c r="RTU12" s="9"/>
      <c r="RTV12" s="9"/>
      <c r="RTW12" s="9"/>
      <c r="RTX12" s="9"/>
      <c r="RTY12" s="9"/>
      <c r="RTZ12" s="9"/>
      <c r="RUA12" s="9"/>
      <c r="RUB12" s="9"/>
      <c r="RUC12" s="9"/>
      <c r="RUD12" s="9"/>
      <c r="RUE12" s="9"/>
      <c r="RUF12" s="9"/>
      <c r="RUG12" s="9"/>
      <c r="RUH12" s="9"/>
      <c r="RUI12" s="9"/>
      <c r="RUJ12" s="9"/>
      <c r="RUK12" s="9"/>
      <c r="RUL12" s="9"/>
      <c r="RUM12" s="9"/>
      <c r="RUN12" s="9"/>
      <c r="RUO12" s="9"/>
      <c r="RUP12" s="9"/>
      <c r="RUQ12" s="9"/>
      <c r="RUR12" s="9"/>
      <c r="RUS12" s="9"/>
      <c r="RUT12" s="9"/>
      <c r="RUU12" s="9"/>
      <c r="RUV12" s="9"/>
      <c r="RUW12" s="9"/>
      <c r="RUX12" s="9"/>
      <c r="RUY12" s="9"/>
      <c r="RUZ12" s="9"/>
      <c r="RVA12" s="9"/>
      <c r="RVB12" s="9"/>
      <c r="RVC12" s="9"/>
      <c r="RVD12" s="9"/>
      <c r="RVE12" s="9"/>
      <c r="RVF12" s="9"/>
      <c r="RVG12" s="9"/>
      <c r="RVH12" s="9"/>
      <c r="RVI12" s="9"/>
      <c r="RVJ12" s="9"/>
      <c r="RVK12" s="9"/>
      <c r="RVL12" s="9"/>
      <c r="RVM12" s="9"/>
      <c r="RVN12" s="9"/>
      <c r="RVO12" s="9"/>
      <c r="RVP12" s="9"/>
      <c r="RVQ12" s="9"/>
      <c r="RVR12" s="9"/>
      <c r="RVS12" s="9"/>
      <c r="RVT12" s="9"/>
      <c r="RVU12" s="9"/>
      <c r="RVV12" s="9"/>
      <c r="RVW12" s="9"/>
      <c r="RVX12" s="9"/>
      <c r="RVY12" s="9"/>
      <c r="RVZ12" s="9"/>
      <c r="RWA12" s="9"/>
      <c r="RWB12" s="9"/>
      <c r="RWC12" s="9"/>
      <c r="RWD12" s="9"/>
      <c r="RWE12" s="9"/>
      <c r="RWF12" s="9"/>
      <c r="RWG12" s="9"/>
      <c r="RWH12" s="9"/>
      <c r="RWI12" s="9"/>
      <c r="RWJ12" s="9"/>
      <c r="RWK12" s="9"/>
      <c r="RWL12" s="9"/>
      <c r="RWM12" s="9"/>
      <c r="RWN12" s="9"/>
      <c r="RWO12" s="9"/>
      <c r="RWP12" s="9"/>
      <c r="RWQ12" s="9"/>
      <c r="RWR12" s="9"/>
      <c r="RWS12" s="9"/>
      <c r="RWT12" s="9"/>
      <c r="RWU12" s="9"/>
      <c r="RWV12" s="9"/>
      <c r="RWW12" s="9"/>
      <c r="RWX12" s="9"/>
      <c r="RWY12" s="9"/>
      <c r="RWZ12" s="9"/>
      <c r="RXA12" s="9"/>
      <c r="RXB12" s="9"/>
      <c r="RXC12" s="9"/>
      <c r="RXD12" s="9"/>
      <c r="RXE12" s="9"/>
      <c r="RXF12" s="9"/>
      <c r="RXG12" s="9"/>
      <c r="RXH12" s="9"/>
      <c r="RXI12" s="9"/>
      <c r="RXJ12" s="9"/>
      <c r="RXK12" s="9"/>
      <c r="RXL12" s="9"/>
      <c r="RXM12" s="9"/>
      <c r="RXN12" s="9"/>
      <c r="RXO12" s="9"/>
      <c r="RXP12" s="9"/>
      <c r="RXQ12" s="9"/>
      <c r="RXR12" s="9"/>
      <c r="RXS12" s="9"/>
      <c r="RXT12" s="9"/>
      <c r="RXU12" s="9"/>
      <c r="RXV12" s="9"/>
      <c r="RXW12" s="9"/>
      <c r="RXX12" s="9"/>
      <c r="RXY12" s="9"/>
      <c r="RXZ12" s="9"/>
      <c r="RYA12" s="9"/>
      <c r="RYB12" s="9"/>
      <c r="RYC12" s="9"/>
      <c r="RYD12" s="9"/>
      <c r="RYE12" s="9"/>
      <c r="RYF12" s="9"/>
      <c r="RYG12" s="9"/>
      <c r="RYH12" s="9"/>
      <c r="RYI12" s="9"/>
      <c r="RYJ12" s="9"/>
      <c r="RYK12" s="9"/>
      <c r="RYL12" s="9"/>
      <c r="RYM12" s="9"/>
      <c r="RYN12" s="9"/>
      <c r="RYO12" s="9"/>
      <c r="RYP12" s="9"/>
      <c r="RYQ12" s="9"/>
      <c r="RYR12" s="9"/>
      <c r="RYS12" s="9"/>
      <c r="RYT12" s="9"/>
      <c r="RYU12" s="9"/>
      <c r="RYV12" s="9"/>
      <c r="RYW12" s="9"/>
      <c r="RYX12" s="9"/>
      <c r="RYY12" s="9"/>
      <c r="RYZ12" s="9"/>
      <c r="RZA12" s="9"/>
      <c r="RZB12" s="9"/>
      <c r="RZC12" s="9"/>
      <c r="RZD12" s="9"/>
      <c r="RZE12" s="9"/>
      <c r="RZF12" s="9"/>
      <c r="RZG12" s="9"/>
      <c r="RZH12" s="9"/>
      <c r="RZI12" s="9"/>
      <c r="RZJ12" s="9"/>
      <c r="RZK12" s="9"/>
      <c r="RZL12" s="9"/>
      <c r="RZM12" s="9"/>
      <c r="RZN12" s="9"/>
      <c r="RZO12" s="9"/>
      <c r="RZP12" s="9"/>
      <c r="RZQ12" s="9"/>
      <c r="RZR12" s="9"/>
      <c r="RZS12" s="9"/>
      <c r="RZT12" s="9"/>
      <c r="RZU12" s="9"/>
      <c r="RZV12" s="9"/>
      <c r="RZW12" s="9"/>
      <c r="RZX12" s="9"/>
      <c r="RZY12" s="9"/>
      <c r="RZZ12" s="9"/>
      <c r="SAA12" s="9"/>
      <c r="SAB12" s="9"/>
      <c r="SAC12" s="9"/>
      <c r="SAD12" s="9"/>
      <c r="SAE12" s="9"/>
      <c r="SAF12" s="9"/>
      <c r="SAG12" s="9"/>
      <c r="SAH12" s="9"/>
      <c r="SAI12" s="9"/>
      <c r="SAJ12" s="9"/>
      <c r="SAK12" s="9"/>
      <c r="SAL12" s="9"/>
      <c r="SAM12" s="9"/>
      <c r="SAN12" s="9"/>
      <c r="SAO12" s="9"/>
      <c r="SAP12" s="9"/>
      <c r="SAQ12" s="9"/>
      <c r="SAR12" s="9"/>
      <c r="SAS12" s="9"/>
      <c r="SAT12" s="9"/>
      <c r="SAU12" s="9"/>
      <c r="SAV12" s="9"/>
      <c r="SAW12" s="9"/>
      <c r="SAX12" s="9"/>
      <c r="SAY12" s="9"/>
      <c r="SAZ12" s="9"/>
      <c r="SBA12" s="9"/>
      <c r="SBB12" s="9"/>
      <c r="SBC12" s="9"/>
      <c r="SBD12" s="9"/>
      <c r="SBE12" s="9"/>
      <c r="SBF12" s="9"/>
      <c r="SBG12" s="9"/>
      <c r="SBH12" s="9"/>
      <c r="SBI12" s="9"/>
      <c r="SBJ12" s="9"/>
      <c r="SBK12" s="9"/>
      <c r="SBL12" s="9"/>
      <c r="SBM12" s="9"/>
      <c r="SBN12" s="9"/>
      <c r="SBO12" s="9"/>
      <c r="SBP12" s="9"/>
      <c r="SBQ12" s="9"/>
      <c r="SBR12" s="9"/>
      <c r="SBS12" s="9"/>
      <c r="SBT12" s="9"/>
      <c r="SBU12" s="9"/>
      <c r="SBV12" s="9"/>
      <c r="SBW12" s="9"/>
      <c r="SBX12" s="9"/>
      <c r="SBY12" s="9"/>
      <c r="SBZ12" s="9"/>
      <c r="SCA12" s="9"/>
      <c r="SCB12" s="9"/>
      <c r="SCC12" s="9"/>
      <c r="SCD12" s="9"/>
      <c r="SCE12" s="9"/>
      <c r="SCF12" s="9"/>
      <c r="SCG12" s="9"/>
      <c r="SCH12" s="9"/>
      <c r="SCI12" s="9"/>
      <c r="SCJ12" s="9"/>
      <c r="SCK12" s="9"/>
      <c r="SCL12" s="9"/>
      <c r="SCM12" s="9"/>
      <c r="SCN12" s="9"/>
      <c r="SCO12" s="9"/>
      <c r="SCP12" s="9"/>
      <c r="SCQ12" s="9"/>
      <c r="SCR12" s="9"/>
      <c r="SCS12" s="9"/>
      <c r="SCT12" s="9"/>
      <c r="SCU12" s="9"/>
      <c r="SCV12" s="9"/>
      <c r="SCW12" s="9"/>
      <c r="SCX12" s="9"/>
      <c r="SCY12" s="9"/>
      <c r="SCZ12" s="9"/>
      <c r="SDA12" s="9"/>
      <c r="SDB12" s="9"/>
      <c r="SDC12" s="9"/>
      <c r="SDD12" s="9"/>
      <c r="SDE12" s="9"/>
      <c r="SDF12" s="9"/>
      <c r="SDG12" s="9"/>
      <c r="SDH12" s="9"/>
      <c r="SDI12" s="9"/>
      <c r="SDJ12" s="9"/>
      <c r="SDK12" s="9"/>
      <c r="SDL12" s="9"/>
      <c r="SDM12" s="9"/>
      <c r="SDN12" s="9"/>
      <c r="SDO12" s="9"/>
      <c r="SDP12" s="9"/>
      <c r="SDQ12" s="9"/>
      <c r="SDR12" s="9"/>
      <c r="SDS12" s="9"/>
      <c r="SDT12" s="9"/>
      <c r="SDU12" s="9"/>
      <c r="SDV12" s="9"/>
      <c r="SDW12" s="9"/>
      <c r="SDX12" s="9"/>
      <c r="SDY12" s="9"/>
      <c r="SDZ12" s="9"/>
      <c r="SEA12" s="9"/>
      <c r="SEB12" s="9"/>
      <c r="SEC12" s="9"/>
      <c r="SED12" s="9"/>
      <c r="SEE12" s="9"/>
      <c r="SEF12" s="9"/>
      <c r="SEG12" s="9"/>
      <c r="SEH12" s="9"/>
      <c r="SEI12" s="9"/>
      <c r="SEJ12" s="9"/>
      <c r="SEK12" s="9"/>
      <c r="SEL12" s="9"/>
      <c r="SEM12" s="9"/>
      <c r="SEN12" s="9"/>
      <c r="SEO12" s="9"/>
      <c r="SEP12" s="9"/>
      <c r="SEQ12" s="9"/>
      <c r="SER12" s="9"/>
      <c r="SES12" s="9"/>
      <c r="SET12" s="9"/>
      <c r="SEU12" s="9"/>
      <c r="SEV12" s="9"/>
      <c r="SEW12" s="9"/>
      <c r="SEX12" s="9"/>
      <c r="SEY12" s="9"/>
      <c r="SEZ12" s="9"/>
      <c r="SFA12" s="9"/>
      <c r="SFB12" s="9"/>
      <c r="SFC12" s="9"/>
      <c r="SFD12" s="9"/>
      <c r="SFE12" s="9"/>
      <c r="SFF12" s="9"/>
      <c r="SFG12" s="9"/>
      <c r="SFH12" s="9"/>
      <c r="SFI12" s="9"/>
      <c r="SFJ12" s="9"/>
      <c r="SFK12" s="9"/>
      <c r="SFL12" s="9"/>
      <c r="SFM12" s="9"/>
      <c r="SFN12" s="9"/>
      <c r="SFO12" s="9"/>
      <c r="SFP12" s="9"/>
      <c r="SFQ12" s="9"/>
      <c r="SFR12" s="9"/>
      <c r="SFS12" s="9"/>
      <c r="SFT12" s="9"/>
      <c r="SFU12" s="9"/>
      <c r="SFV12" s="9"/>
      <c r="SFW12" s="9"/>
      <c r="SFX12" s="9"/>
      <c r="SFY12" s="9"/>
      <c r="SFZ12" s="9"/>
      <c r="SGA12" s="9"/>
      <c r="SGB12" s="9"/>
      <c r="SGC12" s="9"/>
      <c r="SGD12" s="9"/>
      <c r="SGE12" s="9"/>
      <c r="SGF12" s="9"/>
      <c r="SGG12" s="9"/>
      <c r="SGH12" s="9"/>
      <c r="SGI12" s="9"/>
      <c r="SGJ12" s="9"/>
      <c r="SGK12" s="9"/>
      <c r="SGL12" s="9"/>
      <c r="SGM12" s="9"/>
      <c r="SGN12" s="9"/>
      <c r="SGO12" s="9"/>
      <c r="SGP12" s="9"/>
      <c r="SGQ12" s="9"/>
      <c r="SGR12" s="9"/>
      <c r="SGS12" s="9"/>
      <c r="SGT12" s="9"/>
      <c r="SGU12" s="9"/>
      <c r="SGV12" s="9"/>
      <c r="SGW12" s="9"/>
      <c r="SGX12" s="9"/>
      <c r="SGY12" s="9"/>
      <c r="SGZ12" s="9"/>
      <c r="SHA12" s="9"/>
      <c r="SHB12" s="9"/>
      <c r="SHC12" s="9"/>
      <c r="SHD12" s="9"/>
      <c r="SHE12" s="9"/>
      <c r="SHF12" s="9"/>
      <c r="SHG12" s="9"/>
      <c r="SHH12" s="9"/>
      <c r="SHI12" s="9"/>
      <c r="SHJ12" s="9"/>
      <c r="SHK12" s="9"/>
      <c r="SHL12" s="9"/>
      <c r="SHM12" s="9"/>
      <c r="SHN12" s="9"/>
      <c r="SHO12" s="9"/>
      <c r="SHP12" s="9"/>
      <c r="SHQ12" s="9"/>
      <c r="SHR12" s="9"/>
      <c r="SHS12" s="9"/>
      <c r="SHT12" s="9"/>
      <c r="SHU12" s="9"/>
      <c r="SHV12" s="9"/>
      <c r="SHW12" s="9"/>
      <c r="SHX12" s="9"/>
      <c r="SHY12" s="9"/>
      <c r="SHZ12" s="9"/>
      <c r="SIA12" s="9"/>
      <c r="SIB12" s="9"/>
      <c r="SIC12" s="9"/>
      <c r="SID12" s="9"/>
      <c r="SIE12" s="9"/>
      <c r="SIF12" s="9"/>
      <c r="SIG12" s="9"/>
      <c r="SIH12" s="9"/>
      <c r="SII12" s="9"/>
      <c r="SIJ12" s="9"/>
      <c r="SIK12" s="9"/>
      <c r="SIL12" s="9"/>
      <c r="SIM12" s="9"/>
      <c r="SIN12" s="9"/>
      <c r="SIO12" s="9"/>
      <c r="SIP12" s="9"/>
      <c r="SIQ12" s="9"/>
      <c r="SIR12" s="9"/>
      <c r="SIS12" s="9"/>
      <c r="SIT12" s="9"/>
      <c r="SIU12" s="9"/>
      <c r="SIV12" s="9"/>
      <c r="SIW12" s="9"/>
      <c r="SIX12" s="9"/>
      <c r="SIY12" s="9"/>
      <c r="SIZ12" s="9"/>
      <c r="SJA12" s="9"/>
      <c r="SJB12" s="9"/>
      <c r="SJC12" s="9"/>
      <c r="SJD12" s="9"/>
      <c r="SJE12" s="9"/>
      <c r="SJF12" s="9"/>
      <c r="SJG12" s="9"/>
      <c r="SJH12" s="9"/>
      <c r="SJI12" s="9"/>
      <c r="SJJ12" s="9"/>
      <c r="SJK12" s="9"/>
      <c r="SJL12" s="9"/>
      <c r="SJM12" s="9"/>
      <c r="SJN12" s="9"/>
      <c r="SJO12" s="9"/>
      <c r="SJP12" s="9"/>
      <c r="SJQ12" s="9"/>
      <c r="SJR12" s="9"/>
      <c r="SJS12" s="9"/>
      <c r="SJT12" s="9"/>
      <c r="SJU12" s="9"/>
      <c r="SJV12" s="9"/>
      <c r="SJW12" s="9"/>
      <c r="SJX12" s="9"/>
      <c r="SJY12" s="9"/>
      <c r="SJZ12" s="9"/>
      <c r="SKA12" s="9"/>
      <c r="SKB12" s="9"/>
      <c r="SKC12" s="9"/>
      <c r="SKD12" s="9"/>
      <c r="SKE12" s="9"/>
      <c r="SKF12" s="9"/>
      <c r="SKG12" s="9"/>
      <c r="SKH12" s="9"/>
      <c r="SKI12" s="9"/>
      <c r="SKJ12" s="9"/>
      <c r="SKK12" s="9"/>
      <c r="SKL12" s="9"/>
      <c r="SKM12" s="9"/>
      <c r="SKN12" s="9"/>
      <c r="SKO12" s="9"/>
      <c r="SKP12" s="9"/>
      <c r="SKQ12" s="9"/>
      <c r="SKR12" s="9"/>
      <c r="SKS12" s="9"/>
      <c r="SKT12" s="9"/>
      <c r="SKU12" s="9"/>
      <c r="SKV12" s="9"/>
      <c r="SKW12" s="9"/>
      <c r="SKX12" s="9"/>
      <c r="SKY12" s="9"/>
      <c r="SKZ12" s="9"/>
      <c r="SLA12" s="9"/>
      <c r="SLB12" s="9"/>
      <c r="SLC12" s="9"/>
      <c r="SLD12" s="9"/>
      <c r="SLE12" s="9"/>
      <c r="SLF12" s="9"/>
      <c r="SLG12" s="9"/>
      <c r="SLH12" s="9"/>
      <c r="SLI12" s="9"/>
      <c r="SLJ12" s="9"/>
      <c r="SLK12" s="9"/>
      <c r="SLL12" s="9"/>
      <c r="SLM12" s="9"/>
      <c r="SLN12" s="9"/>
      <c r="SLO12" s="9"/>
      <c r="SLP12" s="9"/>
      <c r="SLQ12" s="9"/>
      <c r="SLR12" s="9"/>
      <c r="SLS12" s="9"/>
      <c r="SLT12" s="9"/>
      <c r="SLU12" s="9"/>
      <c r="SLV12" s="9"/>
      <c r="SLW12" s="9"/>
      <c r="SLX12" s="9"/>
      <c r="SLY12" s="9"/>
      <c r="SLZ12" s="9"/>
      <c r="SMA12" s="9"/>
      <c r="SMB12" s="9"/>
      <c r="SMC12" s="9"/>
      <c r="SMD12" s="9"/>
      <c r="SME12" s="9"/>
      <c r="SMF12" s="9"/>
      <c r="SMG12" s="9"/>
      <c r="SMH12" s="9"/>
      <c r="SMI12" s="9"/>
      <c r="SMJ12" s="9"/>
      <c r="SMK12" s="9"/>
      <c r="SML12" s="9"/>
      <c r="SMM12" s="9"/>
      <c r="SMN12" s="9"/>
      <c r="SMO12" s="9"/>
      <c r="SMP12" s="9"/>
      <c r="SMQ12" s="9"/>
      <c r="SMR12" s="9"/>
      <c r="SMS12" s="9"/>
      <c r="SMT12" s="9"/>
      <c r="SMU12" s="9"/>
      <c r="SMV12" s="9"/>
      <c r="SMW12" s="9"/>
      <c r="SMX12" s="9"/>
      <c r="SMY12" s="9"/>
      <c r="SMZ12" s="9"/>
      <c r="SNA12" s="9"/>
      <c r="SNB12" s="9"/>
      <c r="SNC12" s="9"/>
      <c r="SND12" s="9"/>
      <c r="SNE12" s="9"/>
      <c r="SNF12" s="9"/>
      <c r="SNG12" s="9"/>
      <c r="SNH12" s="9"/>
      <c r="SNI12" s="9"/>
      <c r="SNJ12" s="9"/>
      <c r="SNK12" s="9"/>
      <c r="SNL12" s="9"/>
      <c r="SNM12" s="9"/>
      <c r="SNN12" s="9"/>
      <c r="SNO12" s="9"/>
      <c r="SNP12" s="9"/>
      <c r="SNQ12" s="9"/>
      <c r="SNR12" s="9"/>
      <c r="SNS12" s="9"/>
      <c r="SNT12" s="9"/>
      <c r="SNU12" s="9"/>
      <c r="SNV12" s="9"/>
      <c r="SNW12" s="9"/>
      <c r="SNX12" s="9"/>
      <c r="SNY12" s="9"/>
      <c r="SNZ12" s="9"/>
      <c r="SOA12" s="9"/>
      <c r="SOB12" s="9"/>
      <c r="SOC12" s="9"/>
      <c r="SOD12" s="9"/>
      <c r="SOE12" s="9"/>
      <c r="SOF12" s="9"/>
      <c r="SOG12" s="9"/>
      <c r="SOH12" s="9"/>
      <c r="SOI12" s="9"/>
      <c r="SOJ12" s="9"/>
      <c r="SOK12" s="9"/>
      <c r="SOL12" s="9"/>
      <c r="SOM12" s="9"/>
      <c r="SON12" s="9"/>
      <c r="SOO12" s="9"/>
      <c r="SOP12" s="9"/>
      <c r="SOQ12" s="9"/>
      <c r="SOR12" s="9"/>
      <c r="SOS12" s="9"/>
      <c r="SOT12" s="9"/>
      <c r="SOU12" s="9"/>
      <c r="SOV12" s="9"/>
      <c r="SOW12" s="9"/>
      <c r="SOX12" s="9"/>
      <c r="SOY12" s="9"/>
      <c r="SOZ12" s="9"/>
      <c r="SPA12" s="9"/>
      <c r="SPB12" s="9"/>
      <c r="SPC12" s="9"/>
      <c r="SPD12" s="9"/>
      <c r="SPE12" s="9"/>
      <c r="SPF12" s="9"/>
      <c r="SPG12" s="9"/>
      <c r="SPH12" s="9"/>
      <c r="SPI12" s="9"/>
      <c r="SPJ12" s="9"/>
      <c r="SPK12" s="9"/>
      <c r="SPL12" s="9"/>
      <c r="SPM12" s="9"/>
      <c r="SPN12" s="9"/>
      <c r="SPO12" s="9"/>
      <c r="SPP12" s="9"/>
      <c r="SPQ12" s="9"/>
      <c r="SPR12" s="9"/>
      <c r="SPS12" s="9"/>
      <c r="SPT12" s="9"/>
      <c r="SPU12" s="9"/>
      <c r="SPV12" s="9"/>
      <c r="SPW12" s="9"/>
      <c r="SPX12" s="9"/>
      <c r="SPY12" s="9"/>
      <c r="SPZ12" s="9"/>
      <c r="SQA12" s="9"/>
      <c r="SQB12" s="9"/>
      <c r="SQC12" s="9"/>
      <c r="SQD12" s="9"/>
      <c r="SQE12" s="9"/>
      <c r="SQF12" s="9"/>
      <c r="SQG12" s="9"/>
      <c r="SQH12" s="9"/>
      <c r="SQI12" s="9"/>
      <c r="SQJ12" s="9"/>
      <c r="SQK12" s="9"/>
      <c r="SQL12" s="9"/>
      <c r="SQM12" s="9"/>
      <c r="SQN12" s="9"/>
      <c r="SQO12" s="9"/>
      <c r="SQP12" s="9"/>
      <c r="SQQ12" s="9"/>
      <c r="SQR12" s="9"/>
      <c r="SQS12" s="9"/>
      <c r="SQT12" s="9"/>
      <c r="SQU12" s="9"/>
      <c r="SQV12" s="9"/>
      <c r="SQW12" s="9"/>
      <c r="SQX12" s="9"/>
      <c r="SQY12" s="9"/>
      <c r="SQZ12" s="9"/>
      <c r="SRA12" s="9"/>
      <c r="SRB12" s="9"/>
      <c r="SRC12" s="9"/>
      <c r="SRD12" s="9"/>
      <c r="SRE12" s="9"/>
      <c r="SRF12" s="9"/>
      <c r="SRG12" s="9"/>
      <c r="SRH12" s="9"/>
      <c r="SRI12" s="9"/>
      <c r="SRJ12" s="9"/>
      <c r="SRK12" s="9"/>
      <c r="SRL12" s="9"/>
      <c r="SRM12" s="9"/>
      <c r="SRN12" s="9"/>
      <c r="SRO12" s="9"/>
      <c r="SRP12" s="9"/>
      <c r="SRQ12" s="9"/>
      <c r="SRR12" s="9"/>
      <c r="SRS12" s="9"/>
      <c r="SRT12" s="9"/>
      <c r="SRU12" s="9"/>
      <c r="SRV12" s="9"/>
      <c r="SRW12" s="9"/>
      <c r="SRX12" s="9"/>
      <c r="SRY12" s="9"/>
      <c r="SRZ12" s="9"/>
      <c r="SSA12" s="9"/>
      <c r="SSB12" s="9"/>
      <c r="SSC12" s="9"/>
      <c r="SSD12" s="9"/>
      <c r="SSE12" s="9"/>
      <c r="SSF12" s="9"/>
      <c r="SSG12" s="9"/>
      <c r="SSH12" s="9"/>
      <c r="SSI12" s="9"/>
      <c r="SSJ12" s="9"/>
      <c r="SSK12" s="9"/>
      <c r="SSL12" s="9"/>
      <c r="SSM12" s="9"/>
      <c r="SSN12" s="9"/>
      <c r="SSO12" s="9"/>
      <c r="SSP12" s="9"/>
      <c r="SSQ12" s="9"/>
      <c r="SSR12" s="9"/>
      <c r="SSS12" s="9"/>
      <c r="SST12" s="9"/>
      <c r="SSU12" s="9"/>
      <c r="SSV12" s="9"/>
      <c r="SSW12" s="9"/>
      <c r="SSX12" s="9"/>
      <c r="SSY12" s="9"/>
      <c r="SSZ12" s="9"/>
      <c r="STA12" s="9"/>
      <c r="STB12" s="9"/>
      <c r="STC12" s="9"/>
      <c r="STD12" s="9"/>
      <c r="STE12" s="9"/>
      <c r="STF12" s="9"/>
      <c r="STG12" s="9"/>
      <c r="STH12" s="9"/>
      <c r="STI12" s="9"/>
      <c r="STJ12" s="9"/>
      <c r="STK12" s="9"/>
      <c r="STL12" s="9"/>
      <c r="STM12" s="9"/>
      <c r="STN12" s="9"/>
      <c r="STO12" s="9"/>
      <c r="STP12" s="9"/>
      <c r="STQ12" s="9"/>
      <c r="STR12" s="9"/>
      <c r="STS12" s="9"/>
      <c r="STT12" s="9"/>
      <c r="STU12" s="9"/>
      <c r="STV12" s="9"/>
      <c r="STW12" s="9"/>
      <c r="STX12" s="9"/>
      <c r="STY12" s="9"/>
      <c r="STZ12" s="9"/>
      <c r="SUA12" s="9"/>
      <c r="SUB12" s="9"/>
      <c r="SUC12" s="9"/>
      <c r="SUD12" s="9"/>
      <c r="SUE12" s="9"/>
      <c r="SUF12" s="9"/>
      <c r="SUG12" s="9"/>
      <c r="SUH12" s="9"/>
      <c r="SUI12" s="9"/>
      <c r="SUJ12" s="9"/>
      <c r="SUK12" s="9"/>
      <c r="SUL12" s="9"/>
      <c r="SUM12" s="9"/>
      <c r="SUN12" s="9"/>
      <c r="SUO12" s="9"/>
      <c r="SUP12" s="9"/>
      <c r="SUQ12" s="9"/>
      <c r="SUR12" s="9"/>
      <c r="SUS12" s="9"/>
      <c r="SUT12" s="9"/>
      <c r="SUU12" s="9"/>
      <c r="SUV12" s="9"/>
      <c r="SUW12" s="9"/>
      <c r="SUX12" s="9"/>
      <c r="SUY12" s="9"/>
      <c r="SUZ12" s="9"/>
      <c r="SVA12" s="9"/>
      <c r="SVB12" s="9"/>
      <c r="SVC12" s="9"/>
      <c r="SVD12" s="9"/>
      <c r="SVE12" s="9"/>
      <c r="SVF12" s="9"/>
      <c r="SVG12" s="9"/>
      <c r="SVH12" s="9"/>
      <c r="SVI12" s="9"/>
      <c r="SVJ12" s="9"/>
      <c r="SVK12" s="9"/>
      <c r="SVL12" s="9"/>
      <c r="SVM12" s="9"/>
      <c r="SVN12" s="9"/>
      <c r="SVO12" s="9"/>
      <c r="SVP12" s="9"/>
      <c r="SVQ12" s="9"/>
      <c r="SVR12" s="9"/>
      <c r="SVS12" s="9"/>
      <c r="SVT12" s="9"/>
      <c r="SVU12" s="9"/>
      <c r="SVV12" s="9"/>
      <c r="SVW12" s="9"/>
      <c r="SVX12" s="9"/>
      <c r="SVY12" s="9"/>
      <c r="SVZ12" s="9"/>
      <c r="SWA12" s="9"/>
      <c r="SWB12" s="9"/>
      <c r="SWC12" s="9"/>
      <c r="SWD12" s="9"/>
      <c r="SWE12" s="9"/>
      <c r="SWF12" s="9"/>
      <c r="SWG12" s="9"/>
      <c r="SWH12" s="9"/>
      <c r="SWI12" s="9"/>
      <c r="SWJ12" s="9"/>
      <c r="SWK12" s="9"/>
      <c r="SWL12" s="9"/>
      <c r="SWM12" s="9"/>
      <c r="SWN12" s="9"/>
      <c r="SWO12" s="9"/>
      <c r="SWP12" s="9"/>
      <c r="SWQ12" s="9"/>
      <c r="SWR12" s="9"/>
      <c r="SWS12" s="9"/>
      <c r="SWT12" s="9"/>
      <c r="SWU12" s="9"/>
      <c r="SWV12" s="9"/>
      <c r="SWW12" s="9"/>
      <c r="SWX12" s="9"/>
      <c r="SWY12" s="9"/>
      <c r="SWZ12" s="9"/>
      <c r="SXA12" s="9"/>
      <c r="SXB12" s="9"/>
      <c r="SXC12" s="9"/>
      <c r="SXD12" s="9"/>
      <c r="SXE12" s="9"/>
      <c r="SXF12" s="9"/>
      <c r="SXG12" s="9"/>
      <c r="SXH12" s="9"/>
      <c r="SXI12" s="9"/>
      <c r="SXJ12" s="9"/>
      <c r="SXK12" s="9"/>
      <c r="SXL12" s="9"/>
      <c r="SXM12" s="9"/>
      <c r="SXN12" s="9"/>
      <c r="SXO12" s="9"/>
      <c r="SXP12" s="9"/>
      <c r="SXQ12" s="9"/>
      <c r="SXR12" s="9"/>
      <c r="SXS12" s="9"/>
      <c r="SXT12" s="9"/>
      <c r="SXU12" s="9"/>
      <c r="SXV12" s="9"/>
      <c r="SXW12" s="9"/>
      <c r="SXX12" s="9"/>
      <c r="SXY12" s="9"/>
      <c r="SXZ12" s="9"/>
      <c r="SYA12" s="9"/>
      <c r="SYB12" s="9"/>
      <c r="SYC12" s="9"/>
      <c r="SYD12" s="9"/>
      <c r="SYE12" s="9"/>
      <c r="SYF12" s="9"/>
      <c r="SYG12" s="9"/>
      <c r="SYH12" s="9"/>
      <c r="SYI12" s="9"/>
      <c r="SYJ12" s="9"/>
      <c r="SYK12" s="9"/>
      <c r="SYL12" s="9"/>
      <c r="SYM12" s="9"/>
      <c r="SYN12" s="9"/>
      <c r="SYO12" s="9"/>
      <c r="SYP12" s="9"/>
      <c r="SYQ12" s="9"/>
      <c r="SYR12" s="9"/>
      <c r="SYS12" s="9"/>
      <c r="SYT12" s="9"/>
      <c r="SYU12" s="9"/>
      <c r="SYV12" s="9"/>
      <c r="SYW12" s="9"/>
      <c r="SYX12" s="9"/>
      <c r="SYY12" s="9"/>
      <c r="SYZ12" s="9"/>
      <c r="SZA12" s="9"/>
      <c r="SZB12" s="9"/>
      <c r="SZC12" s="9"/>
      <c r="SZD12" s="9"/>
      <c r="SZE12" s="9"/>
      <c r="SZF12" s="9"/>
      <c r="SZG12" s="9"/>
      <c r="SZH12" s="9"/>
      <c r="SZI12" s="9"/>
      <c r="SZJ12" s="9"/>
      <c r="SZK12" s="9"/>
      <c r="SZL12" s="9"/>
      <c r="SZM12" s="9"/>
      <c r="SZN12" s="9"/>
      <c r="SZO12" s="9"/>
      <c r="SZP12" s="9"/>
      <c r="SZQ12" s="9"/>
      <c r="SZR12" s="9"/>
      <c r="SZS12" s="9"/>
      <c r="SZT12" s="9"/>
      <c r="SZU12" s="9"/>
      <c r="SZV12" s="9"/>
      <c r="SZW12" s="9"/>
      <c r="SZX12" s="9"/>
      <c r="SZY12" s="9"/>
      <c r="SZZ12" s="9"/>
      <c r="TAA12" s="9"/>
      <c r="TAB12" s="9"/>
      <c r="TAC12" s="9"/>
      <c r="TAD12" s="9"/>
      <c r="TAE12" s="9"/>
      <c r="TAF12" s="9"/>
      <c r="TAG12" s="9"/>
      <c r="TAH12" s="9"/>
      <c r="TAI12" s="9"/>
      <c r="TAJ12" s="9"/>
      <c r="TAK12" s="9"/>
      <c r="TAL12" s="9"/>
      <c r="TAM12" s="9"/>
      <c r="TAN12" s="9"/>
      <c r="TAO12" s="9"/>
      <c r="TAP12" s="9"/>
      <c r="TAQ12" s="9"/>
      <c r="TAR12" s="9"/>
      <c r="TAS12" s="9"/>
      <c r="TAT12" s="9"/>
      <c r="TAU12" s="9"/>
      <c r="TAV12" s="9"/>
      <c r="TAW12" s="9"/>
      <c r="TAX12" s="9"/>
      <c r="TAY12" s="9"/>
      <c r="TAZ12" s="9"/>
      <c r="TBA12" s="9"/>
      <c r="TBB12" s="9"/>
      <c r="TBC12" s="9"/>
      <c r="TBD12" s="9"/>
      <c r="TBE12" s="9"/>
      <c r="TBF12" s="9"/>
      <c r="TBG12" s="9"/>
      <c r="TBH12" s="9"/>
      <c r="TBI12" s="9"/>
      <c r="TBJ12" s="9"/>
      <c r="TBK12" s="9"/>
      <c r="TBL12" s="9"/>
      <c r="TBM12" s="9"/>
      <c r="TBN12" s="9"/>
      <c r="TBO12" s="9"/>
      <c r="TBP12" s="9"/>
      <c r="TBQ12" s="9"/>
      <c r="TBR12" s="9"/>
      <c r="TBS12" s="9"/>
      <c r="TBT12" s="9"/>
      <c r="TBU12" s="9"/>
      <c r="TBV12" s="9"/>
      <c r="TBW12" s="9"/>
      <c r="TBX12" s="9"/>
      <c r="TBY12" s="9"/>
      <c r="TBZ12" s="9"/>
      <c r="TCA12" s="9"/>
      <c r="TCB12" s="9"/>
      <c r="TCC12" s="9"/>
      <c r="TCD12" s="9"/>
      <c r="TCE12" s="9"/>
      <c r="TCF12" s="9"/>
      <c r="TCG12" s="9"/>
      <c r="TCH12" s="9"/>
      <c r="TCI12" s="9"/>
      <c r="TCJ12" s="9"/>
      <c r="TCK12" s="9"/>
      <c r="TCL12" s="9"/>
      <c r="TCM12" s="9"/>
      <c r="TCN12" s="9"/>
      <c r="TCO12" s="9"/>
      <c r="TCP12" s="9"/>
      <c r="TCQ12" s="9"/>
      <c r="TCR12" s="9"/>
      <c r="TCS12" s="9"/>
      <c r="TCT12" s="9"/>
      <c r="TCU12" s="9"/>
      <c r="TCV12" s="9"/>
      <c r="TCW12" s="9"/>
      <c r="TCX12" s="9"/>
      <c r="TCY12" s="9"/>
      <c r="TCZ12" s="9"/>
      <c r="TDA12" s="9"/>
      <c r="TDB12" s="9"/>
      <c r="TDC12" s="9"/>
      <c r="TDD12" s="9"/>
      <c r="TDE12" s="9"/>
      <c r="TDF12" s="9"/>
      <c r="TDG12" s="9"/>
      <c r="TDH12" s="9"/>
      <c r="TDI12" s="9"/>
      <c r="TDJ12" s="9"/>
      <c r="TDK12" s="9"/>
      <c r="TDL12" s="9"/>
      <c r="TDM12" s="9"/>
      <c r="TDN12" s="9"/>
      <c r="TDO12" s="9"/>
      <c r="TDP12" s="9"/>
      <c r="TDQ12" s="9"/>
      <c r="TDR12" s="9"/>
      <c r="TDS12" s="9"/>
      <c r="TDT12" s="9"/>
      <c r="TDU12" s="9"/>
      <c r="TDV12" s="9"/>
      <c r="TDW12" s="9"/>
      <c r="TDX12" s="9"/>
      <c r="TDY12" s="9"/>
      <c r="TDZ12" s="9"/>
      <c r="TEA12" s="9"/>
      <c r="TEB12" s="9"/>
      <c r="TEC12" s="9"/>
      <c r="TED12" s="9"/>
      <c r="TEE12" s="9"/>
      <c r="TEF12" s="9"/>
      <c r="TEG12" s="9"/>
      <c r="TEH12" s="9"/>
      <c r="TEI12" s="9"/>
      <c r="TEJ12" s="9"/>
      <c r="TEK12" s="9"/>
      <c r="TEL12" s="9"/>
      <c r="TEM12" s="9"/>
      <c r="TEN12" s="9"/>
      <c r="TEO12" s="9"/>
      <c r="TEP12" s="9"/>
      <c r="TEQ12" s="9"/>
      <c r="TER12" s="9"/>
      <c r="TES12" s="9"/>
      <c r="TET12" s="9"/>
      <c r="TEU12" s="9"/>
      <c r="TEV12" s="9"/>
      <c r="TEW12" s="9"/>
      <c r="TEX12" s="9"/>
      <c r="TEY12" s="9"/>
      <c r="TEZ12" s="9"/>
      <c r="TFA12" s="9"/>
      <c r="TFB12" s="9"/>
      <c r="TFC12" s="9"/>
      <c r="TFD12" s="9"/>
      <c r="TFE12" s="9"/>
      <c r="TFF12" s="9"/>
      <c r="TFG12" s="9"/>
      <c r="TFH12" s="9"/>
      <c r="TFI12" s="9"/>
      <c r="TFJ12" s="9"/>
      <c r="TFK12" s="9"/>
      <c r="TFL12" s="9"/>
      <c r="TFM12" s="9"/>
      <c r="TFN12" s="9"/>
      <c r="TFO12" s="9"/>
      <c r="TFP12" s="9"/>
      <c r="TFQ12" s="9"/>
      <c r="TFR12" s="9"/>
      <c r="TFS12" s="9"/>
      <c r="TFT12" s="9"/>
      <c r="TFU12" s="9"/>
      <c r="TFV12" s="9"/>
      <c r="TFW12" s="9"/>
      <c r="TFX12" s="9"/>
      <c r="TFY12" s="9"/>
      <c r="TFZ12" s="9"/>
      <c r="TGA12" s="9"/>
      <c r="TGB12" s="9"/>
      <c r="TGC12" s="9"/>
      <c r="TGD12" s="9"/>
      <c r="TGE12" s="9"/>
      <c r="TGF12" s="9"/>
      <c r="TGG12" s="9"/>
      <c r="TGH12" s="9"/>
      <c r="TGI12" s="9"/>
      <c r="TGJ12" s="9"/>
      <c r="TGK12" s="9"/>
      <c r="TGL12" s="9"/>
      <c r="TGM12" s="9"/>
      <c r="TGN12" s="9"/>
      <c r="TGO12" s="9"/>
      <c r="TGP12" s="9"/>
      <c r="TGQ12" s="9"/>
      <c r="TGR12" s="9"/>
      <c r="TGS12" s="9"/>
      <c r="TGT12" s="9"/>
      <c r="TGU12" s="9"/>
      <c r="TGV12" s="9"/>
      <c r="TGW12" s="9"/>
      <c r="TGX12" s="9"/>
      <c r="TGY12" s="9"/>
      <c r="TGZ12" s="9"/>
      <c r="THA12" s="9"/>
      <c r="THB12" s="9"/>
      <c r="THC12" s="9"/>
      <c r="THD12" s="9"/>
      <c r="THE12" s="9"/>
      <c r="THF12" s="9"/>
      <c r="THG12" s="9"/>
      <c r="THH12" s="9"/>
      <c r="THI12" s="9"/>
      <c r="THJ12" s="9"/>
      <c r="THK12" s="9"/>
      <c r="THL12" s="9"/>
      <c r="THM12" s="9"/>
      <c r="THN12" s="9"/>
      <c r="THO12" s="9"/>
      <c r="THP12" s="9"/>
      <c r="THQ12" s="9"/>
      <c r="THR12" s="9"/>
      <c r="THS12" s="9"/>
      <c r="THT12" s="9"/>
      <c r="THU12" s="9"/>
      <c r="THV12" s="9"/>
      <c r="THW12" s="9"/>
      <c r="THX12" s="9"/>
      <c r="THY12" s="9"/>
      <c r="THZ12" s="9"/>
      <c r="TIA12" s="9"/>
      <c r="TIB12" s="9"/>
      <c r="TIC12" s="9"/>
      <c r="TID12" s="9"/>
      <c r="TIE12" s="9"/>
      <c r="TIF12" s="9"/>
      <c r="TIG12" s="9"/>
      <c r="TIH12" s="9"/>
      <c r="TII12" s="9"/>
      <c r="TIJ12" s="9"/>
      <c r="TIK12" s="9"/>
      <c r="TIL12" s="9"/>
      <c r="TIM12" s="9"/>
      <c r="TIN12" s="9"/>
      <c r="TIO12" s="9"/>
      <c r="TIP12" s="9"/>
      <c r="TIQ12" s="9"/>
      <c r="TIR12" s="9"/>
      <c r="TIS12" s="9"/>
      <c r="TIT12" s="9"/>
      <c r="TIU12" s="9"/>
      <c r="TIV12" s="9"/>
      <c r="TIW12" s="9"/>
      <c r="TIX12" s="9"/>
      <c r="TIY12" s="9"/>
      <c r="TIZ12" s="9"/>
      <c r="TJA12" s="9"/>
      <c r="TJB12" s="9"/>
      <c r="TJC12" s="9"/>
      <c r="TJD12" s="9"/>
      <c r="TJE12" s="9"/>
      <c r="TJF12" s="9"/>
      <c r="TJG12" s="9"/>
      <c r="TJH12" s="9"/>
      <c r="TJI12" s="9"/>
      <c r="TJJ12" s="9"/>
      <c r="TJK12" s="9"/>
      <c r="TJL12" s="9"/>
      <c r="TJM12" s="9"/>
      <c r="TJN12" s="9"/>
      <c r="TJO12" s="9"/>
      <c r="TJP12" s="9"/>
      <c r="TJQ12" s="9"/>
      <c r="TJR12" s="9"/>
      <c r="TJS12" s="9"/>
      <c r="TJT12" s="9"/>
      <c r="TJU12" s="9"/>
      <c r="TJV12" s="9"/>
      <c r="TJW12" s="9"/>
      <c r="TJX12" s="9"/>
      <c r="TJY12" s="9"/>
      <c r="TJZ12" s="9"/>
      <c r="TKA12" s="9"/>
      <c r="TKB12" s="9"/>
      <c r="TKC12" s="9"/>
      <c r="TKD12" s="9"/>
      <c r="TKE12" s="9"/>
      <c r="TKF12" s="9"/>
      <c r="TKG12" s="9"/>
      <c r="TKH12" s="9"/>
      <c r="TKI12" s="9"/>
      <c r="TKJ12" s="9"/>
      <c r="TKK12" s="9"/>
      <c r="TKL12" s="9"/>
      <c r="TKM12" s="9"/>
      <c r="TKN12" s="9"/>
      <c r="TKO12" s="9"/>
      <c r="TKP12" s="9"/>
      <c r="TKQ12" s="9"/>
      <c r="TKR12" s="9"/>
      <c r="TKS12" s="9"/>
      <c r="TKT12" s="9"/>
      <c r="TKU12" s="9"/>
      <c r="TKV12" s="9"/>
      <c r="TKW12" s="9"/>
      <c r="TKX12" s="9"/>
      <c r="TKY12" s="9"/>
      <c r="TKZ12" s="9"/>
      <c r="TLA12" s="9"/>
      <c r="TLB12" s="9"/>
      <c r="TLC12" s="9"/>
      <c r="TLD12" s="9"/>
      <c r="TLE12" s="9"/>
      <c r="TLF12" s="9"/>
      <c r="TLG12" s="9"/>
      <c r="TLH12" s="9"/>
      <c r="TLI12" s="9"/>
      <c r="TLJ12" s="9"/>
      <c r="TLK12" s="9"/>
      <c r="TLL12" s="9"/>
      <c r="TLM12" s="9"/>
      <c r="TLN12" s="9"/>
      <c r="TLO12" s="9"/>
      <c r="TLP12" s="9"/>
      <c r="TLQ12" s="9"/>
      <c r="TLR12" s="9"/>
      <c r="TLS12" s="9"/>
      <c r="TLT12" s="9"/>
      <c r="TLU12" s="9"/>
      <c r="TLV12" s="9"/>
      <c r="TLW12" s="9"/>
      <c r="TLX12" s="9"/>
      <c r="TLY12" s="9"/>
      <c r="TLZ12" s="9"/>
      <c r="TMA12" s="9"/>
      <c r="TMB12" s="9"/>
      <c r="TMC12" s="9"/>
      <c r="TMD12" s="9"/>
      <c r="TME12" s="9"/>
      <c r="TMF12" s="9"/>
      <c r="TMG12" s="9"/>
      <c r="TMH12" s="9"/>
      <c r="TMI12" s="9"/>
      <c r="TMJ12" s="9"/>
      <c r="TMK12" s="9"/>
      <c r="TML12" s="9"/>
      <c r="TMM12" s="9"/>
      <c r="TMN12" s="9"/>
      <c r="TMO12" s="9"/>
      <c r="TMP12" s="9"/>
      <c r="TMQ12" s="9"/>
      <c r="TMR12" s="9"/>
      <c r="TMS12" s="9"/>
      <c r="TMT12" s="9"/>
      <c r="TMU12" s="9"/>
      <c r="TMV12" s="9"/>
      <c r="TMW12" s="9"/>
      <c r="TMX12" s="9"/>
      <c r="TMY12" s="9"/>
      <c r="TMZ12" s="9"/>
      <c r="TNA12" s="9"/>
      <c r="TNB12" s="9"/>
      <c r="TNC12" s="9"/>
      <c r="TND12" s="9"/>
      <c r="TNE12" s="9"/>
      <c r="TNF12" s="9"/>
      <c r="TNG12" s="9"/>
      <c r="TNH12" s="9"/>
      <c r="TNI12" s="9"/>
      <c r="TNJ12" s="9"/>
      <c r="TNK12" s="9"/>
      <c r="TNL12" s="9"/>
      <c r="TNM12" s="9"/>
      <c r="TNN12" s="9"/>
      <c r="TNO12" s="9"/>
      <c r="TNP12" s="9"/>
      <c r="TNQ12" s="9"/>
      <c r="TNR12" s="9"/>
      <c r="TNS12" s="9"/>
      <c r="TNT12" s="9"/>
      <c r="TNU12" s="9"/>
      <c r="TNV12" s="9"/>
      <c r="TNW12" s="9"/>
      <c r="TNX12" s="9"/>
      <c r="TNY12" s="9"/>
      <c r="TNZ12" s="9"/>
      <c r="TOA12" s="9"/>
      <c r="TOB12" s="9"/>
      <c r="TOC12" s="9"/>
      <c r="TOD12" s="9"/>
      <c r="TOE12" s="9"/>
      <c r="TOF12" s="9"/>
      <c r="TOG12" s="9"/>
      <c r="TOH12" s="9"/>
      <c r="TOI12" s="9"/>
      <c r="TOJ12" s="9"/>
      <c r="TOK12" s="9"/>
      <c r="TOL12" s="9"/>
      <c r="TOM12" s="9"/>
      <c r="TON12" s="9"/>
      <c r="TOO12" s="9"/>
      <c r="TOP12" s="9"/>
      <c r="TOQ12" s="9"/>
      <c r="TOR12" s="9"/>
      <c r="TOS12" s="9"/>
      <c r="TOT12" s="9"/>
      <c r="TOU12" s="9"/>
      <c r="TOV12" s="9"/>
      <c r="TOW12" s="9"/>
      <c r="TOX12" s="9"/>
      <c r="TOY12" s="9"/>
      <c r="TOZ12" s="9"/>
      <c r="TPA12" s="9"/>
      <c r="TPB12" s="9"/>
      <c r="TPC12" s="9"/>
      <c r="TPD12" s="9"/>
      <c r="TPE12" s="9"/>
      <c r="TPF12" s="9"/>
      <c r="TPG12" s="9"/>
      <c r="TPH12" s="9"/>
      <c r="TPI12" s="9"/>
      <c r="TPJ12" s="9"/>
      <c r="TPK12" s="9"/>
      <c r="TPL12" s="9"/>
      <c r="TPM12" s="9"/>
      <c r="TPN12" s="9"/>
      <c r="TPO12" s="9"/>
      <c r="TPP12" s="9"/>
      <c r="TPQ12" s="9"/>
      <c r="TPR12" s="9"/>
      <c r="TPS12" s="9"/>
      <c r="TPT12" s="9"/>
      <c r="TPU12" s="9"/>
      <c r="TPV12" s="9"/>
      <c r="TPW12" s="9"/>
      <c r="TPX12" s="9"/>
      <c r="TPY12" s="9"/>
      <c r="TPZ12" s="9"/>
      <c r="TQA12" s="9"/>
      <c r="TQB12" s="9"/>
      <c r="TQC12" s="9"/>
      <c r="TQD12" s="9"/>
      <c r="TQE12" s="9"/>
      <c r="TQF12" s="9"/>
      <c r="TQG12" s="9"/>
      <c r="TQH12" s="9"/>
      <c r="TQI12" s="9"/>
      <c r="TQJ12" s="9"/>
      <c r="TQK12" s="9"/>
      <c r="TQL12" s="9"/>
      <c r="TQM12" s="9"/>
      <c r="TQN12" s="9"/>
      <c r="TQO12" s="9"/>
      <c r="TQP12" s="9"/>
      <c r="TQQ12" s="9"/>
      <c r="TQR12" s="9"/>
      <c r="TQS12" s="9"/>
      <c r="TQT12" s="9"/>
      <c r="TQU12" s="9"/>
      <c r="TQV12" s="9"/>
      <c r="TQW12" s="9"/>
      <c r="TQX12" s="9"/>
      <c r="TQY12" s="9"/>
      <c r="TQZ12" s="9"/>
      <c r="TRA12" s="9"/>
      <c r="TRB12" s="9"/>
      <c r="TRC12" s="9"/>
      <c r="TRD12" s="9"/>
      <c r="TRE12" s="9"/>
      <c r="TRF12" s="9"/>
      <c r="TRG12" s="9"/>
      <c r="TRH12" s="9"/>
      <c r="TRI12" s="9"/>
      <c r="TRJ12" s="9"/>
      <c r="TRK12" s="9"/>
      <c r="TRL12" s="9"/>
      <c r="TRM12" s="9"/>
      <c r="TRN12" s="9"/>
      <c r="TRO12" s="9"/>
      <c r="TRP12" s="9"/>
      <c r="TRQ12" s="9"/>
      <c r="TRR12" s="9"/>
      <c r="TRS12" s="9"/>
      <c r="TRT12" s="9"/>
      <c r="TRU12" s="9"/>
      <c r="TRV12" s="9"/>
      <c r="TRW12" s="9"/>
      <c r="TRX12" s="9"/>
      <c r="TRY12" s="9"/>
      <c r="TRZ12" s="9"/>
      <c r="TSA12" s="9"/>
      <c r="TSB12" s="9"/>
      <c r="TSC12" s="9"/>
      <c r="TSD12" s="9"/>
      <c r="TSE12" s="9"/>
      <c r="TSF12" s="9"/>
      <c r="TSG12" s="9"/>
      <c r="TSH12" s="9"/>
      <c r="TSI12" s="9"/>
      <c r="TSJ12" s="9"/>
      <c r="TSK12" s="9"/>
      <c r="TSL12" s="9"/>
      <c r="TSM12" s="9"/>
      <c r="TSN12" s="9"/>
      <c r="TSO12" s="9"/>
      <c r="TSP12" s="9"/>
      <c r="TSQ12" s="9"/>
      <c r="TSR12" s="9"/>
      <c r="TSS12" s="9"/>
      <c r="TST12" s="9"/>
      <c r="TSU12" s="9"/>
      <c r="TSV12" s="9"/>
      <c r="TSW12" s="9"/>
      <c r="TSX12" s="9"/>
      <c r="TSY12" s="9"/>
      <c r="TSZ12" s="9"/>
      <c r="TTA12" s="9"/>
      <c r="TTB12" s="9"/>
      <c r="TTC12" s="9"/>
      <c r="TTD12" s="9"/>
      <c r="TTE12" s="9"/>
      <c r="TTF12" s="9"/>
      <c r="TTG12" s="9"/>
      <c r="TTH12" s="9"/>
      <c r="TTI12" s="9"/>
      <c r="TTJ12" s="9"/>
      <c r="TTK12" s="9"/>
      <c r="TTL12" s="9"/>
      <c r="TTM12" s="9"/>
      <c r="TTN12" s="9"/>
      <c r="TTO12" s="9"/>
      <c r="TTP12" s="9"/>
      <c r="TTQ12" s="9"/>
      <c r="TTR12" s="9"/>
      <c r="TTS12" s="9"/>
      <c r="TTT12" s="9"/>
      <c r="TTU12" s="9"/>
      <c r="TTV12" s="9"/>
      <c r="TTW12" s="9"/>
      <c r="TTX12" s="9"/>
      <c r="TTY12" s="9"/>
      <c r="TTZ12" s="9"/>
      <c r="TUA12" s="9"/>
      <c r="TUB12" s="9"/>
      <c r="TUC12" s="9"/>
      <c r="TUD12" s="9"/>
      <c r="TUE12" s="9"/>
      <c r="TUF12" s="9"/>
      <c r="TUG12" s="9"/>
      <c r="TUH12" s="9"/>
      <c r="TUI12" s="9"/>
      <c r="TUJ12" s="9"/>
      <c r="TUK12" s="9"/>
      <c r="TUL12" s="9"/>
      <c r="TUM12" s="9"/>
      <c r="TUN12" s="9"/>
      <c r="TUO12" s="9"/>
      <c r="TUP12" s="9"/>
      <c r="TUQ12" s="9"/>
      <c r="TUR12" s="9"/>
      <c r="TUS12" s="9"/>
      <c r="TUT12" s="9"/>
      <c r="TUU12" s="9"/>
      <c r="TUV12" s="9"/>
      <c r="TUW12" s="9"/>
      <c r="TUX12" s="9"/>
      <c r="TUY12" s="9"/>
      <c r="TUZ12" s="9"/>
      <c r="TVA12" s="9"/>
      <c r="TVB12" s="9"/>
      <c r="TVC12" s="9"/>
      <c r="TVD12" s="9"/>
      <c r="TVE12" s="9"/>
      <c r="TVF12" s="9"/>
      <c r="TVG12" s="9"/>
      <c r="TVH12" s="9"/>
      <c r="TVI12" s="9"/>
      <c r="TVJ12" s="9"/>
      <c r="TVK12" s="9"/>
      <c r="TVL12" s="9"/>
      <c r="TVM12" s="9"/>
      <c r="TVN12" s="9"/>
      <c r="TVO12" s="9"/>
      <c r="TVP12" s="9"/>
      <c r="TVQ12" s="9"/>
      <c r="TVR12" s="9"/>
      <c r="TVS12" s="9"/>
      <c r="TVT12" s="9"/>
      <c r="TVU12" s="9"/>
      <c r="TVV12" s="9"/>
      <c r="TVW12" s="9"/>
      <c r="TVX12" s="9"/>
      <c r="TVY12" s="9"/>
      <c r="TVZ12" s="9"/>
      <c r="TWA12" s="9"/>
      <c r="TWB12" s="9"/>
      <c r="TWC12" s="9"/>
      <c r="TWD12" s="9"/>
      <c r="TWE12" s="9"/>
      <c r="TWF12" s="9"/>
      <c r="TWG12" s="9"/>
      <c r="TWH12" s="9"/>
      <c r="TWI12" s="9"/>
      <c r="TWJ12" s="9"/>
      <c r="TWK12" s="9"/>
      <c r="TWL12" s="9"/>
      <c r="TWM12" s="9"/>
      <c r="TWN12" s="9"/>
      <c r="TWO12" s="9"/>
      <c r="TWP12" s="9"/>
      <c r="TWQ12" s="9"/>
      <c r="TWR12" s="9"/>
      <c r="TWS12" s="9"/>
      <c r="TWT12" s="9"/>
      <c r="TWU12" s="9"/>
      <c r="TWV12" s="9"/>
      <c r="TWW12" s="9"/>
      <c r="TWX12" s="9"/>
      <c r="TWY12" s="9"/>
      <c r="TWZ12" s="9"/>
      <c r="TXA12" s="9"/>
      <c r="TXB12" s="9"/>
      <c r="TXC12" s="9"/>
      <c r="TXD12" s="9"/>
      <c r="TXE12" s="9"/>
      <c r="TXF12" s="9"/>
      <c r="TXG12" s="9"/>
      <c r="TXH12" s="9"/>
      <c r="TXI12" s="9"/>
      <c r="TXJ12" s="9"/>
      <c r="TXK12" s="9"/>
      <c r="TXL12" s="9"/>
      <c r="TXM12" s="9"/>
      <c r="TXN12" s="9"/>
      <c r="TXO12" s="9"/>
      <c r="TXP12" s="9"/>
      <c r="TXQ12" s="9"/>
      <c r="TXR12" s="9"/>
      <c r="TXS12" s="9"/>
      <c r="TXT12" s="9"/>
      <c r="TXU12" s="9"/>
      <c r="TXV12" s="9"/>
      <c r="TXW12" s="9"/>
      <c r="TXX12" s="9"/>
      <c r="TXY12" s="9"/>
      <c r="TXZ12" s="9"/>
      <c r="TYA12" s="9"/>
      <c r="TYB12" s="9"/>
      <c r="TYC12" s="9"/>
      <c r="TYD12" s="9"/>
      <c r="TYE12" s="9"/>
      <c r="TYF12" s="9"/>
      <c r="TYG12" s="9"/>
      <c r="TYH12" s="9"/>
      <c r="TYI12" s="9"/>
      <c r="TYJ12" s="9"/>
      <c r="TYK12" s="9"/>
      <c r="TYL12" s="9"/>
      <c r="TYM12" s="9"/>
      <c r="TYN12" s="9"/>
      <c r="TYO12" s="9"/>
      <c r="TYP12" s="9"/>
      <c r="TYQ12" s="9"/>
      <c r="TYR12" s="9"/>
      <c r="TYS12" s="9"/>
      <c r="TYT12" s="9"/>
      <c r="TYU12" s="9"/>
      <c r="TYV12" s="9"/>
      <c r="TYW12" s="9"/>
      <c r="TYX12" s="9"/>
      <c r="TYY12" s="9"/>
      <c r="TYZ12" s="9"/>
      <c r="TZA12" s="9"/>
      <c r="TZB12" s="9"/>
      <c r="TZC12" s="9"/>
      <c r="TZD12" s="9"/>
      <c r="TZE12" s="9"/>
      <c r="TZF12" s="9"/>
      <c r="TZG12" s="9"/>
      <c r="TZH12" s="9"/>
      <c r="TZI12" s="9"/>
      <c r="TZJ12" s="9"/>
      <c r="TZK12" s="9"/>
      <c r="TZL12" s="9"/>
      <c r="TZM12" s="9"/>
      <c r="TZN12" s="9"/>
      <c r="TZO12" s="9"/>
      <c r="TZP12" s="9"/>
      <c r="TZQ12" s="9"/>
      <c r="TZR12" s="9"/>
      <c r="TZS12" s="9"/>
      <c r="TZT12" s="9"/>
      <c r="TZU12" s="9"/>
      <c r="TZV12" s="9"/>
      <c r="TZW12" s="9"/>
      <c r="TZX12" s="9"/>
      <c r="TZY12" s="9"/>
      <c r="TZZ12" s="9"/>
      <c r="UAA12" s="9"/>
      <c r="UAB12" s="9"/>
      <c r="UAC12" s="9"/>
      <c r="UAD12" s="9"/>
      <c r="UAE12" s="9"/>
      <c r="UAF12" s="9"/>
      <c r="UAG12" s="9"/>
      <c r="UAH12" s="9"/>
      <c r="UAI12" s="9"/>
      <c r="UAJ12" s="9"/>
      <c r="UAK12" s="9"/>
      <c r="UAL12" s="9"/>
      <c r="UAM12" s="9"/>
      <c r="UAN12" s="9"/>
      <c r="UAO12" s="9"/>
      <c r="UAP12" s="9"/>
      <c r="UAQ12" s="9"/>
      <c r="UAR12" s="9"/>
      <c r="UAS12" s="9"/>
      <c r="UAT12" s="9"/>
      <c r="UAU12" s="9"/>
      <c r="UAV12" s="9"/>
      <c r="UAW12" s="9"/>
      <c r="UAX12" s="9"/>
      <c r="UAY12" s="9"/>
      <c r="UAZ12" s="9"/>
      <c r="UBA12" s="9"/>
      <c r="UBB12" s="9"/>
      <c r="UBC12" s="9"/>
      <c r="UBD12" s="9"/>
      <c r="UBE12" s="9"/>
      <c r="UBF12" s="9"/>
      <c r="UBG12" s="9"/>
      <c r="UBH12" s="9"/>
      <c r="UBI12" s="9"/>
      <c r="UBJ12" s="9"/>
      <c r="UBK12" s="9"/>
      <c r="UBL12" s="9"/>
      <c r="UBM12" s="9"/>
      <c r="UBN12" s="9"/>
      <c r="UBO12" s="9"/>
      <c r="UBP12" s="9"/>
      <c r="UBQ12" s="9"/>
      <c r="UBR12" s="9"/>
      <c r="UBS12" s="9"/>
      <c r="UBT12" s="9"/>
      <c r="UBU12" s="9"/>
      <c r="UBV12" s="9"/>
      <c r="UBW12" s="9"/>
      <c r="UBX12" s="9"/>
      <c r="UBY12" s="9"/>
      <c r="UBZ12" s="9"/>
      <c r="UCA12" s="9"/>
      <c r="UCB12" s="9"/>
      <c r="UCC12" s="9"/>
      <c r="UCD12" s="9"/>
      <c r="UCE12" s="9"/>
      <c r="UCF12" s="9"/>
      <c r="UCG12" s="9"/>
      <c r="UCH12" s="9"/>
      <c r="UCI12" s="9"/>
      <c r="UCJ12" s="9"/>
      <c r="UCK12" s="9"/>
      <c r="UCL12" s="9"/>
      <c r="UCM12" s="9"/>
      <c r="UCN12" s="9"/>
      <c r="UCO12" s="9"/>
      <c r="UCP12" s="9"/>
      <c r="UCQ12" s="9"/>
      <c r="UCR12" s="9"/>
      <c r="UCS12" s="9"/>
      <c r="UCT12" s="9"/>
      <c r="UCU12" s="9"/>
      <c r="UCV12" s="9"/>
      <c r="UCW12" s="9"/>
      <c r="UCX12" s="9"/>
      <c r="UCY12" s="9"/>
      <c r="UCZ12" s="9"/>
      <c r="UDA12" s="9"/>
      <c r="UDB12" s="9"/>
      <c r="UDC12" s="9"/>
      <c r="UDD12" s="9"/>
      <c r="UDE12" s="9"/>
      <c r="UDF12" s="9"/>
      <c r="UDG12" s="9"/>
      <c r="UDH12" s="9"/>
      <c r="UDI12" s="9"/>
      <c r="UDJ12" s="9"/>
      <c r="UDK12" s="9"/>
      <c r="UDL12" s="9"/>
      <c r="UDM12" s="9"/>
      <c r="UDN12" s="9"/>
      <c r="UDO12" s="9"/>
      <c r="UDP12" s="9"/>
      <c r="UDQ12" s="9"/>
      <c r="UDR12" s="9"/>
      <c r="UDS12" s="9"/>
      <c r="UDT12" s="9"/>
      <c r="UDU12" s="9"/>
      <c r="UDV12" s="9"/>
      <c r="UDW12" s="9"/>
      <c r="UDX12" s="9"/>
      <c r="UDY12" s="9"/>
      <c r="UDZ12" s="9"/>
      <c r="UEA12" s="9"/>
      <c r="UEB12" s="9"/>
      <c r="UEC12" s="9"/>
      <c r="UED12" s="9"/>
      <c r="UEE12" s="9"/>
      <c r="UEF12" s="9"/>
      <c r="UEG12" s="9"/>
      <c r="UEH12" s="9"/>
      <c r="UEI12" s="9"/>
      <c r="UEJ12" s="9"/>
      <c r="UEK12" s="9"/>
      <c r="UEL12" s="9"/>
      <c r="UEM12" s="9"/>
      <c r="UEN12" s="9"/>
      <c r="UEO12" s="9"/>
      <c r="UEP12" s="9"/>
      <c r="UEQ12" s="9"/>
      <c r="UER12" s="9"/>
      <c r="UES12" s="9"/>
      <c r="UET12" s="9"/>
      <c r="UEU12" s="9"/>
      <c r="UEV12" s="9"/>
      <c r="UEW12" s="9"/>
      <c r="UEX12" s="9"/>
      <c r="UEY12" s="9"/>
      <c r="UEZ12" s="9"/>
      <c r="UFA12" s="9"/>
      <c r="UFB12" s="9"/>
      <c r="UFC12" s="9"/>
      <c r="UFD12" s="9"/>
      <c r="UFE12" s="9"/>
      <c r="UFF12" s="9"/>
      <c r="UFG12" s="9"/>
      <c r="UFH12" s="9"/>
      <c r="UFI12" s="9"/>
      <c r="UFJ12" s="9"/>
      <c r="UFK12" s="9"/>
      <c r="UFL12" s="9"/>
      <c r="UFM12" s="9"/>
      <c r="UFN12" s="9"/>
      <c r="UFO12" s="9"/>
      <c r="UFP12" s="9"/>
      <c r="UFQ12" s="9"/>
      <c r="UFR12" s="9"/>
      <c r="UFS12" s="9"/>
      <c r="UFT12" s="9"/>
      <c r="UFU12" s="9"/>
      <c r="UFV12" s="9"/>
      <c r="UFW12" s="9"/>
      <c r="UFX12" s="9"/>
      <c r="UFY12" s="9"/>
      <c r="UFZ12" s="9"/>
      <c r="UGA12" s="9"/>
      <c r="UGB12" s="9"/>
      <c r="UGC12" s="9"/>
      <c r="UGD12" s="9"/>
      <c r="UGE12" s="9"/>
      <c r="UGF12" s="9"/>
      <c r="UGG12" s="9"/>
      <c r="UGH12" s="9"/>
      <c r="UGI12" s="9"/>
      <c r="UGJ12" s="9"/>
      <c r="UGK12" s="9"/>
      <c r="UGL12" s="9"/>
      <c r="UGM12" s="9"/>
      <c r="UGN12" s="9"/>
      <c r="UGO12" s="9"/>
      <c r="UGP12" s="9"/>
      <c r="UGQ12" s="9"/>
      <c r="UGR12" s="9"/>
      <c r="UGS12" s="9"/>
      <c r="UGT12" s="9"/>
      <c r="UGU12" s="9"/>
      <c r="UGV12" s="9"/>
      <c r="UGW12" s="9"/>
      <c r="UGX12" s="9"/>
      <c r="UGY12" s="9"/>
      <c r="UGZ12" s="9"/>
      <c r="UHA12" s="9"/>
      <c r="UHB12" s="9"/>
      <c r="UHC12" s="9"/>
      <c r="UHD12" s="9"/>
      <c r="UHE12" s="9"/>
      <c r="UHF12" s="9"/>
      <c r="UHG12" s="9"/>
      <c r="UHH12" s="9"/>
      <c r="UHI12" s="9"/>
      <c r="UHJ12" s="9"/>
      <c r="UHK12" s="9"/>
      <c r="UHL12" s="9"/>
      <c r="UHM12" s="9"/>
      <c r="UHN12" s="9"/>
      <c r="UHO12" s="9"/>
      <c r="UHP12" s="9"/>
      <c r="UHQ12" s="9"/>
      <c r="UHR12" s="9"/>
      <c r="UHS12" s="9"/>
      <c r="UHT12" s="9"/>
      <c r="UHU12" s="9"/>
      <c r="UHV12" s="9"/>
      <c r="UHW12" s="9"/>
      <c r="UHX12" s="9"/>
      <c r="UHY12" s="9"/>
      <c r="UHZ12" s="9"/>
      <c r="UIA12" s="9"/>
      <c r="UIB12" s="9"/>
      <c r="UIC12" s="9"/>
      <c r="UID12" s="9"/>
      <c r="UIE12" s="9"/>
      <c r="UIF12" s="9"/>
      <c r="UIG12" s="9"/>
      <c r="UIH12" s="9"/>
      <c r="UII12" s="9"/>
      <c r="UIJ12" s="9"/>
      <c r="UIK12" s="9"/>
      <c r="UIL12" s="9"/>
      <c r="UIM12" s="9"/>
      <c r="UIN12" s="9"/>
      <c r="UIO12" s="9"/>
      <c r="UIP12" s="9"/>
      <c r="UIQ12" s="9"/>
      <c r="UIR12" s="9"/>
      <c r="UIS12" s="9"/>
      <c r="UIT12" s="9"/>
      <c r="UIU12" s="9"/>
      <c r="UIV12" s="9"/>
      <c r="UIW12" s="9"/>
      <c r="UIX12" s="9"/>
      <c r="UIY12" s="9"/>
      <c r="UIZ12" s="9"/>
      <c r="UJA12" s="9"/>
      <c r="UJB12" s="9"/>
      <c r="UJC12" s="9"/>
      <c r="UJD12" s="9"/>
      <c r="UJE12" s="9"/>
      <c r="UJF12" s="9"/>
      <c r="UJG12" s="9"/>
      <c r="UJH12" s="9"/>
      <c r="UJI12" s="9"/>
      <c r="UJJ12" s="9"/>
      <c r="UJK12" s="9"/>
      <c r="UJL12" s="9"/>
      <c r="UJM12" s="9"/>
      <c r="UJN12" s="9"/>
      <c r="UJO12" s="9"/>
      <c r="UJP12" s="9"/>
      <c r="UJQ12" s="9"/>
      <c r="UJR12" s="9"/>
      <c r="UJS12" s="9"/>
      <c r="UJT12" s="9"/>
      <c r="UJU12" s="9"/>
      <c r="UJV12" s="9"/>
      <c r="UJW12" s="9"/>
      <c r="UJX12" s="9"/>
      <c r="UJY12" s="9"/>
      <c r="UJZ12" s="9"/>
      <c r="UKA12" s="9"/>
      <c r="UKB12" s="9"/>
      <c r="UKC12" s="9"/>
      <c r="UKD12" s="9"/>
      <c r="UKE12" s="9"/>
      <c r="UKF12" s="9"/>
      <c r="UKG12" s="9"/>
      <c r="UKH12" s="9"/>
      <c r="UKI12" s="9"/>
      <c r="UKJ12" s="9"/>
      <c r="UKK12" s="9"/>
      <c r="UKL12" s="9"/>
      <c r="UKM12" s="9"/>
      <c r="UKN12" s="9"/>
      <c r="UKO12" s="9"/>
      <c r="UKP12" s="9"/>
      <c r="UKQ12" s="9"/>
      <c r="UKR12" s="9"/>
      <c r="UKS12" s="9"/>
      <c r="UKT12" s="9"/>
      <c r="UKU12" s="9"/>
      <c r="UKV12" s="9"/>
      <c r="UKW12" s="9"/>
      <c r="UKX12" s="9"/>
      <c r="UKY12" s="9"/>
      <c r="UKZ12" s="9"/>
      <c r="ULA12" s="9"/>
      <c r="ULB12" s="9"/>
      <c r="ULC12" s="9"/>
      <c r="ULD12" s="9"/>
      <c r="ULE12" s="9"/>
      <c r="ULF12" s="9"/>
      <c r="ULG12" s="9"/>
      <c r="ULH12" s="9"/>
      <c r="ULI12" s="9"/>
      <c r="ULJ12" s="9"/>
      <c r="ULK12" s="9"/>
      <c r="ULL12" s="9"/>
      <c r="ULM12" s="9"/>
      <c r="ULN12" s="9"/>
      <c r="ULO12" s="9"/>
      <c r="ULP12" s="9"/>
      <c r="ULQ12" s="9"/>
      <c r="ULR12" s="9"/>
      <c r="ULS12" s="9"/>
      <c r="ULT12" s="9"/>
      <c r="ULU12" s="9"/>
      <c r="ULV12" s="9"/>
      <c r="ULW12" s="9"/>
      <c r="ULX12" s="9"/>
      <c r="ULY12" s="9"/>
      <c r="ULZ12" s="9"/>
      <c r="UMA12" s="9"/>
      <c r="UMB12" s="9"/>
      <c r="UMC12" s="9"/>
      <c r="UMD12" s="9"/>
      <c r="UME12" s="9"/>
      <c r="UMF12" s="9"/>
      <c r="UMG12" s="9"/>
      <c r="UMH12" s="9"/>
      <c r="UMI12" s="9"/>
      <c r="UMJ12" s="9"/>
      <c r="UMK12" s="9"/>
      <c r="UML12" s="9"/>
      <c r="UMM12" s="9"/>
      <c r="UMN12" s="9"/>
      <c r="UMO12" s="9"/>
      <c r="UMP12" s="9"/>
      <c r="UMQ12" s="9"/>
      <c r="UMR12" s="9"/>
      <c r="UMS12" s="9"/>
      <c r="UMT12" s="9"/>
      <c r="UMU12" s="9"/>
      <c r="UMV12" s="9"/>
      <c r="UMW12" s="9"/>
      <c r="UMX12" s="9"/>
      <c r="UMY12" s="9"/>
      <c r="UMZ12" s="9"/>
      <c r="UNA12" s="9"/>
      <c r="UNB12" s="9"/>
      <c r="UNC12" s="9"/>
      <c r="UND12" s="9"/>
      <c r="UNE12" s="9"/>
      <c r="UNF12" s="9"/>
      <c r="UNG12" s="9"/>
      <c r="UNH12" s="9"/>
      <c r="UNI12" s="9"/>
      <c r="UNJ12" s="9"/>
      <c r="UNK12" s="9"/>
      <c r="UNL12" s="9"/>
      <c r="UNM12" s="9"/>
      <c r="UNN12" s="9"/>
      <c r="UNO12" s="9"/>
      <c r="UNP12" s="9"/>
      <c r="UNQ12" s="9"/>
      <c r="UNR12" s="9"/>
      <c r="UNS12" s="9"/>
      <c r="UNT12" s="9"/>
      <c r="UNU12" s="9"/>
      <c r="UNV12" s="9"/>
      <c r="UNW12" s="9"/>
      <c r="UNX12" s="9"/>
      <c r="UNY12" s="9"/>
      <c r="UNZ12" s="9"/>
      <c r="UOA12" s="9"/>
      <c r="UOB12" s="9"/>
      <c r="UOC12" s="9"/>
      <c r="UOD12" s="9"/>
      <c r="UOE12" s="9"/>
      <c r="UOF12" s="9"/>
      <c r="UOG12" s="9"/>
      <c r="UOH12" s="9"/>
      <c r="UOI12" s="9"/>
      <c r="UOJ12" s="9"/>
      <c r="UOK12" s="9"/>
      <c r="UOL12" s="9"/>
      <c r="UOM12" s="9"/>
      <c r="UON12" s="9"/>
      <c r="UOO12" s="9"/>
      <c r="UOP12" s="9"/>
      <c r="UOQ12" s="9"/>
      <c r="UOR12" s="9"/>
      <c r="UOS12" s="9"/>
      <c r="UOT12" s="9"/>
      <c r="UOU12" s="9"/>
      <c r="UOV12" s="9"/>
      <c r="UOW12" s="9"/>
      <c r="UOX12" s="9"/>
      <c r="UOY12" s="9"/>
      <c r="UOZ12" s="9"/>
      <c r="UPA12" s="9"/>
      <c r="UPB12" s="9"/>
      <c r="UPC12" s="9"/>
      <c r="UPD12" s="9"/>
      <c r="UPE12" s="9"/>
      <c r="UPF12" s="9"/>
      <c r="UPG12" s="9"/>
      <c r="UPH12" s="9"/>
      <c r="UPI12" s="9"/>
      <c r="UPJ12" s="9"/>
      <c r="UPK12" s="9"/>
      <c r="UPL12" s="9"/>
      <c r="UPM12" s="9"/>
      <c r="UPN12" s="9"/>
      <c r="UPO12" s="9"/>
      <c r="UPP12" s="9"/>
      <c r="UPQ12" s="9"/>
      <c r="UPR12" s="9"/>
      <c r="UPS12" s="9"/>
      <c r="UPT12" s="9"/>
      <c r="UPU12" s="9"/>
      <c r="UPV12" s="9"/>
      <c r="UPW12" s="9"/>
      <c r="UPX12" s="9"/>
      <c r="UPY12" s="9"/>
      <c r="UPZ12" s="9"/>
      <c r="UQA12" s="9"/>
      <c r="UQB12" s="9"/>
      <c r="UQC12" s="9"/>
      <c r="UQD12" s="9"/>
      <c r="UQE12" s="9"/>
      <c r="UQF12" s="9"/>
      <c r="UQG12" s="9"/>
      <c r="UQH12" s="9"/>
      <c r="UQI12" s="9"/>
      <c r="UQJ12" s="9"/>
      <c r="UQK12" s="9"/>
      <c r="UQL12" s="9"/>
      <c r="UQM12" s="9"/>
      <c r="UQN12" s="9"/>
      <c r="UQO12" s="9"/>
      <c r="UQP12" s="9"/>
      <c r="UQQ12" s="9"/>
      <c r="UQR12" s="9"/>
      <c r="UQS12" s="9"/>
      <c r="UQT12" s="9"/>
      <c r="UQU12" s="9"/>
      <c r="UQV12" s="9"/>
      <c r="UQW12" s="9"/>
      <c r="UQX12" s="9"/>
      <c r="UQY12" s="9"/>
      <c r="UQZ12" s="9"/>
      <c r="URA12" s="9"/>
      <c r="URB12" s="9"/>
      <c r="URC12" s="9"/>
      <c r="URD12" s="9"/>
      <c r="URE12" s="9"/>
      <c r="URF12" s="9"/>
      <c r="URG12" s="9"/>
      <c r="URH12" s="9"/>
      <c r="URI12" s="9"/>
      <c r="URJ12" s="9"/>
      <c r="URK12" s="9"/>
      <c r="URL12" s="9"/>
      <c r="URM12" s="9"/>
      <c r="URN12" s="9"/>
      <c r="URO12" s="9"/>
      <c r="URP12" s="9"/>
      <c r="URQ12" s="9"/>
      <c r="URR12" s="9"/>
      <c r="URS12" s="9"/>
      <c r="URT12" s="9"/>
      <c r="URU12" s="9"/>
      <c r="URV12" s="9"/>
      <c r="URW12" s="9"/>
      <c r="URX12" s="9"/>
      <c r="URY12" s="9"/>
      <c r="URZ12" s="9"/>
      <c r="USA12" s="9"/>
      <c r="USB12" s="9"/>
      <c r="USC12" s="9"/>
      <c r="USD12" s="9"/>
      <c r="USE12" s="9"/>
      <c r="USF12" s="9"/>
      <c r="USG12" s="9"/>
      <c r="USH12" s="9"/>
      <c r="USI12" s="9"/>
      <c r="USJ12" s="9"/>
      <c r="USK12" s="9"/>
      <c r="USL12" s="9"/>
      <c r="USM12" s="9"/>
      <c r="USN12" s="9"/>
      <c r="USO12" s="9"/>
      <c r="USP12" s="9"/>
      <c r="USQ12" s="9"/>
      <c r="USR12" s="9"/>
      <c r="USS12" s="9"/>
      <c r="UST12" s="9"/>
      <c r="USU12" s="9"/>
      <c r="USV12" s="9"/>
      <c r="USW12" s="9"/>
      <c r="USX12" s="9"/>
      <c r="USY12" s="9"/>
      <c r="USZ12" s="9"/>
      <c r="UTA12" s="9"/>
      <c r="UTB12" s="9"/>
      <c r="UTC12" s="9"/>
      <c r="UTD12" s="9"/>
      <c r="UTE12" s="9"/>
      <c r="UTF12" s="9"/>
      <c r="UTG12" s="9"/>
      <c r="UTH12" s="9"/>
      <c r="UTI12" s="9"/>
      <c r="UTJ12" s="9"/>
      <c r="UTK12" s="9"/>
      <c r="UTL12" s="9"/>
      <c r="UTM12" s="9"/>
      <c r="UTN12" s="9"/>
      <c r="UTO12" s="9"/>
      <c r="UTP12" s="9"/>
      <c r="UTQ12" s="9"/>
      <c r="UTR12" s="9"/>
      <c r="UTS12" s="9"/>
      <c r="UTT12" s="9"/>
      <c r="UTU12" s="9"/>
      <c r="UTV12" s="9"/>
      <c r="UTW12" s="9"/>
      <c r="UTX12" s="9"/>
      <c r="UTY12" s="9"/>
      <c r="UTZ12" s="9"/>
      <c r="UUA12" s="9"/>
      <c r="UUB12" s="9"/>
      <c r="UUC12" s="9"/>
      <c r="UUD12" s="9"/>
      <c r="UUE12" s="9"/>
      <c r="UUF12" s="9"/>
      <c r="UUG12" s="9"/>
      <c r="UUH12" s="9"/>
      <c r="UUI12" s="9"/>
      <c r="UUJ12" s="9"/>
      <c r="UUK12" s="9"/>
      <c r="UUL12" s="9"/>
      <c r="UUM12" s="9"/>
      <c r="UUN12" s="9"/>
      <c r="UUO12" s="9"/>
      <c r="UUP12" s="9"/>
      <c r="UUQ12" s="9"/>
      <c r="UUR12" s="9"/>
      <c r="UUS12" s="9"/>
      <c r="UUT12" s="9"/>
      <c r="UUU12" s="9"/>
      <c r="UUV12" s="9"/>
      <c r="UUW12" s="9"/>
      <c r="UUX12" s="9"/>
      <c r="UUY12" s="9"/>
      <c r="UUZ12" s="9"/>
      <c r="UVA12" s="9"/>
      <c r="UVB12" s="9"/>
      <c r="UVC12" s="9"/>
      <c r="UVD12" s="9"/>
      <c r="UVE12" s="9"/>
      <c r="UVF12" s="9"/>
      <c r="UVG12" s="9"/>
      <c r="UVH12" s="9"/>
      <c r="UVI12" s="9"/>
      <c r="UVJ12" s="9"/>
      <c r="UVK12" s="9"/>
      <c r="UVL12" s="9"/>
      <c r="UVM12" s="9"/>
      <c r="UVN12" s="9"/>
      <c r="UVO12" s="9"/>
      <c r="UVP12" s="9"/>
      <c r="UVQ12" s="9"/>
      <c r="UVR12" s="9"/>
      <c r="UVS12" s="9"/>
      <c r="UVT12" s="9"/>
      <c r="UVU12" s="9"/>
      <c r="UVV12" s="9"/>
      <c r="UVW12" s="9"/>
      <c r="UVX12" s="9"/>
      <c r="UVY12" s="9"/>
      <c r="UVZ12" s="9"/>
      <c r="UWA12" s="9"/>
      <c r="UWB12" s="9"/>
      <c r="UWC12" s="9"/>
      <c r="UWD12" s="9"/>
      <c r="UWE12" s="9"/>
      <c r="UWF12" s="9"/>
      <c r="UWG12" s="9"/>
      <c r="UWH12" s="9"/>
      <c r="UWI12" s="9"/>
      <c r="UWJ12" s="9"/>
      <c r="UWK12" s="9"/>
      <c r="UWL12" s="9"/>
      <c r="UWM12" s="9"/>
      <c r="UWN12" s="9"/>
      <c r="UWO12" s="9"/>
      <c r="UWP12" s="9"/>
      <c r="UWQ12" s="9"/>
      <c r="UWR12" s="9"/>
      <c r="UWS12" s="9"/>
      <c r="UWT12" s="9"/>
      <c r="UWU12" s="9"/>
      <c r="UWV12" s="9"/>
      <c r="UWW12" s="9"/>
      <c r="UWX12" s="9"/>
      <c r="UWY12" s="9"/>
      <c r="UWZ12" s="9"/>
      <c r="UXA12" s="9"/>
      <c r="UXB12" s="9"/>
      <c r="UXC12" s="9"/>
      <c r="UXD12" s="9"/>
      <c r="UXE12" s="9"/>
      <c r="UXF12" s="9"/>
      <c r="UXG12" s="9"/>
      <c r="UXH12" s="9"/>
      <c r="UXI12" s="9"/>
      <c r="UXJ12" s="9"/>
      <c r="UXK12" s="9"/>
      <c r="UXL12" s="9"/>
      <c r="UXM12" s="9"/>
      <c r="UXN12" s="9"/>
      <c r="UXO12" s="9"/>
      <c r="UXP12" s="9"/>
      <c r="UXQ12" s="9"/>
      <c r="UXR12" s="9"/>
      <c r="UXS12" s="9"/>
      <c r="UXT12" s="9"/>
      <c r="UXU12" s="9"/>
      <c r="UXV12" s="9"/>
      <c r="UXW12" s="9"/>
      <c r="UXX12" s="9"/>
      <c r="UXY12" s="9"/>
      <c r="UXZ12" s="9"/>
      <c r="UYA12" s="9"/>
      <c r="UYB12" s="9"/>
      <c r="UYC12" s="9"/>
      <c r="UYD12" s="9"/>
      <c r="UYE12" s="9"/>
      <c r="UYF12" s="9"/>
      <c r="UYG12" s="9"/>
      <c r="UYH12" s="9"/>
      <c r="UYI12" s="9"/>
      <c r="UYJ12" s="9"/>
      <c r="UYK12" s="9"/>
      <c r="UYL12" s="9"/>
      <c r="UYM12" s="9"/>
      <c r="UYN12" s="9"/>
      <c r="UYO12" s="9"/>
      <c r="UYP12" s="9"/>
      <c r="UYQ12" s="9"/>
      <c r="UYR12" s="9"/>
      <c r="UYS12" s="9"/>
      <c r="UYT12" s="9"/>
      <c r="UYU12" s="9"/>
      <c r="UYV12" s="9"/>
      <c r="UYW12" s="9"/>
      <c r="UYX12" s="9"/>
      <c r="UYY12" s="9"/>
      <c r="UYZ12" s="9"/>
      <c r="UZA12" s="9"/>
      <c r="UZB12" s="9"/>
      <c r="UZC12" s="9"/>
      <c r="UZD12" s="9"/>
      <c r="UZE12" s="9"/>
      <c r="UZF12" s="9"/>
      <c r="UZG12" s="9"/>
      <c r="UZH12" s="9"/>
      <c r="UZI12" s="9"/>
      <c r="UZJ12" s="9"/>
      <c r="UZK12" s="9"/>
      <c r="UZL12" s="9"/>
      <c r="UZM12" s="9"/>
      <c r="UZN12" s="9"/>
      <c r="UZO12" s="9"/>
      <c r="UZP12" s="9"/>
      <c r="UZQ12" s="9"/>
      <c r="UZR12" s="9"/>
      <c r="UZS12" s="9"/>
      <c r="UZT12" s="9"/>
      <c r="UZU12" s="9"/>
      <c r="UZV12" s="9"/>
      <c r="UZW12" s="9"/>
      <c r="UZX12" s="9"/>
      <c r="UZY12" s="9"/>
      <c r="UZZ12" s="9"/>
      <c r="VAA12" s="9"/>
      <c r="VAB12" s="9"/>
      <c r="VAC12" s="9"/>
      <c r="VAD12" s="9"/>
      <c r="VAE12" s="9"/>
      <c r="VAF12" s="9"/>
      <c r="VAG12" s="9"/>
      <c r="VAH12" s="9"/>
      <c r="VAI12" s="9"/>
      <c r="VAJ12" s="9"/>
      <c r="VAK12" s="9"/>
      <c r="VAL12" s="9"/>
      <c r="VAM12" s="9"/>
      <c r="VAN12" s="9"/>
      <c r="VAO12" s="9"/>
      <c r="VAP12" s="9"/>
      <c r="VAQ12" s="9"/>
      <c r="VAR12" s="9"/>
      <c r="VAS12" s="9"/>
      <c r="VAT12" s="9"/>
      <c r="VAU12" s="9"/>
      <c r="VAV12" s="9"/>
      <c r="VAW12" s="9"/>
      <c r="VAX12" s="9"/>
      <c r="VAY12" s="9"/>
      <c r="VAZ12" s="9"/>
      <c r="VBA12" s="9"/>
      <c r="VBB12" s="9"/>
      <c r="VBC12" s="9"/>
      <c r="VBD12" s="9"/>
      <c r="VBE12" s="9"/>
      <c r="VBF12" s="9"/>
      <c r="VBG12" s="9"/>
      <c r="VBH12" s="9"/>
      <c r="VBI12" s="9"/>
      <c r="VBJ12" s="9"/>
      <c r="VBK12" s="9"/>
      <c r="VBL12" s="9"/>
      <c r="VBM12" s="9"/>
      <c r="VBN12" s="9"/>
      <c r="VBO12" s="9"/>
      <c r="VBP12" s="9"/>
      <c r="VBQ12" s="9"/>
      <c r="VBR12" s="9"/>
      <c r="VBS12" s="9"/>
      <c r="VBT12" s="9"/>
      <c r="VBU12" s="9"/>
      <c r="VBV12" s="9"/>
      <c r="VBW12" s="9"/>
      <c r="VBX12" s="9"/>
      <c r="VBY12" s="9"/>
      <c r="VBZ12" s="9"/>
      <c r="VCA12" s="9"/>
      <c r="VCB12" s="9"/>
      <c r="VCC12" s="9"/>
      <c r="VCD12" s="9"/>
      <c r="VCE12" s="9"/>
      <c r="VCF12" s="9"/>
      <c r="VCG12" s="9"/>
      <c r="VCH12" s="9"/>
      <c r="VCI12" s="9"/>
      <c r="VCJ12" s="9"/>
      <c r="VCK12" s="9"/>
      <c r="VCL12" s="9"/>
      <c r="VCM12" s="9"/>
      <c r="VCN12" s="9"/>
      <c r="VCO12" s="9"/>
      <c r="VCP12" s="9"/>
      <c r="VCQ12" s="9"/>
      <c r="VCR12" s="9"/>
      <c r="VCS12" s="9"/>
      <c r="VCT12" s="9"/>
      <c r="VCU12" s="9"/>
      <c r="VCV12" s="9"/>
      <c r="VCW12" s="9"/>
      <c r="VCX12" s="9"/>
      <c r="VCY12" s="9"/>
      <c r="VCZ12" s="9"/>
      <c r="VDA12" s="9"/>
      <c r="VDB12" s="9"/>
      <c r="VDC12" s="9"/>
      <c r="VDD12" s="9"/>
      <c r="VDE12" s="9"/>
      <c r="VDF12" s="9"/>
      <c r="VDG12" s="9"/>
      <c r="VDH12" s="9"/>
      <c r="VDI12" s="9"/>
      <c r="VDJ12" s="9"/>
      <c r="VDK12" s="9"/>
      <c r="VDL12" s="9"/>
      <c r="VDM12" s="9"/>
      <c r="VDN12" s="9"/>
      <c r="VDO12" s="9"/>
      <c r="VDP12" s="9"/>
      <c r="VDQ12" s="9"/>
      <c r="VDR12" s="9"/>
      <c r="VDS12" s="9"/>
      <c r="VDT12" s="9"/>
      <c r="VDU12" s="9"/>
      <c r="VDV12" s="9"/>
      <c r="VDW12" s="9"/>
      <c r="VDX12" s="9"/>
      <c r="VDY12" s="9"/>
      <c r="VDZ12" s="9"/>
      <c r="VEA12" s="9"/>
      <c r="VEB12" s="9"/>
      <c r="VEC12" s="9"/>
      <c r="VED12" s="9"/>
      <c r="VEE12" s="9"/>
      <c r="VEF12" s="9"/>
      <c r="VEG12" s="9"/>
      <c r="VEH12" s="9"/>
      <c r="VEI12" s="9"/>
      <c r="VEJ12" s="9"/>
      <c r="VEK12" s="9"/>
      <c r="VEL12" s="9"/>
      <c r="VEM12" s="9"/>
      <c r="VEN12" s="9"/>
      <c r="VEO12" s="9"/>
      <c r="VEP12" s="9"/>
      <c r="VEQ12" s="9"/>
      <c r="VER12" s="9"/>
      <c r="VES12" s="9"/>
      <c r="VET12" s="9"/>
      <c r="VEU12" s="9"/>
      <c r="VEV12" s="9"/>
      <c r="VEW12" s="9"/>
      <c r="VEX12" s="9"/>
      <c r="VEY12" s="9"/>
      <c r="VEZ12" s="9"/>
      <c r="VFA12" s="9"/>
      <c r="VFB12" s="9"/>
      <c r="VFC12" s="9"/>
      <c r="VFD12" s="9"/>
      <c r="VFE12" s="9"/>
      <c r="VFF12" s="9"/>
      <c r="VFG12" s="9"/>
      <c r="VFH12" s="9"/>
      <c r="VFI12" s="9"/>
      <c r="VFJ12" s="9"/>
      <c r="VFK12" s="9"/>
      <c r="VFL12" s="9"/>
      <c r="VFM12" s="9"/>
      <c r="VFN12" s="9"/>
      <c r="VFO12" s="9"/>
      <c r="VFP12" s="9"/>
      <c r="VFQ12" s="9"/>
      <c r="VFR12" s="9"/>
      <c r="VFS12" s="9"/>
      <c r="VFT12" s="9"/>
      <c r="VFU12" s="9"/>
      <c r="VFV12" s="9"/>
      <c r="VFW12" s="9"/>
      <c r="VFX12" s="9"/>
      <c r="VFY12" s="9"/>
      <c r="VFZ12" s="9"/>
      <c r="VGA12" s="9"/>
      <c r="VGB12" s="9"/>
      <c r="VGC12" s="9"/>
      <c r="VGD12" s="9"/>
      <c r="VGE12" s="9"/>
      <c r="VGF12" s="9"/>
      <c r="VGG12" s="9"/>
      <c r="VGH12" s="9"/>
      <c r="VGI12" s="9"/>
      <c r="VGJ12" s="9"/>
      <c r="VGK12" s="9"/>
      <c r="VGL12" s="9"/>
      <c r="VGM12" s="9"/>
      <c r="VGN12" s="9"/>
      <c r="VGO12" s="9"/>
      <c r="VGP12" s="9"/>
      <c r="VGQ12" s="9"/>
      <c r="VGR12" s="9"/>
      <c r="VGS12" s="9"/>
      <c r="VGT12" s="9"/>
      <c r="VGU12" s="9"/>
      <c r="VGV12" s="9"/>
      <c r="VGW12" s="9"/>
      <c r="VGX12" s="9"/>
      <c r="VGY12" s="9"/>
      <c r="VGZ12" s="9"/>
      <c r="VHA12" s="9"/>
      <c r="VHB12" s="9"/>
      <c r="VHC12" s="9"/>
      <c r="VHD12" s="9"/>
      <c r="VHE12" s="9"/>
      <c r="VHF12" s="9"/>
      <c r="VHG12" s="9"/>
      <c r="VHH12" s="9"/>
      <c r="VHI12" s="9"/>
      <c r="VHJ12" s="9"/>
      <c r="VHK12" s="9"/>
      <c r="VHL12" s="9"/>
      <c r="VHM12" s="9"/>
      <c r="VHN12" s="9"/>
      <c r="VHO12" s="9"/>
      <c r="VHP12" s="9"/>
      <c r="VHQ12" s="9"/>
      <c r="VHR12" s="9"/>
      <c r="VHS12" s="9"/>
      <c r="VHT12" s="9"/>
      <c r="VHU12" s="9"/>
      <c r="VHV12" s="9"/>
      <c r="VHW12" s="9"/>
      <c r="VHX12" s="9"/>
      <c r="VHY12" s="9"/>
      <c r="VHZ12" s="9"/>
      <c r="VIA12" s="9"/>
      <c r="VIB12" s="9"/>
      <c r="VIC12" s="9"/>
      <c r="VID12" s="9"/>
      <c r="VIE12" s="9"/>
      <c r="VIF12" s="9"/>
      <c r="VIG12" s="9"/>
      <c r="VIH12" s="9"/>
      <c r="VII12" s="9"/>
      <c r="VIJ12" s="9"/>
      <c r="VIK12" s="9"/>
      <c r="VIL12" s="9"/>
      <c r="VIM12" s="9"/>
      <c r="VIN12" s="9"/>
      <c r="VIO12" s="9"/>
      <c r="VIP12" s="9"/>
      <c r="VIQ12" s="9"/>
      <c r="VIR12" s="9"/>
      <c r="VIS12" s="9"/>
      <c r="VIT12" s="9"/>
      <c r="VIU12" s="9"/>
      <c r="VIV12" s="9"/>
      <c r="VIW12" s="9"/>
      <c r="VIX12" s="9"/>
      <c r="VIY12" s="9"/>
      <c r="VIZ12" s="9"/>
      <c r="VJA12" s="9"/>
      <c r="VJB12" s="9"/>
      <c r="VJC12" s="9"/>
      <c r="VJD12" s="9"/>
      <c r="VJE12" s="9"/>
      <c r="VJF12" s="9"/>
      <c r="VJG12" s="9"/>
      <c r="VJH12" s="9"/>
      <c r="VJI12" s="9"/>
      <c r="VJJ12" s="9"/>
      <c r="VJK12" s="9"/>
      <c r="VJL12" s="9"/>
      <c r="VJM12" s="9"/>
      <c r="VJN12" s="9"/>
      <c r="VJO12" s="9"/>
      <c r="VJP12" s="9"/>
      <c r="VJQ12" s="9"/>
      <c r="VJR12" s="9"/>
      <c r="VJS12" s="9"/>
      <c r="VJT12" s="9"/>
      <c r="VJU12" s="9"/>
      <c r="VJV12" s="9"/>
      <c r="VJW12" s="9"/>
      <c r="VJX12" s="9"/>
      <c r="VJY12" s="9"/>
      <c r="VJZ12" s="9"/>
      <c r="VKA12" s="9"/>
      <c r="VKB12" s="9"/>
      <c r="VKC12" s="9"/>
      <c r="VKD12" s="9"/>
      <c r="VKE12" s="9"/>
      <c r="VKF12" s="9"/>
      <c r="VKG12" s="9"/>
      <c r="VKH12" s="9"/>
      <c r="VKI12" s="9"/>
      <c r="VKJ12" s="9"/>
      <c r="VKK12" s="9"/>
      <c r="VKL12" s="9"/>
      <c r="VKM12" s="9"/>
      <c r="VKN12" s="9"/>
      <c r="VKO12" s="9"/>
      <c r="VKP12" s="9"/>
      <c r="VKQ12" s="9"/>
      <c r="VKR12" s="9"/>
      <c r="VKS12" s="9"/>
      <c r="VKT12" s="9"/>
      <c r="VKU12" s="9"/>
      <c r="VKV12" s="9"/>
      <c r="VKW12" s="9"/>
      <c r="VKX12" s="9"/>
      <c r="VKY12" s="9"/>
      <c r="VKZ12" s="9"/>
      <c r="VLA12" s="9"/>
      <c r="VLB12" s="9"/>
      <c r="VLC12" s="9"/>
      <c r="VLD12" s="9"/>
      <c r="VLE12" s="9"/>
      <c r="VLF12" s="9"/>
      <c r="VLG12" s="9"/>
      <c r="VLH12" s="9"/>
      <c r="VLI12" s="9"/>
      <c r="VLJ12" s="9"/>
      <c r="VLK12" s="9"/>
      <c r="VLL12" s="9"/>
      <c r="VLM12" s="9"/>
      <c r="VLN12" s="9"/>
      <c r="VLO12" s="9"/>
      <c r="VLP12" s="9"/>
      <c r="VLQ12" s="9"/>
      <c r="VLR12" s="9"/>
      <c r="VLS12" s="9"/>
      <c r="VLT12" s="9"/>
      <c r="VLU12" s="9"/>
      <c r="VLV12" s="9"/>
      <c r="VLW12" s="9"/>
      <c r="VLX12" s="9"/>
      <c r="VLY12" s="9"/>
      <c r="VLZ12" s="9"/>
      <c r="VMA12" s="9"/>
      <c r="VMB12" s="9"/>
      <c r="VMC12" s="9"/>
      <c r="VMD12" s="9"/>
      <c r="VME12" s="9"/>
      <c r="VMF12" s="9"/>
      <c r="VMG12" s="9"/>
      <c r="VMH12" s="9"/>
      <c r="VMI12" s="9"/>
      <c r="VMJ12" s="9"/>
      <c r="VMK12" s="9"/>
      <c r="VML12" s="9"/>
      <c r="VMM12" s="9"/>
      <c r="VMN12" s="9"/>
      <c r="VMO12" s="9"/>
      <c r="VMP12" s="9"/>
      <c r="VMQ12" s="9"/>
      <c r="VMR12" s="9"/>
      <c r="VMS12" s="9"/>
      <c r="VMT12" s="9"/>
      <c r="VMU12" s="9"/>
      <c r="VMV12" s="9"/>
      <c r="VMW12" s="9"/>
      <c r="VMX12" s="9"/>
      <c r="VMY12" s="9"/>
      <c r="VMZ12" s="9"/>
      <c r="VNA12" s="9"/>
      <c r="VNB12" s="9"/>
      <c r="VNC12" s="9"/>
      <c r="VND12" s="9"/>
      <c r="VNE12" s="9"/>
      <c r="VNF12" s="9"/>
      <c r="VNG12" s="9"/>
      <c r="VNH12" s="9"/>
      <c r="VNI12" s="9"/>
      <c r="VNJ12" s="9"/>
      <c r="VNK12" s="9"/>
      <c r="VNL12" s="9"/>
      <c r="VNM12" s="9"/>
      <c r="VNN12" s="9"/>
      <c r="VNO12" s="9"/>
      <c r="VNP12" s="9"/>
      <c r="VNQ12" s="9"/>
      <c r="VNR12" s="9"/>
      <c r="VNS12" s="9"/>
      <c r="VNT12" s="9"/>
      <c r="VNU12" s="9"/>
      <c r="VNV12" s="9"/>
      <c r="VNW12" s="9"/>
      <c r="VNX12" s="9"/>
      <c r="VNY12" s="9"/>
      <c r="VNZ12" s="9"/>
      <c r="VOA12" s="9"/>
      <c r="VOB12" s="9"/>
      <c r="VOC12" s="9"/>
      <c r="VOD12" s="9"/>
      <c r="VOE12" s="9"/>
      <c r="VOF12" s="9"/>
      <c r="VOG12" s="9"/>
      <c r="VOH12" s="9"/>
      <c r="VOI12" s="9"/>
      <c r="VOJ12" s="9"/>
      <c r="VOK12" s="9"/>
      <c r="VOL12" s="9"/>
      <c r="VOM12" s="9"/>
      <c r="VON12" s="9"/>
      <c r="VOO12" s="9"/>
      <c r="VOP12" s="9"/>
      <c r="VOQ12" s="9"/>
      <c r="VOR12" s="9"/>
      <c r="VOS12" s="9"/>
      <c r="VOT12" s="9"/>
      <c r="VOU12" s="9"/>
      <c r="VOV12" s="9"/>
      <c r="VOW12" s="9"/>
      <c r="VOX12" s="9"/>
      <c r="VOY12" s="9"/>
      <c r="VOZ12" s="9"/>
      <c r="VPA12" s="9"/>
      <c r="VPB12" s="9"/>
      <c r="VPC12" s="9"/>
      <c r="VPD12" s="9"/>
      <c r="VPE12" s="9"/>
      <c r="VPF12" s="9"/>
      <c r="VPG12" s="9"/>
      <c r="VPH12" s="9"/>
      <c r="VPI12" s="9"/>
      <c r="VPJ12" s="9"/>
      <c r="VPK12" s="9"/>
      <c r="VPL12" s="9"/>
      <c r="VPM12" s="9"/>
      <c r="VPN12" s="9"/>
      <c r="VPO12" s="9"/>
      <c r="VPP12" s="9"/>
      <c r="VPQ12" s="9"/>
      <c r="VPR12" s="9"/>
      <c r="VPS12" s="9"/>
      <c r="VPT12" s="9"/>
      <c r="VPU12" s="9"/>
      <c r="VPV12" s="9"/>
      <c r="VPW12" s="9"/>
      <c r="VPX12" s="9"/>
      <c r="VPY12" s="9"/>
      <c r="VPZ12" s="9"/>
      <c r="VQA12" s="9"/>
      <c r="VQB12" s="9"/>
      <c r="VQC12" s="9"/>
      <c r="VQD12" s="9"/>
      <c r="VQE12" s="9"/>
      <c r="VQF12" s="9"/>
      <c r="VQG12" s="9"/>
      <c r="VQH12" s="9"/>
      <c r="VQI12" s="9"/>
      <c r="VQJ12" s="9"/>
      <c r="VQK12" s="9"/>
      <c r="VQL12" s="9"/>
      <c r="VQM12" s="9"/>
      <c r="VQN12" s="9"/>
      <c r="VQO12" s="9"/>
      <c r="VQP12" s="9"/>
      <c r="VQQ12" s="9"/>
      <c r="VQR12" s="9"/>
      <c r="VQS12" s="9"/>
      <c r="VQT12" s="9"/>
      <c r="VQU12" s="9"/>
      <c r="VQV12" s="9"/>
      <c r="VQW12" s="9"/>
      <c r="VQX12" s="9"/>
      <c r="VQY12" s="9"/>
      <c r="VQZ12" s="9"/>
      <c r="VRA12" s="9"/>
      <c r="VRB12" s="9"/>
      <c r="VRC12" s="9"/>
      <c r="VRD12" s="9"/>
      <c r="VRE12" s="9"/>
      <c r="VRF12" s="9"/>
      <c r="VRG12" s="9"/>
      <c r="VRH12" s="9"/>
      <c r="VRI12" s="9"/>
      <c r="VRJ12" s="9"/>
      <c r="VRK12" s="9"/>
      <c r="VRL12" s="9"/>
      <c r="VRM12" s="9"/>
      <c r="VRN12" s="9"/>
      <c r="VRO12" s="9"/>
      <c r="VRP12" s="9"/>
      <c r="VRQ12" s="9"/>
      <c r="VRR12" s="9"/>
      <c r="VRS12" s="9"/>
      <c r="VRT12" s="9"/>
      <c r="VRU12" s="9"/>
      <c r="VRV12" s="9"/>
      <c r="VRW12" s="9"/>
      <c r="VRX12" s="9"/>
      <c r="VRY12" s="9"/>
      <c r="VRZ12" s="9"/>
      <c r="VSA12" s="9"/>
      <c r="VSB12" s="9"/>
      <c r="VSC12" s="9"/>
      <c r="VSD12" s="9"/>
      <c r="VSE12" s="9"/>
      <c r="VSF12" s="9"/>
      <c r="VSG12" s="9"/>
      <c r="VSH12" s="9"/>
      <c r="VSI12" s="9"/>
      <c r="VSJ12" s="9"/>
      <c r="VSK12" s="9"/>
      <c r="VSL12" s="9"/>
      <c r="VSM12" s="9"/>
      <c r="VSN12" s="9"/>
      <c r="VSO12" s="9"/>
      <c r="VSP12" s="9"/>
      <c r="VSQ12" s="9"/>
      <c r="VSR12" s="9"/>
      <c r="VSS12" s="9"/>
      <c r="VST12" s="9"/>
      <c r="VSU12" s="9"/>
      <c r="VSV12" s="9"/>
      <c r="VSW12" s="9"/>
      <c r="VSX12" s="9"/>
      <c r="VSY12" s="9"/>
      <c r="VSZ12" s="9"/>
      <c r="VTA12" s="9"/>
      <c r="VTB12" s="9"/>
      <c r="VTC12" s="9"/>
      <c r="VTD12" s="9"/>
      <c r="VTE12" s="9"/>
      <c r="VTF12" s="9"/>
      <c r="VTG12" s="9"/>
      <c r="VTH12" s="9"/>
      <c r="VTI12" s="9"/>
      <c r="VTJ12" s="9"/>
      <c r="VTK12" s="9"/>
      <c r="VTL12" s="9"/>
      <c r="VTM12" s="9"/>
      <c r="VTN12" s="9"/>
      <c r="VTO12" s="9"/>
      <c r="VTP12" s="9"/>
      <c r="VTQ12" s="9"/>
      <c r="VTR12" s="9"/>
      <c r="VTS12" s="9"/>
      <c r="VTT12" s="9"/>
      <c r="VTU12" s="9"/>
      <c r="VTV12" s="9"/>
      <c r="VTW12" s="9"/>
      <c r="VTX12" s="9"/>
      <c r="VTY12" s="9"/>
      <c r="VTZ12" s="9"/>
      <c r="VUA12" s="9"/>
      <c r="VUB12" s="9"/>
      <c r="VUC12" s="9"/>
      <c r="VUD12" s="9"/>
      <c r="VUE12" s="9"/>
      <c r="VUF12" s="9"/>
      <c r="VUG12" s="9"/>
      <c r="VUH12" s="9"/>
      <c r="VUI12" s="9"/>
      <c r="VUJ12" s="9"/>
      <c r="VUK12" s="9"/>
      <c r="VUL12" s="9"/>
      <c r="VUM12" s="9"/>
      <c r="VUN12" s="9"/>
      <c r="VUO12" s="9"/>
      <c r="VUP12" s="9"/>
      <c r="VUQ12" s="9"/>
      <c r="VUR12" s="9"/>
      <c r="VUS12" s="9"/>
      <c r="VUT12" s="9"/>
      <c r="VUU12" s="9"/>
      <c r="VUV12" s="9"/>
      <c r="VUW12" s="9"/>
      <c r="VUX12" s="9"/>
      <c r="VUY12" s="9"/>
      <c r="VUZ12" s="9"/>
      <c r="VVA12" s="9"/>
      <c r="VVB12" s="9"/>
      <c r="VVC12" s="9"/>
      <c r="VVD12" s="9"/>
      <c r="VVE12" s="9"/>
      <c r="VVF12" s="9"/>
      <c r="VVG12" s="9"/>
      <c r="VVH12" s="9"/>
      <c r="VVI12" s="9"/>
      <c r="VVJ12" s="9"/>
      <c r="VVK12" s="9"/>
      <c r="VVL12" s="9"/>
      <c r="VVM12" s="9"/>
      <c r="VVN12" s="9"/>
      <c r="VVO12" s="9"/>
      <c r="VVP12" s="9"/>
      <c r="VVQ12" s="9"/>
      <c r="VVR12" s="9"/>
      <c r="VVS12" s="9"/>
      <c r="VVT12" s="9"/>
      <c r="VVU12" s="9"/>
      <c r="VVV12" s="9"/>
      <c r="VVW12" s="9"/>
      <c r="VVX12" s="9"/>
      <c r="VVY12" s="9"/>
      <c r="VVZ12" s="9"/>
      <c r="VWA12" s="9"/>
      <c r="VWB12" s="9"/>
      <c r="VWC12" s="9"/>
      <c r="VWD12" s="9"/>
      <c r="VWE12" s="9"/>
      <c r="VWF12" s="9"/>
      <c r="VWG12" s="9"/>
      <c r="VWH12" s="9"/>
      <c r="VWI12" s="9"/>
      <c r="VWJ12" s="9"/>
      <c r="VWK12" s="9"/>
      <c r="VWL12" s="9"/>
      <c r="VWM12" s="9"/>
      <c r="VWN12" s="9"/>
      <c r="VWO12" s="9"/>
      <c r="VWP12" s="9"/>
      <c r="VWQ12" s="9"/>
      <c r="VWR12" s="9"/>
      <c r="VWS12" s="9"/>
      <c r="VWT12" s="9"/>
      <c r="VWU12" s="9"/>
      <c r="VWV12" s="9"/>
      <c r="VWW12" s="9"/>
      <c r="VWX12" s="9"/>
      <c r="VWY12" s="9"/>
      <c r="VWZ12" s="9"/>
      <c r="VXA12" s="9"/>
      <c r="VXB12" s="9"/>
      <c r="VXC12" s="9"/>
      <c r="VXD12" s="9"/>
      <c r="VXE12" s="9"/>
      <c r="VXF12" s="9"/>
      <c r="VXG12" s="9"/>
      <c r="VXH12" s="9"/>
      <c r="VXI12" s="9"/>
      <c r="VXJ12" s="9"/>
      <c r="VXK12" s="9"/>
      <c r="VXL12" s="9"/>
      <c r="VXM12" s="9"/>
      <c r="VXN12" s="9"/>
      <c r="VXO12" s="9"/>
      <c r="VXP12" s="9"/>
      <c r="VXQ12" s="9"/>
      <c r="VXR12" s="9"/>
      <c r="VXS12" s="9"/>
      <c r="VXT12" s="9"/>
      <c r="VXU12" s="9"/>
      <c r="VXV12" s="9"/>
      <c r="VXW12" s="9"/>
      <c r="VXX12" s="9"/>
      <c r="VXY12" s="9"/>
      <c r="VXZ12" s="9"/>
      <c r="VYA12" s="9"/>
      <c r="VYB12" s="9"/>
      <c r="VYC12" s="9"/>
      <c r="VYD12" s="9"/>
      <c r="VYE12" s="9"/>
      <c r="VYF12" s="9"/>
      <c r="VYG12" s="9"/>
      <c r="VYH12" s="9"/>
      <c r="VYI12" s="9"/>
      <c r="VYJ12" s="9"/>
      <c r="VYK12" s="9"/>
      <c r="VYL12" s="9"/>
      <c r="VYM12" s="9"/>
      <c r="VYN12" s="9"/>
      <c r="VYO12" s="9"/>
      <c r="VYP12" s="9"/>
      <c r="VYQ12" s="9"/>
      <c r="VYR12" s="9"/>
      <c r="VYS12" s="9"/>
      <c r="VYT12" s="9"/>
      <c r="VYU12" s="9"/>
      <c r="VYV12" s="9"/>
      <c r="VYW12" s="9"/>
      <c r="VYX12" s="9"/>
      <c r="VYY12" s="9"/>
      <c r="VYZ12" s="9"/>
      <c r="VZA12" s="9"/>
      <c r="VZB12" s="9"/>
      <c r="VZC12" s="9"/>
      <c r="VZD12" s="9"/>
      <c r="VZE12" s="9"/>
      <c r="VZF12" s="9"/>
      <c r="VZG12" s="9"/>
      <c r="VZH12" s="9"/>
      <c r="VZI12" s="9"/>
      <c r="VZJ12" s="9"/>
      <c r="VZK12" s="9"/>
      <c r="VZL12" s="9"/>
      <c r="VZM12" s="9"/>
      <c r="VZN12" s="9"/>
      <c r="VZO12" s="9"/>
      <c r="VZP12" s="9"/>
      <c r="VZQ12" s="9"/>
      <c r="VZR12" s="9"/>
      <c r="VZS12" s="9"/>
      <c r="VZT12" s="9"/>
      <c r="VZU12" s="9"/>
      <c r="VZV12" s="9"/>
      <c r="VZW12" s="9"/>
      <c r="VZX12" s="9"/>
      <c r="VZY12" s="9"/>
      <c r="VZZ12" s="9"/>
      <c r="WAA12" s="9"/>
      <c r="WAB12" s="9"/>
      <c r="WAC12" s="9"/>
      <c r="WAD12" s="9"/>
      <c r="WAE12" s="9"/>
      <c r="WAF12" s="9"/>
      <c r="WAG12" s="9"/>
      <c r="WAH12" s="9"/>
      <c r="WAI12" s="9"/>
      <c r="WAJ12" s="9"/>
      <c r="WAK12" s="9"/>
      <c r="WAL12" s="9"/>
      <c r="WAM12" s="9"/>
      <c r="WAN12" s="9"/>
      <c r="WAO12" s="9"/>
      <c r="WAP12" s="9"/>
      <c r="WAQ12" s="9"/>
      <c r="WAR12" s="9"/>
      <c r="WAS12" s="9"/>
      <c r="WAT12" s="9"/>
      <c r="WAU12" s="9"/>
      <c r="WAV12" s="9"/>
      <c r="WAW12" s="9"/>
      <c r="WAX12" s="9"/>
      <c r="WAY12" s="9"/>
      <c r="WAZ12" s="9"/>
      <c r="WBA12" s="9"/>
      <c r="WBB12" s="9"/>
      <c r="WBC12" s="9"/>
      <c r="WBD12" s="9"/>
      <c r="WBE12" s="9"/>
      <c r="WBF12" s="9"/>
      <c r="WBG12" s="9"/>
      <c r="WBH12" s="9"/>
      <c r="WBI12" s="9"/>
      <c r="WBJ12" s="9"/>
      <c r="WBK12" s="9"/>
      <c r="WBL12" s="9"/>
      <c r="WBM12" s="9"/>
      <c r="WBN12" s="9"/>
      <c r="WBO12" s="9"/>
      <c r="WBP12" s="9"/>
      <c r="WBQ12" s="9"/>
      <c r="WBR12" s="9"/>
      <c r="WBS12" s="9"/>
      <c r="WBT12" s="9"/>
      <c r="WBU12" s="9"/>
      <c r="WBV12" s="9"/>
      <c r="WBW12" s="9"/>
      <c r="WBX12" s="9"/>
      <c r="WBY12" s="9"/>
      <c r="WBZ12" s="9"/>
      <c r="WCA12" s="9"/>
      <c r="WCB12" s="9"/>
      <c r="WCC12" s="9"/>
      <c r="WCD12" s="9"/>
      <c r="WCE12" s="9"/>
      <c r="WCF12" s="9"/>
      <c r="WCG12" s="9"/>
      <c r="WCH12" s="9"/>
      <c r="WCI12" s="9"/>
      <c r="WCJ12" s="9"/>
      <c r="WCK12" s="9"/>
      <c r="WCL12" s="9"/>
      <c r="WCM12" s="9"/>
      <c r="WCN12" s="9"/>
      <c r="WCO12" s="9"/>
      <c r="WCP12" s="9"/>
      <c r="WCQ12" s="9"/>
      <c r="WCR12" s="9"/>
      <c r="WCS12" s="9"/>
      <c r="WCT12" s="9"/>
      <c r="WCU12" s="9"/>
      <c r="WCV12" s="9"/>
      <c r="WCW12" s="9"/>
      <c r="WCX12" s="9"/>
      <c r="WCY12" s="9"/>
      <c r="WCZ12" s="9"/>
      <c r="WDA12" s="9"/>
      <c r="WDB12" s="9"/>
      <c r="WDC12" s="9"/>
      <c r="WDD12" s="9"/>
      <c r="WDE12" s="9"/>
      <c r="WDF12" s="9"/>
      <c r="WDG12" s="9"/>
      <c r="WDH12" s="9"/>
      <c r="WDI12" s="9"/>
      <c r="WDJ12" s="9"/>
      <c r="WDK12" s="9"/>
      <c r="WDL12" s="9"/>
      <c r="WDM12" s="9"/>
      <c r="WDN12" s="9"/>
      <c r="WDO12" s="9"/>
      <c r="WDP12" s="9"/>
      <c r="WDQ12" s="9"/>
      <c r="WDR12" s="9"/>
      <c r="WDS12" s="9"/>
      <c r="WDT12" s="9"/>
      <c r="WDU12" s="9"/>
      <c r="WDV12" s="9"/>
      <c r="WDW12" s="9"/>
      <c r="WDX12" s="9"/>
      <c r="WDY12" s="9"/>
      <c r="WDZ12" s="9"/>
      <c r="WEA12" s="9"/>
      <c r="WEB12" s="9"/>
      <c r="WEC12" s="9"/>
      <c r="WED12" s="9"/>
      <c r="WEE12" s="9"/>
      <c r="WEF12" s="9"/>
      <c r="WEG12" s="9"/>
      <c r="WEH12" s="9"/>
      <c r="WEI12" s="9"/>
      <c r="WEJ12" s="9"/>
      <c r="WEK12" s="9"/>
      <c r="WEL12" s="9"/>
      <c r="WEM12" s="9"/>
      <c r="WEN12" s="9"/>
      <c r="WEO12" s="9"/>
      <c r="WEP12" s="9"/>
      <c r="WEQ12" s="9"/>
      <c r="WER12" s="9"/>
      <c r="WES12" s="9"/>
      <c r="WET12" s="9"/>
      <c r="WEU12" s="9"/>
      <c r="WEV12" s="9"/>
      <c r="WEW12" s="9"/>
      <c r="WEX12" s="9"/>
      <c r="WEY12" s="9"/>
      <c r="WEZ12" s="9"/>
      <c r="WFA12" s="9"/>
      <c r="WFB12" s="9"/>
      <c r="WFC12" s="9"/>
      <c r="WFD12" s="9"/>
      <c r="WFE12" s="9"/>
      <c r="WFF12" s="9"/>
      <c r="WFG12" s="9"/>
      <c r="WFH12" s="9"/>
      <c r="WFI12" s="9"/>
      <c r="WFJ12" s="9"/>
      <c r="WFK12" s="9"/>
      <c r="WFL12" s="9"/>
      <c r="WFM12" s="9"/>
      <c r="WFN12" s="9"/>
      <c r="WFO12" s="9"/>
      <c r="WFP12" s="9"/>
      <c r="WFQ12" s="9"/>
      <c r="WFR12" s="9"/>
      <c r="WFS12" s="9"/>
      <c r="WFT12" s="9"/>
      <c r="WFU12" s="9"/>
      <c r="WFV12" s="9"/>
      <c r="WFW12" s="9"/>
      <c r="WFX12" s="9"/>
      <c r="WFY12" s="9"/>
      <c r="WFZ12" s="9"/>
      <c r="WGA12" s="9"/>
      <c r="WGB12" s="9"/>
      <c r="WGC12" s="9"/>
      <c r="WGD12" s="9"/>
      <c r="WGE12" s="9"/>
      <c r="WGF12" s="9"/>
      <c r="WGG12" s="9"/>
      <c r="WGH12" s="9"/>
      <c r="WGI12" s="9"/>
      <c r="WGJ12" s="9"/>
      <c r="WGK12" s="9"/>
      <c r="WGL12" s="9"/>
      <c r="WGM12" s="9"/>
      <c r="WGN12" s="9"/>
      <c r="WGO12" s="9"/>
      <c r="WGP12" s="9"/>
      <c r="WGQ12" s="9"/>
      <c r="WGR12" s="9"/>
      <c r="WGS12" s="9"/>
      <c r="WGT12" s="9"/>
      <c r="WGU12" s="9"/>
      <c r="WGV12" s="9"/>
      <c r="WGW12" s="9"/>
      <c r="WGX12" s="9"/>
      <c r="WGY12" s="9"/>
      <c r="WGZ12" s="9"/>
      <c r="WHA12" s="9"/>
      <c r="WHB12" s="9"/>
      <c r="WHC12" s="9"/>
      <c r="WHD12" s="9"/>
      <c r="WHE12" s="9"/>
      <c r="WHF12" s="9"/>
      <c r="WHG12" s="9"/>
      <c r="WHH12" s="9"/>
      <c r="WHI12" s="9"/>
      <c r="WHJ12" s="9"/>
      <c r="WHK12" s="9"/>
      <c r="WHL12" s="9"/>
      <c r="WHM12" s="9"/>
      <c r="WHN12" s="9"/>
      <c r="WHO12" s="9"/>
      <c r="WHP12" s="9"/>
      <c r="WHQ12" s="9"/>
      <c r="WHR12" s="9"/>
      <c r="WHS12" s="9"/>
      <c r="WHT12" s="9"/>
      <c r="WHU12" s="9"/>
      <c r="WHV12" s="9"/>
      <c r="WHW12" s="9"/>
      <c r="WHX12" s="9"/>
      <c r="WHY12" s="9"/>
      <c r="WHZ12" s="9"/>
      <c r="WIA12" s="9"/>
      <c r="WIB12" s="9"/>
      <c r="WIC12" s="9"/>
      <c r="WID12" s="9"/>
      <c r="WIE12" s="9"/>
      <c r="WIF12" s="9"/>
      <c r="WIG12" s="9"/>
      <c r="WIH12" s="9"/>
      <c r="WII12" s="9"/>
      <c r="WIJ12" s="9"/>
      <c r="WIK12" s="9"/>
      <c r="WIL12" s="9"/>
      <c r="WIM12" s="9"/>
      <c r="WIN12" s="9"/>
      <c r="WIO12" s="9"/>
      <c r="WIP12" s="9"/>
      <c r="WIQ12" s="9"/>
      <c r="WIR12" s="9"/>
      <c r="WIS12" s="9"/>
      <c r="WIT12" s="9"/>
      <c r="WIU12" s="9"/>
      <c r="WIV12" s="9"/>
      <c r="WIW12" s="9"/>
      <c r="WIX12" s="9"/>
      <c r="WIY12" s="9"/>
      <c r="WIZ12" s="9"/>
      <c r="WJA12" s="9"/>
      <c r="WJB12" s="9"/>
      <c r="WJC12" s="9"/>
      <c r="WJD12" s="9"/>
      <c r="WJE12" s="9"/>
      <c r="WJF12" s="9"/>
      <c r="WJG12" s="9"/>
      <c r="WJH12" s="9"/>
      <c r="WJI12" s="9"/>
      <c r="WJJ12" s="9"/>
      <c r="WJK12" s="9"/>
      <c r="WJL12" s="9"/>
      <c r="WJM12" s="9"/>
      <c r="WJN12" s="9"/>
      <c r="WJO12" s="9"/>
      <c r="WJP12" s="9"/>
      <c r="WJQ12" s="9"/>
      <c r="WJR12" s="9"/>
      <c r="WJS12" s="9"/>
      <c r="WJT12" s="9"/>
      <c r="WJU12" s="9"/>
      <c r="WJV12" s="9"/>
      <c r="WJW12" s="9"/>
      <c r="WJX12" s="9"/>
      <c r="WJY12" s="9"/>
      <c r="WJZ12" s="9"/>
      <c r="WKA12" s="9"/>
      <c r="WKB12" s="9"/>
      <c r="WKC12" s="9"/>
      <c r="WKD12" s="9"/>
      <c r="WKE12" s="9"/>
      <c r="WKF12" s="9"/>
      <c r="WKG12" s="9"/>
      <c r="WKH12" s="9"/>
      <c r="WKI12" s="9"/>
      <c r="WKJ12" s="9"/>
      <c r="WKK12" s="9"/>
      <c r="WKL12" s="9"/>
      <c r="WKM12" s="9"/>
      <c r="WKN12" s="9"/>
      <c r="WKO12" s="9"/>
      <c r="WKP12" s="9"/>
      <c r="WKQ12" s="9"/>
      <c r="WKR12" s="9"/>
      <c r="WKS12" s="9"/>
      <c r="WKT12" s="9"/>
      <c r="WKU12" s="9"/>
      <c r="WKV12" s="9"/>
      <c r="WKW12" s="9"/>
      <c r="WKX12" s="9"/>
      <c r="WKY12" s="9"/>
      <c r="WKZ12" s="9"/>
      <c r="WLA12" s="9"/>
      <c r="WLB12" s="9"/>
      <c r="WLC12" s="9"/>
      <c r="WLD12" s="9"/>
      <c r="WLE12" s="9"/>
      <c r="WLF12" s="9"/>
      <c r="WLG12" s="9"/>
      <c r="WLH12" s="9"/>
      <c r="WLI12" s="9"/>
      <c r="WLJ12" s="9"/>
      <c r="WLK12" s="9"/>
      <c r="WLL12" s="9"/>
      <c r="WLM12" s="9"/>
      <c r="WLN12" s="9"/>
      <c r="WLO12" s="9"/>
      <c r="WLP12" s="9"/>
      <c r="WLQ12" s="9"/>
      <c r="WLR12" s="9"/>
      <c r="WLS12" s="9"/>
      <c r="WLT12" s="9"/>
      <c r="WLU12" s="9"/>
      <c r="WLV12" s="9"/>
      <c r="WLW12" s="9"/>
      <c r="WLX12" s="9"/>
      <c r="WLY12" s="9"/>
      <c r="WLZ12" s="9"/>
      <c r="WMA12" s="9"/>
      <c r="WMB12" s="9"/>
      <c r="WMC12" s="9"/>
      <c r="WMD12" s="9"/>
      <c r="WME12" s="9"/>
      <c r="WMF12" s="9"/>
      <c r="WMG12" s="9"/>
      <c r="WMH12" s="9"/>
      <c r="WMI12" s="9"/>
      <c r="WMJ12" s="9"/>
      <c r="WMK12" s="9"/>
      <c r="WML12" s="9"/>
      <c r="WMM12" s="9"/>
      <c r="WMN12" s="9"/>
      <c r="WMO12" s="9"/>
      <c r="WMP12" s="9"/>
      <c r="WMQ12" s="9"/>
      <c r="WMR12" s="9"/>
      <c r="WMS12" s="9"/>
      <c r="WMT12" s="9"/>
      <c r="WMU12" s="9"/>
      <c r="WMV12" s="9"/>
      <c r="WMW12" s="9"/>
      <c r="WMX12" s="9"/>
      <c r="WMY12" s="9"/>
      <c r="WMZ12" s="9"/>
      <c r="WNA12" s="9"/>
      <c r="WNB12" s="9"/>
      <c r="WNC12" s="9"/>
      <c r="WND12" s="9"/>
      <c r="WNE12" s="9"/>
      <c r="WNF12" s="9"/>
      <c r="WNG12" s="9"/>
      <c r="WNH12" s="9"/>
      <c r="WNI12" s="9"/>
      <c r="WNJ12" s="9"/>
      <c r="WNK12" s="9"/>
      <c r="WNL12" s="9"/>
      <c r="WNM12" s="9"/>
      <c r="WNN12" s="9"/>
      <c r="WNO12" s="9"/>
      <c r="WNP12" s="9"/>
      <c r="WNQ12" s="9"/>
      <c r="WNR12" s="9"/>
      <c r="WNS12" s="9"/>
      <c r="WNT12" s="9"/>
      <c r="WNU12" s="9"/>
      <c r="WNV12" s="9"/>
      <c r="WNW12" s="9"/>
      <c r="WNX12" s="9"/>
      <c r="WNY12" s="9"/>
      <c r="WNZ12" s="9"/>
      <c r="WOA12" s="9"/>
      <c r="WOB12" s="9"/>
      <c r="WOC12" s="9"/>
      <c r="WOD12" s="9"/>
      <c r="WOE12" s="9"/>
      <c r="WOF12" s="9"/>
      <c r="WOG12" s="9"/>
      <c r="WOH12" s="9"/>
      <c r="WOI12" s="9"/>
      <c r="WOJ12" s="9"/>
      <c r="WOK12" s="9"/>
      <c r="WOL12" s="9"/>
      <c r="WOM12" s="9"/>
      <c r="WON12" s="9"/>
      <c r="WOO12" s="9"/>
      <c r="WOP12" s="9"/>
      <c r="WOQ12" s="9"/>
      <c r="WOR12" s="9"/>
      <c r="WOS12" s="9"/>
      <c r="WOT12" s="9"/>
      <c r="WOU12" s="9"/>
      <c r="WOV12" s="9"/>
      <c r="WOW12" s="9"/>
      <c r="WOX12" s="9"/>
      <c r="WOY12" s="9"/>
      <c r="WOZ12" s="9"/>
      <c r="WPA12" s="9"/>
      <c r="WPB12" s="9"/>
      <c r="WPC12" s="9"/>
      <c r="WPD12" s="9"/>
      <c r="WPE12" s="9"/>
      <c r="WPF12" s="9"/>
      <c r="WPG12" s="9"/>
      <c r="WPH12" s="9"/>
      <c r="WPI12" s="9"/>
      <c r="WPJ12" s="9"/>
      <c r="WPK12" s="9"/>
      <c r="WPL12" s="9"/>
      <c r="WPM12" s="9"/>
      <c r="WPN12" s="9"/>
      <c r="WPO12" s="9"/>
      <c r="WPP12" s="9"/>
      <c r="WPQ12" s="9"/>
      <c r="WPR12" s="9"/>
      <c r="WPS12" s="9"/>
      <c r="WPT12" s="9"/>
      <c r="WPU12" s="9"/>
      <c r="WPV12" s="9"/>
      <c r="WPW12" s="9"/>
      <c r="WPX12" s="9"/>
      <c r="WPY12" s="9"/>
      <c r="WPZ12" s="9"/>
      <c r="WQA12" s="9"/>
      <c r="WQB12" s="9"/>
      <c r="WQC12" s="9"/>
      <c r="WQD12" s="9"/>
      <c r="WQE12" s="9"/>
      <c r="WQF12" s="9"/>
      <c r="WQG12" s="9"/>
      <c r="WQH12" s="9"/>
      <c r="WQI12" s="9"/>
      <c r="WQJ12" s="9"/>
      <c r="WQK12" s="9"/>
      <c r="WQL12" s="9"/>
      <c r="WQM12" s="9"/>
      <c r="WQN12" s="9"/>
      <c r="WQO12" s="9"/>
      <c r="WQP12" s="9"/>
      <c r="WQQ12" s="9"/>
      <c r="WQR12" s="9"/>
      <c r="WQS12" s="9"/>
      <c r="WQT12" s="9"/>
      <c r="WQU12" s="9"/>
      <c r="WQV12" s="9"/>
      <c r="WQW12" s="9"/>
      <c r="WQX12" s="9"/>
      <c r="WQY12" s="9"/>
      <c r="WQZ12" s="9"/>
      <c r="WRA12" s="9"/>
      <c r="WRB12" s="9"/>
      <c r="WRC12" s="9"/>
      <c r="WRD12" s="9"/>
      <c r="WRE12" s="9"/>
      <c r="WRF12" s="9"/>
      <c r="WRG12" s="9"/>
      <c r="WRH12" s="9"/>
      <c r="WRI12" s="9"/>
      <c r="WRJ12" s="9"/>
      <c r="WRK12" s="9"/>
      <c r="WRL12" s="9"/>
      <c r="WRM12" s="9"/>
      <c r="WRN12" s="9"/>
      <c r="WRO12" s="9"/>
      <c r="WRP12" s="9"/>
      <c r="WRQ12" s="9"/>
      <c r="WRR12" s="9"/>
      <c r="WRS12" s="9"/>
      <c r="WRT12" s="9"/>
      <c r="WRU12" s="9"/>
      <c r="WRV12" s="9"/>
      <c r="WRW12" s="9"/>
      <c r="WRX12" s="9"/>
      <c r="WRY12" s="9"/>
      <c r="WRZ12" s="9"/>
      <c r="WSA12" s="9"/>
      <c r="WSB12" s="9"/>
      <c r="WSC12" s="9"/>
      <c r="WSD12" s="9"/>
      <c r="WSE12" s="9"/>
      <c r="WSF12" s="9"/>
      <c r="WSG12" s="9"/>
      <c r="WSH12" s="9"/>
      <c r="WSI12" s="9"/>
      <c r="WSJ12" s="9"/>
      <c r="WSK12" s="9"/>
      <c r="WSL12" s="9"/>
      <c r="WSM12" s="9"/>
      <c r="WSN12" s="9"/>
      <c r="WSO12" s="9"/>
      <c r="WSP12" s="9"/>
      <c r="WSQ12" s="9"/>
      <c r="WSR12" s="9"/>
      <c r="WSS12" s="9"/>
      <c r="WST12" s="9"/>
      <c r="WSU12" s="9"/>
      <c r="WSV12" s="9"/>
      <c r="WSW12" s="9"/>
      <c r="WSX12" s="9"/>
      <c r="WSY12" s="9"/>
      <c r="WSZ12" s="9"/>
      <c r="WTA12" s="9"/>
      <c r="WTB12" s="9"/>
      <c r="WTC12" s="9"/>
      <c r="WTD12" s="9"/>
      <c r="WTE12" s="9"/>
      <c r="WTF12" s="9"/>
      <c r="WTG12" s="9"/>
      <c r="WTH12" s="9"/>
      <c r="WTI12" s="9"/>
      <c r="WTJ12" s="9"/>
      <c r="WTK12" s="9"/>
      <c r="WTL12" s="9"/>
      <c r="WTM12" s="9"/>
      <c r="WTN12" s="9"/>
      <c r="WTO12" s="9"/>
      <c r="WTP12" s="9"/>
      <c r="WTQ12" s="9"/>
      <c r="WTR12" s="9"/>
      <c r="WTS12" s="9"/>
      <c r="WTT12" s="9"/>
      <c r="WTU12" s="9"/>
      <c r="WTV12" s="9"/>
      <c r="WTW12" s="9"/>
      <c r="WTX12" s="9"/>
      <c r="WTY12" s="9"/>
      <c r="WTZ12" s="9"/>
      <c r="WUA12" s="9"/>
      <c r="WUB12" s="9"/>
      <c r="WUC12" s="9"/>
      <c r="WUD12" s="9"/>
      <c r="WUE12" s="9"/>
      <c r="WUF12" s="9"/>
      <c r="WUG12" s="9"/>
      <c r="WUH12" s="9"/>
      <c r="WUI12" s="9"/>
      <c r="WUJ12" s="9"/>
      <c r="WUK12" s="9"/>
      <c r="WUL12" s="9"/>
      <c r="WUM12" s="9"/>
      <c r="WUN12" s="9"/>
      <c r="WUO12" s="9"/>
      <c r="WUP12" s="9"/>
      <c r="WUQ12" s="9"/>
      <c r="WUR12" s="9"/>
      <c r="WUS12" s="9"/>
      <c r="WUT12" s="9"/>
      <c r="WUU12" s="9"/>
      <c r="WUV12" s="9"/>
      <c r="WUW12" s="9"/>
      <c r="WUX12" s="9"/>
      <c r="WUY12" s="9"/>
      <c r="WUZ12" s="9"/>
      <c r="WVA12" s="9"/>
      <c r="WVB12" s="9"/>
      <c r="WVC12" s="9"/>
      <c r="WVD12" s="9"/>
      <c r="WVE12" s="9"/>
      <c r="WVF12" s="9"/>
      <c r="WVG12" s="9"/>
      <c r="WVH12" s="9"/>
      <c r="WVI12" s="9"/>
      <c r="WVJ12" s="9"/>
      <c r="WVK12" s="9"/>
      <c r="WVL12" s="9"/>
      <c r="WVM12" s="9"/>
      <c r="WVN12" s="9"/>
      <c r="WVO12" s="9"/>
      <c r="WVP12" s="9"/>
      <c r="WVQ12" s="9"/>
      <c r="WVR12" s="9"/>
      <c r="WVS12" s="9"/>
      <c r="WVT12" s="9"/>
      <c r="WVU12" s="9"/>
      <c r="WVV12" s="9"/>
      <c r="WVW12" s="9"/>
      <c r="WVX12" s="9"/>
      <c r="WVY12" s="9"/>
      <c r="WVZ12" s="9"/>
      <c r="WWA12" s="9"/>
      <c r="WWB12" s="9"/>
      <c r="WWC12" s="9"/>
      <c r="WWD12" s="9"/>
      <c r="WWE12" s="9"/>
      <c r="WWF12" s="9"/>
      <c r="WWG12" s="9"/>
      <c r="WWH12" s="9"/>
      <c r="WWI12" s="9"/>
      <c r="WWJ12" s="9"/>
      <c r="WWK12" s="9"/>
      <c r="WWL12" s="9"/>
      <c r="WWM12" s="9"/>
      <c r="WWN12" s="9"/>
      <c r="WWO12" s="9"/>
      <c r="WWP12" s="9"/>
      <c r="WWQ12" s="9"/>
      <c r="WWR12" s="9"/>
      <c r="WWS12" s="9"/>
      <c r="WWT12" s="9"/>
      <c r="WWU12" s="9"/>
      <c r="WWV12" s="9"/>
      <c r="WWW12" s="9"/>
      <c r="WWX12" s="9"/>
      <c r="WWY12" s="9"/>
      <c r="WWZ12" s="9"/>
      <c r="WXA12" s="9"/>
      <c r="WXB12" s="9"/>
      <c r="WXC12" s="9"/>
      <c r="WXD12" s="9"/>
      <c r="WXE12" s="9"/>
      <c r="WXF12" s="9"/>
      <c r="WXG12" s="9"/>
      <c r="WXH12" s="9"/>
      <c r="WXI12" s="9"/>
      <c r="WXJ12" s="9"/>
      <c r="WXK12" s="9"/>
      <c r="WXL12" s="9"/>
      <c r="WXM12" s="9"/>
      <c r="WXN12" s="9"/>
      <c r="WXO12" s="9"/>
      <c r="WXP12" s="9"/>
      <c r="WXQ12" s="9"/>
      <c r="WXR12" s="9"/>
      <c r="WXS12" s="9"/>
      <c r="WXT12" s="9"/>
      <c r="WXU12" s="9"/>
      <c r="WXV12" s="9"/>
      <c r="WXW12" s="9"/>
      <c r="WXX12" s="9"/>
      <c r="WXY12" s="9"/>
      <c r="WXZ12" s="9"/>
      <c r="WYA12" s="9"/>
      <c r="WYB12" s="9"/>
      <c r="WYC12" s="9"/>
      <c r="WYD12" s="9"/>
      <c r="WYE12" s="9"/>
      <c r="WYF12" s="9"/>
      <c r="WYG12" s="9"/>
      <c r="WYH12" s="9"/>
      <c r="WYI12" s="9"/>
      <c r="WYJ12" s="9"/>
      <c r="WYK12" s="9"/>
      <c r="WYL12" s="9"/>
      <c r="WYM12" s="9"/>
      <c r="WYN12" s="9"/>
      <c r="WYO12" s="9"/>
      <c r="WYP12" s="9"/>
      <c r="WYQ12" s="9"/>
      <c r="WYR12" s="9"/>
      <c r="WYS12" s="9"/>
      <c r="WYT12" s="9"/>
      <c r="WYU12" s="9"/>
      <c r="WYV12" s="9"/>
      <c r="WYW12" s="9"/>
      <c r="WYX12" s="9"/>
      <c r="WYY12" s="9"/>
      <c r="WYZ12" s="9"/>
      <c r="WZA12" s="9"/>
      <c r="WZB12" s="9"/>
      <c r="WZC12" s="9"/>
      <c r="WZD12" s="9"/>
      <c r="WZE12" s="9"/>
      <c r="WZF12" s="9"/>
      <c r="WZG12" s="9"/>
      <c r="WZH12" s="9"/>
      <c r="WZI12" s="9"/>
      <c r="WZJ12" s="9"/>
      <c r="WZK12" s="9"/>
      <c r="WZL12" s="9"/>
      <c r="WZM12" s="9"/>
      <c r="WZN12" s="9"/>
      <c r="WZO12" s="9"/>
      <c r="WZP12" s="9"/>
      <c r="WZQ12" s="9"/>
      <c r="WZR12" s="9"/>
      <c r="WZS12" s="9"/>
      <c r="WZT12" s="9"/>
      <c r="WZU12" s="9"/>
      <c r="WZV12" s="9"/>
      <c r="WZW12" s="9"/>
      <c r="WZX12" s="9"/>
      <c r="WZY12" s="9"/>
      <c r="WZZ12" s="9"/>
      <c r="XAA12" s="9"/>
      <c r="XAB12" s="9"/>
      <c r="XAC12" s="9"/>
      <c r="XAD12" s="9"/>
      <c r="XAE12" s="9"/>
      <c r="XAF12" s="9"/>
      <c r="XAG12" s="9"/>
      <c r="XAH12" s="9"/>
      <c r="XAI12" s="9"/>
      <c r="XAJ12" s="9"/>
      <c r="XAK12" s="9"/>
      <c r="XAL12" s="9"/>
      <c r="XAM12" s="9"/>
      <c r="XAN12" s="9"/>
      <c r="XAO12" s="9"/>
      <c r="XAP12" s="9"/>
      <c r="XAQ12" s="9"/>
      <c r="XAR12" s="9"/>
      <c r="XAS12" s="9"/>
      <c r="XAT12" s="9"/>
      <c r="XAU12" s="9"/>
      <c r="XAV12" s="9"/>
      <c r="XAW12" s="9"/>
      <c r="XAX12" s="9"/>
      <c r="XAY12" s="9"/>
      <c r="XAZ12" s="9"/>
      <c r="XBA12" s="9"/>
      <c r="XBB12" s="9"/>
      <c r="XBC12" s="9"/>
      <c r="XBD12" s="9"/>
      <c r="XBE12" s="9"/>
      <c r="XBF12" s="9"/>
      <c r="XBG12" s="9"/>
      <c r="XBH12" s="9"/>
      <c r="XBI12" s="9"/>
      <c r="XBJ12" s="9"/>
      <c r="XBK12" s="9"/>
      <c r="XBL12" s="9"/>
      <c r="XBM12" s="9"/>
      <c r="XBN12" s="9"/>
      <c r="XBO12" s="9"/>
      <c r="XBP12" s="9"/>
      <c r="XBQ12" s="9"/>
      <c r="XBR12" s="9"/>
      <c r="XBS12" s="9"/>
      <c r="XBT12" s="9"/>
      <c r="XBU12" s="9"/>
      <c r="XBV12" s="9"/>
      <c r="XBW12" s="9"/>
      <c r="XBX12" s="9"/>
      <c r="XBY12" s="9"/>
      <c r="XBZ12" s="9"/>
      <c r="XCA12" s="9"/>
      <c r="XCB12" s="9"/>
      <c r="XCC12" s="9"/>
      <c r="XCD12" s="9"/>
      <c r="XCE12" s="9"/>
      <c r="XCF12" s="9"/>
      <c r="XCG12" s="9"/>
      <c r="XCH12" s="9"/>
      <c r="XCI12" s="9"/>
      <c r="XCJ12" s="9"/>
      <c r="XCK12" s="9"/>
      <c r="XCL12" s="9"/>
      <c r="XCM12" s="9"/>
      <c r="XCN12" s="9"/>
      <c r="XCO12" s="9"/>
      <c r="XCP12" s="9"/>
      <c r="XCQ12" s="9"/>
      <c r="XCR12" s="9"/>
      <c r="XCS12" s="9"/>
      <c r="XCT12" s="9"/>
      <c r="XCU12" s="9"/>
      <c r="XCV12" s="9"/>
      <c r="XCW12" s="9"/>
      <c r="XCX12" s="9"/>
      <c r="XCY12" s="9"/>
      <c r="XCZ12" s="9"/>
      <c r="XDA12" s="9"/>
      <c r="XDB12" s="9"/>
      <c r="XDC12" s="9"/>
      <c r="XDD12" s="9"/>
      <c r="XDE12" s="9"/>
      <c r="XDF12" s="9"/>
      <c r="XDG12" s="9"/>
      <c r="XDH12" s="9"/>
      <c r="XDI12" s="9"/>
      <c r="XDJ12" s="9"/>
      <c r="XDK12" s="9"/>
      <c r="XDL12" s="9"/>
      <c r="XDM12" s="9"/>
      <c r="XDN12" s="9"/>
      <c r="XDO12" s="9"/>
      <c r="XDP12" s="9"/>
      <c r="XDQ12" s="9"/>
      <c r="XDR12" s="9"/>
      <c r="XDS12" s="9"/>
      <c r="XDT12" s="9"/>
      <c r="XDU12" s="9"/>
      <c r="XDV12" s="9"/>
      <c r="XDW12" s="9"/>
      <c r="XDX12" s="9"/>
      <c r="XDY12" s="9"/>
      <c r="XDZ12" s="9"/>
      <c r="XEA12" s="9"/>
      <c r="XEB12" s="9"/>
      <c r="XEC12" s="9"/>
      <c r="XED12" s="9"/>
      <c r="XEE12" s="9"/>
      <c r="XEF12" s="9"/>
      <c r="XEG12" s="9"/>
      <c r="XEH12" s="9"/>
      <c r="XEI12" s="9"/>
      <c r="XEJ12" s="9"/>
      <c r="XEK12" s="9"/>
      <c r="XEL12" s="9"/>
      <c r="XEM12" s="9"/>
      <c r="XEN12" s="9"/>
      <c r="XEO12" s="9"/>
      <c r="XEP12" s="9"/>
      <c r="XEQ12" s="9"/>
      <c r="XER12" s="9"/>
      <c r="XES12" s="9"/>
      <c r="XET12" s="9"/>
      <c r="XEU12" s="9"/>
      <c r="XEV12" s="9"/>
      <c r="XEW12" s="9"/>
      <c r="XEX12" s="9"/>
      <c r="XEY12" s="9"/>
      <c r="XEZ12" s="9"/>
      <c r="XFA12" s="9"/>
      <c r="XFB12" s="9"/>
      <c r="XFC12" s="9"/>
      <c r="XFD12" s="9"/>
    </row>
    <row r="13" spans="1:16384" ht="14.5" customHeight="1" x14ac:dyDescent="0.35">
      <c r="A13" s="9" t="s">
        <v>130</v>
      </c>
      <c r="B13" s="9"/>
      <c r="C13" s="9"/>
      <c r="D13" s="9"/>
      <c r="E13" s="9"/>
      <c r="F13" s="9"/>
      <c r="G13" s="9"/>
      <c r="H13" s="9"/>
      <c r="I13" s="9"/>
      <c r="J13" s="9"/>
      <c r="K13" s="9"/>
      <c r="L13" s="153"/>
      <c r="M13" s="153"/>
      <c r="N13" s="153"/>
      <c r="O13" s="153"/>
      <c r="P13" s="153"/>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c r="XFC13" s="9"/>
      <c r="XFD13" s="9"/>
    </row>
    <row r="14" spans="1:16384" ht="14.5" customHeight="1" x14ac:dyDescent="0.35">
      <c r="A14" s="5"/>
      <c r="L14" s="153"/>
      <c r="M14" s="153"/>
      <c r="N14" s="153"/>
      <c r="O14" s="153"/>
      <c r="P14" s="153"/>
    </row>
    <row r="15" spans="1:16384" ht="14.5" customHeight="1" x14ac:dyDescent="0.35">
      <c r="A15" s="10" t="s">
        <v>63</v>
      </c>
    </row>
    <row r="16" spans="1:16384" ht="14.5" customHeight="1" x14ac:dyDescent="0.35">
      <c r="A16" s="47" t="s">
        <v>90</v>
      </c>
    </row>
    <row r="17" spans="1:1" ht="14.5" customHeight="1" x14ac:dyDescent="0.35">
      <c r="A17" s="9" t="s">
        <v>80</v>
      </c>
    </row>
    <row r="18" spans="1:1" ht="14.5" customHeight="1" x14ac:dyDescent="0.35">
      <c r="A18" s="9" t="s">
        <v>88</v>
      </c>
    </row>
    <row r="19" spans="1:1" ht="14.5" customHeight="1" x14ac:dyDescent="0.35">
      <c r="A19" s="9" t="s">
        <v>89</v>
      </c>
    </row>
    <row r="20" spans="1:1" ht="14.5" customHeight="1" x14ac:dyDescent="0.35">
      <c r="A20" s="9"/>
    </row>
    <row r="21" spans="1:1" ht="14.5" customHeight="1" x14ac:dyDescent="0.35">
      <c r="A21" s="47" t="s">
        <v>93</v>
      </c>
    </row>
    <row r="22" spans="1:1" ht="14.5" customHeight="1" x14ac:dyDescent="0.35">
      <c r="A22" s="9" t="s">
        <v>109</v>
      </c>
    </row>
    <row r="23" spans="1:1" ht="14.5" customHeight="1" x14ac:dyDescent="0.35">
      <c r="A23" s="9" t="s">
        <v>149</v>
      </c>
    </row>
    <row r="24" spans="1:1" ht="14.5" customHeight="1" x14ac:dyDescent="0.35">
      <c r="A24" s="5"/>
    </row>
    <row r="25" spans="1:1" ht="14.5" customHeight="1" x14ac:dyDescent="0.35">
      <c r="A25" s="10" t="s">
        <v>64</v>
      </c>
    </row>
    <row r="26" spans="1:1" ht="14.5" customHeight="1" x14ac:dyDescent="0.35">
      <c r="A26" s="9" t="s">
        <v>133</v>
      </c>
    </row>
    <row r="27" spans="1:1" ht="14.5" customHeight="1" x14ac:dyDescent="0.35">
      <c r="A27" s="9" t="s">
        <v>134</v>
      </c>
    </row>
    <row r="28" spans="1:1" ht="14.5" customHeight="1" x14ac:dyDescent="0.35">
      <c r="A28" s="9" t="s">
        <v>135</v>
      </c>
    </row>
    <row r="29" spans="1:1" ht="14.5" customHeight="1" x14ac:dyDescent="0.35">
      <c r="A29" s="9" t="s">
        <v>136</v>
      </c>
    </row>
    <row r="30" spans="1:1" ht="14.5" customHeight="1" x14ac:dyDescent="0.35">
      <c r="A30" s="9" t="s">
        <v>148</v>
      </c>
    </row>
    <row r="31" spans="1:1" ht="14.5" customHeight="1" x14ac:dyDescent="0.35"/>
    <row r="32" spans="1:1" ht="14.5" customHeight="1" x14ac:dyDescent="0.35"/>
  </sheetData>
  <mergeCells count="1">
    <mergeCell ref="L8:P14"/>
  </mergeCells>
  <hyperlinks>
    <hyperlink ref="A17" location="'T1- CAS Payments by Gender'!A1" display="Table 1: Carer’s Allowance Supplement payments - by gender (number, percentage and expenditure)"/>
    <hyperlink ref="A26" location="'Chart 1'!A1" display="Chart 1: Carer’s Allowance Supplement payments by eligibility date - April 2018 to April 2020"/>
    <hyperlink ref="A27" location="'Chart 2'!A1" display="Chart 2: Percentage of Carer’s Allowance Supplement payments by age band –  April 2020 eligibility date"/>
    <hyperlink ref="A6" location="'Summary Carer''s Allowance'!A1" display="Summary Panel: Carer’s Allowance claimants to November 2019"/>
    <hyperlink ref="A8" location="'Summary Carer''s Allowance'!A55" display="Table S2 Carer's Allowance claimants receiving benefit by gender - at August 2019"/>
    <hyperlink ref="A9" location="'Summary Carer''s Allowance'!A62" display="Table S3 Carer's Allowance claimants receiving benefit by Age band - at August 2019"/>
    <hyperlink ref="A10" location="'Summary Carer''s Allowance'!A78" display="Table S4 Carer's Allowance claimants receiving benefit by Duration of Claim - at August 2019"/>
    <hyperlink ref="A11" location="'Summary Carer''s Allowance'!A89" display="Table S5 Carer's Allowance claimants by Entitlement - at August 2019"/>
    <hyperlink ref="A12" location="'Summary Carer''s Allowance'!A96" display="Table S6 Carer's Allowance claimants receiving benefit - Age band by Duration of Claim - at August 2019"/>
    <hyperlink ref="A13" location="'Summary Carer''s Allowance'!A111" display="Table S7 Carer's Allowance claimants - Age band by Entitlement - at August 2019"/>
    <hyperlink ref="A22" location="'T4- Carers by Gender and LA'!A1" display="Table 4: Number of Carers in receipt of Carer’s Allowance Supplement payments - by gender and local authority"/>
    <hyperlink ref="A18" location="'T2- CAS Payments by Ageband'!A1" display="Table 2: Carer's Allowance Supplement payments - by ageband (number, percentage and expenditure)"/>
    <hyperlink ref="A19" location="'T3- CAS Payments by LA'!A1" display="Table 3: Carer's Allowance Supplement payments - by Local Authority (number, percentage and expenditure)"/>
    <hyperlink ref="A7" location="'Summary Carer''s Allowance'!A49" display="Table S1 Carer's Allowance claimants - August 2018 to August 2019"/>
    <hyperlink ref="A29" location="'Chart 4'!A1" display="Chart 4: Percentage of Carer’s Allowance Supplement payments by local authority – April 2020 eligibility date"/>
    <hyperlink ref="A30" location="'Chart 5'!A1" display="Chart 5: Carers by eligibility date"/>
    <hyperlink ref="A23" location="'T5 - Carers by eligibility date'!A1" display="Table 5: Carers by eligibility date"/>
    <hyperlink ref="A28" location="'Chart 3'!A1" display="Chart 3: Carer’s Allowance Supplement payments by age band –  April 2018 compared to April 20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2"/>
  <sheetViews>
    <sheetView workbookViewId="0"/>
  </sheetViews>
  <sheetFormatPr defaultColWidth="9.1796875" defaultRowHeight="14.5" x14ac:dyDescent="0.35"/>
  <cols>
    <col min="1" max="16384" width="9.1796875" style="7"/>
  </cols>
  <sheetData>
    <row r="1" spans="1:1" ht="15.5" x14ac:dyDescent="0.35">
      <c r="A1" s="11" t="s">
        <v>65</v>
      </c>
    </row>
    <row r="2" spans="1:1" ht="15.5" x14ac:dyDescent="0.35">
      <c r="A2" s="10" t="s">
        <v>135</v>
      </c>
    </row>
  </sheetData>
  <hyperlinks>
    <hyperlink ref="A1" location="Contents!A1" display="Return to contents"/>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76"/>
  <sheetViews>
    <sheetView workbookViewId="0"/>
  </sheetViews>
  <sheetFormatPr defaultColWidth="8.81640625" defaultRowHeight="14.5" x14ac:dyDescent="0.35"/>
  <cols>
    <col min="1" max="1" width="20" style="7" bestFit="1" customWidth="1"/>
    <col min="2" max="2" width="12.453125" style="7" customWidth="1"/>
    <col min="3" max="3" width="14.81640625" style="7" customWidth="1"/>
    <col min="4" max="4" width="8.81640625" style="7"/>
    <col min="5" max="5" width="13.453125" style="7" customWidth="1"/>
    <col min="6" max="6" width="12.453125" style="7" customWidth="1"/>
    <col min="7" max="7" width="7.81640625" style="7" customWidth="1"/>
    <col min="8" max="8" width="17.453125" style="7" customWidth="1"/>
    <col min="9" max="9" width="22.453125" style="7" customWidth="1"/>
    <col min="10" max="10" width="17.54296875" style="7" customWidth="1"/>
    <col min="11" max="11" width="18.54296875" style="7" customWidth="1"/>
    <col min="12" max="12" width="5.1796875" style="7" customWidth="1"/>
    <col min="13" max="13" width="15.453125" style="7" bestFit="1" customWidth="1"/>
    <col min="14" max="14" width="15.1796875" style="7" bestFit="1" customWidth="1"/>
    <col min="15" max="15" width="4.453125" style="7" customWidth="1"/>
    <col min="16" max="16" width="14.81640625" style="7" customWidth="1"/>
    <col min="17" max="17" width="18.54296875" style="7" customWidth="1"/>
    <col min="18" max="18" width="15.54296875" style="7" customWidth="1"/>
    <col min="19" max="20" width="13.54296875" style="7" bestFit="1" customWidth="1"/>
    <col min="21" max="21" width="5.54296875" style="7" bestFit="1" customWidth="1"/>
    <col min="22" max="22" width="13" style="7" customWidth="1"/>
    <col min="23" max="23" width="14.453125" style="7" customWidth="1"/>
    <col min="24" max="24" width="13.453125" style="7" customWidth="1"/>
    <col min="25" max="16384" width="8.81640625" style="7"/>
  </cols>
  <sheetData>
    <row r="1" spans="1:24" ht="15.5" x14ac:dyDescent="0.35">
      <c r="A1" s="11" t="s">
        <v>65</v>
      </c>
      <c r="H1" s="45"/>
    </row>
    <row r="2" spans="1:24" ht="15.5" x14ac:dyDescent="0.35">
      <c r="A2" s="10" t="s">
        <v>136</v>
      </c>
    </row>
    <row r="4" spans="1:24" x14ac:dyDescent="0.35">
      <c r="T4" s="28"/>
      <c r="U4" s="28"/>
      <c r="V4" s="29"/>
      <c r="W4" s="29"/>
      <c r="X4" s="29"/>
    </row>
    <row r="5" spans="1:24" x14ac:dyDescent="0.35">
      <c r="C5" s="38"/>
      <c r="D5" s="38"/>
      <c r="T5" s="28"/>
      <c r="U5" s="28"/>
      <c r="V5" s="29"/>
      <c r="W5" s="29"/>
      <c r="X5" s="29"/>
    </row>
    <row r="6" spans="1:24" x14ac:dyDescent="0.35">
      <c r="C6" s="33"/>
      <c r="D6" s="32"/>
      <c r="T6" s="28"/>
      <c r="U6" s="28"/>
      <c r="V6" s="29"/>
      <c r="W6" s="29"/>
      <c r="X6" s="29"/>
    </row>
    <row r="7" spans="1:24" x14ac:dyDescent="0.35">
      <c r="C7" s="33"/>
      <c r="D7" s="32"/>
      <c r="T7" s="28"/>
      <c r="U7" s="28"/>
      <c r="V7" s="29"/>
      <c r="W7" s="29"/>
      <c r="X7" s="29"/>
    </row>
    <row r="8" spans="1:24" x14ac:dyDescent="0.35">
      <c r="C8" s="33"/>
      <c r="D8" s="32"/>
      <c r="T8" s="28"/>
      <c r="U8" s="28"/>
      <c r="V8" s="29"/>
      <c r="W8" s="29"/>
      <c r="X8" s="29"/>
    </row>
    <row r="9" spans="1:24" x14ac:dyDescent="0.35">
      <c r="C9" s="33"/>
      <c r="D9" s="32"/>
      <c r="T9" s="28"/>
      <c r="U9" s="28"/>
      <c r="V9" s="29"/>
      <c r="W9" s="29"/>
      <c r="X9" s="29"/>
    </row>
    <row r="10" spans="1:24" x14ac:dyDescent="0.35">
      <c r="C10" s="33"/>
      <c r="D10" s="32"/>
      <c r="T10" s="28"/>
      <c r="U10" s="28"/>
      <c r="V10" s="29"/>
      <c r="W10" s="29"/>
      <c r="X10" s="29"/>
    </row>
    <row r="11" spans="1:24" x14ac:dyDescent="0.35">
      <c r="C11" s="33"/>
      <c r="D11" s="32"/>
      <c r="T11" s="28"/>
      <c r="U11" s="28"/>
      <c r="V11" s="29"/>
      <c r="W11" s="29"/>
      <c r="X11" s="29"/>
    </row>
    <row r="12" spans="1:24" x14ac:dyDescent="0.35">
      <c r="C12" s="33"/>
      <c r="D12" s="32"/>
      <c r="T12" s="28"/>
      <c r="U12" s="28"/>
      <c r="V12" s="29"/>
      <c r="W12" s="29"/>
      <c r="X12" s="29"/>
    </row>
    <row r="13" spans="1:24" x14ac:dyDescent="0.35">
      <c r="C13" s="33"/>
      <c r="D13" s="32"/>
      <c r="T13" s="28"/>
      <c r="U13" s="28"/>
      <c r="V13" s="29"/>
      <c r="W13" s="29"/>
      <c r="X13" s="29"/>
    </row>
    <row r="14" spans="1:24" x14ac:dyDescent="0.35">
      <c r="C14" s="33"/>
      <c r="D14" s="32"/>
      <c r="T14" s="28"/>
      <c r="U14" s="28"/>
      <c r="V14" s="29"/>
      <c r="W14" s="29"/>
      <c r="X14" s="29"/>
    </row>
    <row r="15" spans="1:24" x14ac:dyDescent="0.35">
      <c r="C15" s="33"/>
      <c r="D15" s="32"/>
      <c r="T15" s="28"/>
      <c r="U15" s="28"/>
      <c r="V15" s="29"/>
      <c r="W15" s="29"/>
      <c r="X15" s="29"/>
    </row>
    <row r="16" spans="1:24" x14ac:dyDescent="0.35">
      <c r="C16" s="33"/>
      <c r="D16" s="32"/>
      <c r="T16" s="28"/>
      <c r="U16" s="28"/>
      <c r="V16" s="29"/>
      <c r="W16" s="29"/>
      <c r="X16" s="29"/>
    </row>
    <row r="17" spans="3:24" x14ac:dyDescent="0.35">
      <c r="C17" s="33"/>
      <c r="D17" s="32"/>
      <c r="T17" s="28"/>
      <c r="U17" s="28"/>
      <c r="V17" s="29"/>
      <c r="W17" s="29"/>
      <c r="X17" s="29"/>
    </row>
    <row r="18" spans="3:24" x14ac:dyDescent="0.35">
      <c r="C18" s="33"/>
      <c r="D18" s="32"/>
      <c r="T18" s="28"/>
      <c r="U18" s="28"/>
      <c r="V18" s="29"/>
      <c r="W18" s="29"/>
      <c r="X18" s="29"/>
    </row>
    <row r="19" spans="3:24" x14ac:dyDescent="0.35">
      <c r="C19" s="33"/>
      <c r="D19" s="32"/>
      <c r="T19" s="28"/>
      <c r="U19" s="28"/>
      <c r="V19" s="29"/>
      <c r="W19" s="29"/>
      <c r="X19" s="29"/>
    </row>
    <row r="20" spans="3:24" x14ac:dyDescent="0.35">
      <c r="C20" s="33"/>
      <c r="D20" s="32"/>
      <c r="T20" s="28"/>
      <c r="U20" s="28"/>
      <c r="V20" s="29"/>
      <c r="W20" s="29"/>
      <c r="X20" s="29"/>
    </row>
    <row r="21" spans="3:24" x14ac:dyDescent="0.35">
      <c r="C21" s="33"/>
      <c r="D21" s="32"/>
      <c r="T21" s="28"/>
      <c r="U21" s="28"/>
      <c r="V21" s="29"/>
      <c r="W21" s="29"/>
      <c r="X21" s="29"/>
    </row>
    <row r="22" spans="3:24" x14ac:dyDescent="0.35">
      <c r="C22" s="33"/>
      <c r="D22" s="32"/>
      <c r="T22" s="28"/>
      <c r="U22" s="28"/>
      <c r="V22" s="29"/>
      <c r="W22" s="29"/>
      <c r="X22" s="29"/>
    </row>
    <row r="23" spans="3:24" x14ac:dyDescent="0.35">
      <c r="C23" s="33"/>
      <c r="D23" s="32"/>
      <c r="T23" s="28"/>
      <c r="U23" s="28"/>
      <c r="V23" s="29"/>
      <c r="W23" s="29"/>
      <c r="X23" s="29"/>
    </row>
    <row r="24" spans="3:24" x14ac:dyDescent="0.35">
      <c r="C24" s="33"/>
      <c r="D24" s="32"/>
      <c r="T24" s="28"/>
      <c r="U24" s="28"/>
      <c r="V24" s="29"/>
      <c r="W24" s="29"/>
      <c r="X24" s="29"/>
    </row>
    <row r="25" spans="3:24" x14ac:dyDescent="0.35">
      <c r="C25" s="33"/>
      <c r="D25" s="32"/>
      <c r="T25" s="28"/>
      <c r="U25" s="28"/>
      <c r="V25" s="29"/>
      <c r="W25" s="29"/>
      <c r="X25" s="29"/>
    </row>
    <row r="26" spans="3:24" x14ac:dyDescent="0.35">
      <c r="C26" s="33"/>
      <c r="D26" s="32"/>
      <c r="T26" s="28"/>
      <c r="U26" s="28"/>
      <c r="V26" s="29"/>
      <c r="W26" s="29"/>
      <c r="X26" s="29"/>
    </row>
    <row r="27" spans="3:24" x14ac:dyDescent="0.35">
      <c r="C27" s="33"/>
      <c r="D27" s="32"/>
      <c r="T27" s="28"/>
      <c r="U27" s="28"/>
      <c r="V27" s="29"/>
      <c r="W27" s="29"/>
      <c r="X27" s="29"/>
    </row>
    <row r="28" spans="3:24" x14ac:dyDescent="0.35">
      <c r="C28" s="33"/>
      <c r="D28" s="32"/>
      <c r="T28" s="28"/>
      <c r="U28" s="28"/>
      <c r="V28" s="29"/>
      <c r="W28" s="29"/>
      <c r="X28" s="29"/>
    </row>
    <row r="29" spans="3:24" x14ac:dyDescent="0.35">
      <c r="C29" s="33"/>
      <c r="D29" s="32"/>
      <c r="T29" s="28"/>
      <c r="U29" s="28"/>
      <c r="V29" s="29"/>
      <c r="W29" s="29"/>
      <c r="X29" s="29"/>
    </row>
    <row r="30" spans="3:24" x14ac:dyDescent="0.35">
      <c r="C30" s="33"/>
      <c r="D30" s="32"/>
      <c r="T30" s="28"/>
      <c r="U30" s="28"/>
      <c r="V30" s="29"/>
      <c r="W30" s="29"/>
      <c r="X30" s="29"/>
    </row>
    <row r="31" spans="3:24" x14ac:dyDescent="0.35">
      <c r="C31" s="33"/>
      <c r="D31" s="32"/>
      <c r="T31" s="28"/>
      <c r="U31" s="28"/>
      <c r="V31" s="29"/>
      <c r="W31" s="29"/>
      <c r="X31" s="29"/>
    </row>
    <row r="32" spans="3:24" x14ac:dyDescent="0.35">
      <c r="C32" s="33"/>
      <c r="D32" s="32"/>
      <c r="T32" s="28"/>
      <c r="U32" s="28"/>
      <c r="V32" s="29"/>
      <c r="W32" s="29"/>
      <c r="X32" s="29"/>
    </row>
    <row r="33" spans="1:24" x14ac:dyDescent="0.35">
      <c r="C33" s="33"/>
      <c r="D33" s="32"/>
      <c r="T33" s="28"/>
      <c r="U33" s="28"/>
      <c r="V33" s="29"/>
      <c r="W33" s="29"/>
      <c r="X33" s="29"/>
    </row>
    <row r="34" spans="1:24" x14ac:dyDescent="0.35">
      <c r="C34" s="33"/>
      <c r="D34" s="32"/>
      <c r="T34" s="28"/>
      <c r="U34" s="28"/>
      <c r="V34" s="29"/>
      <c r="W34" s="29"/>
      <c r="X34" s="29"/>
    </row>
    <row r="35" spans="1:24" x14ac:dyDescent="0.35">
      <c r="C35" s="33"/>
      <c r="D35" s="32"/>
      <c r="T35" s="28"/>
      <c r="U35" s="28"/>
      <c r="V35" s="29"/>
      <c r="W35" s="29"/>
      <c r="X35" s="29"/>
    </row>
    <row r="36" spans="1:24" x14ac:dyDescent="0.35">
      <c r="C36" s="33"/>
      <c r="D36" s="32"/>
      <c r="T36" s="28"/>
      <c r="U36" s="28"/>
      <c r="V36" s="29"/>
      <c r="W36" s="29"/>
      <c r="X36" s="29"/>
    </row>
    <row r="37" spans="1:24" x14ac:dyDescent="0.35">
      <c r="C37" s="33"/>
      <c r="D37" s="32"/>
      <c r="T37" s="28"/>
      <c r="U37" s="28"/>
      <c r="V37" s="29"/>
      <c r="W37" s="29"/>
      <c r="X37" s="29"/>
    </row>
    <row r="38" spans="1:24" x14ac:dyDescent="0.35">
      <c r="A38" s="33"/>
      <c r="B38" s="34"/>
      <c r="C38" s="33"/>
      <c r="D38" s="32"/>
    </row>
    <row r="39" spans="1:24" x14ac:dyDescent="0.35">
      <c r="A39" s="33"/>
      <c r="B39" s="34"/>
      <c r="C39" s="33"/>
      <c r="D39" s="32"/>
    </row>
    <row r="40" spans="1:24" x14ac:dyDescent="0.35">
      <c r="B40" s="33"/>
      <c r="C40" s="33"/>
      <c r="D40" s="33"/>
    </row>
    <row r="41" spans="1:24" x14ac:dyDescent="0.35">
      <c r="F41" s="29"/>
      <c r="G41" s="29"/>
      <c r="H41" s="29"/>
      <c r="I41" s="29"/>
      <c r="J41" s="29"/>
      <c r="K41" s="29"/>
    </row>
    <row r="42" spans="1:24" ht="61.5" customHeight="1" x14ac:dyDescent="0.35">
      <c r="A42" s="37" t="s">
        <v>66</v>
      </c>
      <c r="B42" s="18" t="s">
        <v>119</v>
      </c>
      <c r="C42" s="18" t="s">
        <v>120</v>
      </c>
    </row>
    <row r="43" spans="1:24" x14ac:dyDescent="0.35">
      <c r="A43" s="37" t="s">
        <v>79</v>
      </c>
      <c r="B43" s="18">
        <v>80185</v>
      </c>
      <c r="C43" s="20">
        <v>1</v>
      </c>
      <c r="K43" s="28"/>
    </row>
    <row r="44" spans="1:24" x14ac:dyDescent="0.35">
      <c r="A44" s="15" t="s">
        <v>27</v>
      </c>
      <c r="B44" s="14">
        <v>12890</v>
      </c>
      <c r="C44" s="21">
        <v>0.161</v>
      </c>
      <c r="K44" s="28"/>
    </row>
    <row r="45" spans="1:24" x14ac:dyDescent="0.35">
      <c r="A45" s="15" t="s">
        <v>34</v>
      </c>
      <c r="B45" s="14">
        <v>6870</v>
      </c>
      <c r="C45" s="21">
        <v>8.6000000000000007E-2</v>
      </c>
      <c r="K45" s="28"/>
    </row>
    <row r="46" spans="1:24" x14ac:dyDescent="0.35">
      <c r="A46" s="15" t="s">
        <v>26</v>
      </c>
      <c r="B46" s="14">
        <v>6115</v>
      </c>
      <c r="C46" s="21">
        <v>7.5999999999999998E-2</v>
      </c>
      <c r="K46" s="28"/>
    </row>
    <row r="47" spans="1:24" x14ac:dyDescent="0.35">
      <c r="A47" s="15" t="s">
        <v>40</v>
      </c>
      <c r="B47" s="14">
        <v>5715</v>
      </c>
      <c r="C47" s="21">
        <v>7.1000000000000008E-2</v>
      </c>
      <c r="K47" s="28"/>
    </row>
    <row r="48" spans="1:24" x14ac:dyDescent="0.35">
      <c r="A48" s="15" t="s">
        <v>18</v>
      </c>
      <c r="B48" s="14">
        <v>4565</v>
      </c>
      <c r="C48" s="21">
        <v>5.7000000000000002E-2</v>
      </c>
      <c r="K48" s="28"/>
    </row>
    <row r="49" spans="1:11" x14ac:dyDescent="0.35">
      <c r="A49" s="15" t="s">
        <v>43</v>
      </c>
      <c r="B49" s="14">
        <v>2915</v>
      </c>
      <c r="C49" s="21">
        <v>3.6000000000000004E-2</v>
      </c>
      <c r="K49" s="28"/>
    </row>
    <row r="50" spans="1:11" x14ac:dyDescent="0.35">
      <c r="A50" s="15" t="s">
        <v>28</v>
      </c>
      <c r="B50" s="14">
        <v>2850</v>
      </c>
      <c r="C50" s="21">
        <v>3.6000000000000004E-2</v>
      </c>
      <c r="K50" s="28"/>
    </row>
    <row r="51" spans="1:11" x14ac:dyDescent="0.35">
      <c r="A51" s="15" t="s">
        <v>33</v>
      </c>
      <c r="B51" s="14">
        <v>2770</v>
      </c>
      <c r="C51" s="21">
        <v>3.5000000000000003E-2</v>
      </c>
      <c r="K51" s="28"/>
    </row>
    <row r="52" spans="1:11" x14ac:dyDescent="0.35">
      <c r="A52" s="15" t="s">
        <v>36</v>
      </c>
      <c r="B52" s="14">
        <v>2635</v>
      </c>
      <c r="C52" s="21">
        <v>3.3000000000000002E-2</v>
      </c>
      <c r="K52" s="28"/>
    </row>
    <row r="53" spans="1:11" x14ac:dyDescent="0.35">
      <c r="A53" s="15" t="s">
        <v>20</v>
      </c>
      <c r="B53" s="14">
        <v>2615</v>
      </c>
      <c r="C53" s="21">
        <v>3.3000000000000002E-2</v>
      </c>
      <c r="K53" s="28"/>
    </row>
    <row r="54" spans="1:11" x14ac:dyDescent="0.35">
      <c r="A54" s="15" t="s">
        <v>77</v>
      </c>
      <c r="B54" s="14">
        <v>2565</v>
      </c>
      <c r="C54" s="21">
        <v>3.2000000000000001E-2</v>
      </c>
      <c r="K54" s="28"/>
    </row>
    <row r="55" spans="1:11" x14ac:dyDescent="0.35">
      <c r="A55" s="15" t="s">
        <v>25</v>
      </c>
      <c r="B55" s="14">
        <v>2525</v>
      </c>
      <c r="C55" s="21">
        <v>3.2000000000000001E-2</v>
      </c>
      <c r="K55" s="28"/>
    </row>
    <row r="56" spans="1:11" x14ac:dyDescent="0.35">
      <c r="A56" s="15" t="s">
        <v>21</v>
      </c>
      <c r="B56" s="14">
        <v>2435</v>
      </c>
      <c r="C56" s="21">
        <v>0.03</v>
      </c>
      <c r="K56" s="28"/>
    </row>
    <row r="57" spans="1:11" x14ac:dyDescent="0.35">
      <c r="A57" s="15" t="s">
        <v>16</v>
      </c>
      <c r="B57" s="14">
        <v>2125</v>
      </c>
      <c r="C57" s="21">
        <v>2.6000000000000002E-2</v>
      </c>
      <c r="K57" s="28"/>
    </row>
    <row r="58" spans="1:11" x14ac:dyDescent="0.35">
      <c r="A58" s="15" t="s">
        <v>39</v>
      </c>
      <c r="B58" s="14">
        <v>1785</v>
      </c>
      <c r="C58" s="21">
        <v>2.1999999999999999E-2</v>
      </c>
      <c r="K58" s="28"/>
    </row>
    <row r="59" spans="1:11" x14ac:dyDescent="0.35">
      <c r="A59" s="15" t="s">
        <v>42</v>
      </c>
      <c r="B59" s="14">
        <v>1715</v>
      </c>
      <c r="C59" s="21">
        <v>2.1000000000000001E-2</v>
      </c>
      <c r="K59" s="28"/>
    </row>
    <row r="60" spans="1:11" x14ac:dyDescent="0.35">
      <c r="A60" s="15" t="s">
        <v>78</v>
      </c>
      <c r="B60" s="14">
        <v>1710</v>
      </c>
      <c r="C60" s="21">
        <v>2.1000000000000001E-2</v>
      </c>
      <c r="K60" s="28"/>
    </row>
    <row r="61" spans="1:11" x14ac:dyDescent="0.35">
      <c r="A61" s="15" t="s">
        <v>15</v>
      </c>
      <c r="B61" s="14">
        <v>1630</v>
      </c>
      <c r="C61" s="21">
        <v>0.02</v>
      </c>
      <c r="K61" s="28"/>
    </row>
    <row r="62" spans="1:11" x14ac:dyDescent="0.35">
      <c r="A62" s="15" t="s">
        <v>29</v>
      </c>
      <c r="B62" s="14">
        <v>1585</v>
      </c>
      <c r="C62" s="21">
        <v>0.02</v>
      </c>
      <c r="K62" s="28"/>
    </row>
    <row r="63" spans="1:11" x14ac:dyDescent="0.35">
      <c r="A63" s="15" t="s">
        <v>17</v>
      </c>
      <c r="B63" s="14">
        <v>1545</v>
      </c>
      <c r="C63" s="21">
        <v>1.9E-2</v>
      </c>
      <c r="K63" s="28"/>
    </row>
    <row r="64" spans="1:11" x14ac:dyDescent="0.35">
      <c r="A64" s="15" t="s">
        <v>30</v>
      </c>
      <c r="B64" s="14">
        <v>1355</v>
      </c>
      <c r="C64" s="21">
        <v>1.7000000000000001E-2</v>
      </c>
      <c r="K64" s="28"/>
    </row>
    <row r="65" spans="1:11" x14ac:dyDescent="0.35">
      <c r="A65" s="15" t="s">
        <v>37</v>
      </c>
      <c r="B65" s="14">
        <v>1275</v>
      </c>
      <c r="C65" s="21">
        <v>1.6E-2</v>
      </c>
      <c r="K65" s="28"/>
    </row>
    <row r="66" spans="1:11" x14ac:dyDescent="0.35">
      <c r="A66" s="15" t="s">
        <v>23</v>
      </c>
      <c r="B66" s="14">
        <v>1205</v>
      </c>
      <c r="C66" s="21">
        <v>1.4999999999999999E-2</v>
      </c>
      <c r="K66" s="28"/>
    </row>
    <row r="67" spans="1:11" ht="18" customHeight="1" x14ac:dyDescent="0.35">
      <c r="A67" s="15" t="s">
        <v>22</v>
      </c>
      <c r="B67" s="14">
        <v>1120</v>
      </c>
      <c r="C67" s="21">
        <v>1.4E-2</v>
      </c>
      <c r="K67" s="28"/>
    </row>
    <row r="68" spans="1:11" x14ac:dyDescent="0.35">
      <c r="A68" s="15" t="s">
        <v>41</v>
      </c>
      <c r="B68" s="14">
        <v>1050</v>
      </c>
      <c r="C68" s="21">
        <v>1.3000000000000001E-2</v>
      </c>
      <c r="K68" s="28"/>
    </row>
    <row r="69" spans="1:11" x14ac:dyDescent="0.35">
      <c r="A69" s="15" t="s">
        <v>76</v>
      </c>
      <c r="B69" s="14">
        <v>1030</v>
      </c>
      <c r="C69" s="21">
        <v>1.3000000000000001E-2</v>
      </c>
      <c r="K69" s="28"/>
    </row>
    <row r="70" spans="1:11" x14ac:dyDescent="0.35">
      <c r="A70" s="15" t="s">
        <v>31</v>
      </c>
      <c r="B70" s="14">
        <v>1005</v>
      </c>
      <c r="C70" s="21">
        <v>1.3000000000000001E-2</v>
      </c>
      <c r="K70" s="28"/>
    </row>
    <row r="71" spans="1:11" x14ac:dyDescent="0.35">
      <c r="A71" s="15" t="s">
        <v>24</v>
      </c>
      <c r="B71" s="14">
        <v>990</v>
      </c>
      <c r="C71" s="21">
        <v>1.2E-2</v>
      </c>
      <c r="K71" s="28"/>
    </row>
    <row r="72" spans="1:11" x14ac:dyDescent="0.35">
      <c r="A72" s="15" t="s">
        <v>19</v>
      </c>
      <c r="B72" s="14">
        <v>915</v>
      </c>
      <c r="C72" s="21">
        <v>1.0999999999999999E-2</v>
      </c>
      <c r="K72" s="28"/>
    </row>
    <row r="73" spans="1:11" x14ac:dyDescent="0.35">
      <c r="A73" s="15" t="s">
        <v>32</v>
      </c>
      <c r="B73" s="14">
        <v>245</v>
      </c>
      <c r="C73" s="21">
        <v>3.0000000000000001E-3</v>
      </c>
      <c r="K73" s="28"/>
    </row>
    <row r="74" spans="1:11" x14ac:dyDescent="0.35">
      <c r="A74" s="15" t="s">
        <v>35</v>
      </c>
      <c r="B74" s="14">
        <v>195</v>
      </c>
      <c r="C74" s="21">
        <v>2E-3</v>
      </c>
      <c r="K74" s="28"/>
    </row>
    <row r="75" spans="1:11" x14ac:dyDescent="0.35">
      <c r="A75" s="15" t="s">
        <v>38</v>
      </c>
      <c r="B75" s="14">
        <v>155</v>
      </c>
      <c r="C75" s="21">
        <v>2E-3</v>
      </c>
      <c r="K75" s="28"/>
    </row>
    <row r="76" spans="1:11" x14ac:dyDescent="0.35">
      <c r="A76" s="15" t="s">
        <v>2</v>
      </c>
      <c r="B76" s="14">
        <v>80</v>
      </c>
      <c r="C76" s="21">
        <v>1E-3</v>
      </c>
      <c r="K76" s="28"/>
    </row>
  </sheetData>
  <sortState ref="A43:C76">
    <sortCondition descending="1" ref="B43:B76"/>
  </sortState>
  <hyperlinks>
    <hyperlink ref="A1" location="Contents!A1" display="Return to contents"/>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2"/>
  <sheetViews>
    <sheetView zoomScaleNormal="100" workbookViewId="0"/>
  </sheetViews>
  <sheetFormatPr defaultColWidth="8.81640625" defaultRowHeight="14.5" x14ac:dyDescent="0.35"/>
  <cols>
    <col min="1" max="1" width="40.54296875" style="7" customWidth="1"/>
    <col min="2" max="2" width="14.54296875" style="7" customWidth="1"/>
    <col min="3" max="3" width="13.1796875" style="7" customWidth="1"/>
    <col min="4" max="4" width="12.81640625" style="7" customWidth="1"/>
    <col min="5" max="5" width="11.54296875" style="7" customWidth="1"/>
    <col min="6" max="6" width="12" style="7" customWidth="1"/>
    <col min="7" max="7" width="14.81640625" style="7" customWidth="1"/>
    <col min="8" max="8" width="12.453125" style="7" bestFit="1" customWidth="1"/>
    <col min="9" max="9" width="14.453125" style="7" customWidth="1"/>
    <col min="10" max="10" width="14" style="7" customWidth="1"/>
    <col min="11" max="11" width="9.54296875" style="7" customWidth="1"/>
    <col min="12" max="15" width="8.81640625" style="7"/>
    <col min="16" max="16" width="8.54296875" style="7" customWidth="1"/>
    <col min="17" max="17" width="11.453125" style="7" customWidth="1"/>
    <col min="18" max="18" width="9.54296875" style="7" customWidth="1"/>
    <col min="19" max="19" width="14.1796875" style="7" customWidth="1"/>
    <col min="20" max="16384" width="8.81640625" style="7"/>
  </cols>
  <sheetData>
    <row r="1" spans="1:10" ht="15.5" x14ac:dyDescent="0.35">
      <c r="A1" s="11" t="s">
        <v>65</v>
      </c>
      <c r="F1" s="45"/>
    </row>
    <row r="2" spans="1:10" ht="15.5" x14ac:dyDescent="0.35">
      <c r="A2" s="10" t="s">
        <v>148</v>
      </c>
    </row>
    <row r="3" spans="1:10" x14ac:dyDescent="0.35">
      <c r="B3" s="62"/>
      <c r="C3" s="62"/>
      <c r="D3" s="62"/>
      <c r="E3" s="62"/>
      <c r="F3" s="62"/>
      <c r="G3" s="61"/>
      <c r="H3" s="28"/>
      <c r="I3" s="28"/>
      <c r="J3" s="28"/>
    </row>
    <row r="4" spans="1:10" x14ac:dyDescent="0.35">
      <c r="B4" s="62"/>
      <c r="C4" s="62"/>
      <c r="D4" s="62"/>
      <c r="E4" s="62"/>
      <c r="F4" s="62"/>
      <c r="G4" s="28"/>
      <c r="H4" s="28"/>
      <c r="I4" s="28"/>
      <c r="J4" s="28"/>
    </row>
    <row r="5" spans="1:10" x14ac:dyDescent="0.35">
      <c r="G5" s="28"/>
      <c r="H5" s="28"/>
      <c r="I5" s="28"/>
      <c r="J5" s="28"/>
    </row>
    <row r="6" spans="1:10" x14ac:dyDescent="0.35">
      <c r="G6" s="28"/>
      <c r="H6" s="28"/>
      <c r="I6" s="28"/>
      <c r="J6" s="28"/>
    </row>
    <row r="7" spans="1:10" x14ac:dyDescent="0.35">
      <c r="G7" s="28"/>
      <c r="H7" s="28"/>
      <c r="I7" s="28"/>
      <c r="J7" s="28"/>
    </row>
    <row r="8" spans="1:10" x14ac:dyDescent="0.35">
      <c r="G8" s="28"/>
      <c r="H8" s="28"/>
      <c r="I8" s="28"/>
      <c r="J8" s="28"/>
    </row>
    <row r="9" spans="1:10" x14ac:dyDescent="0.35">
      <c r="G9" s="28"/>
      <c r="H9" s="28"/>
      <c r="I9" s="28"/>
      <c r="J9" s="28"/>
    </row>
    <row r="10" spans="1:10" x14ac:dyDescent="0.35">
      <c r="G10" s="28"/>
      <c r="H10" s="28"/>
      <c r="I10" s="28"/>
      <c r="J10" s="28"/>
    </row>
    <row r="11" spans="1:10" x14ac:dyDescent="0.35">
      <c r="G11" s="28"/>
      <c r="H11" s="28"/>
      <c r="I11" s="28"/>
      <c r="J11" s="28"/>
    </row>
    <row r="12" spans="1:10" x14ac:dyDescent="0.35">
      <c r="G12" s="28"/>
      <c r="H12" s="28"/>
      <c r="I12" s="28"/>
      <c r="J12" s="28"/>
    </row>
    <row r="13" spans="1:10" x14ac:dyDescent="0.35">
      <c r="G13" s="28"/>
      <c r="H13" s="28"/>
      <c r="I13" s="28"/>
      <c r="J13" s="28"/>
    </row>
    <row r="14" spans="1:10" x14ac:dyDescent="0.35">
      <c r="G14" s="28"/>
      <c r="H14" s="28"/>
      <c r="I14" s="28"/>
      <c r="J14" s="28"/>
    </row>
    <row r="22" spans="1:6" x14ac:dyDescent="0.35">
      <c r="A22" s="33"/>
      <c r="B22" s="34"/>
      <c r="C22" s="34"/>
    </row>
    <row r="23" spans="1:6" x14ac:dyDescent="0.35">
      <c r="A23" s="33"/>
      <c r="B23" s="34"/>
      <c r="C23" s="34"/>
    </row>
    <row r="24" spans="1:6" x14ac:dyDescent="0.35">
      <c r="B24" s="33"/>
      <c r="C24" s="33"/>
    </row>
    <row r="25" spans="1:6" x14ac:dyDescent="0.35">
      <c r="B25" s="33"/>
      <c r="C25" s="33"/>
    </row>
    <row r="31" spans="1:6" x14ac:dyDescent="0.35">
      <c r="A31" s="126"/>
      <c r="B31" s="160" t="s">
        <v>104</v>
      </c>
      <c r="C31" s="160"/>
      <c r="D31" s="161" t="s">
        <v>105</v>
      </c>
      <c r="E31" s="161"/>
      <c r="F31" s="127" t="s">
        <v>115</v>
      </c>
    </row>
    <row r="32" spans="1:6" ht="28" x14ac:dyDescent="0.35">
      <c r="A32" s="2" t="s">
        <v>140</v>
      </c>
      <c r="B32" s="64" t="s">
        <v>50</v>
      </c>
      <c r="C32" s="64" t="s">
        <v>51</v>
      </c>
      <c r="D32" s="64" t="s">
        <v>50</v>
      </c>
      <c r="E32" s="64" t="s">
        <v>51</v>
      </c>
      <c r="F32" s="64" t="s">
        <v>50</v>
      </c>
    </row>
    <row r="33" spans="1:12" x14ac:dyDescent="0.35">
      <c r="A33" s="128" t="str">
        <f>'T5 - Carers by eligibility date'!A6</f>
        <v>Total carers receiving payment</v>
      </c>
      <c r="B33" s="128">
        <f>'T5 - Carers by eligibility date'!B6</f>
        <v>78080</v>
      </c>
      <c r="C33" s="128">
        <f>'T5 - Carers by eligibility date'!C6</f>
        <v>80030</v>
      </c>
      <c r="D33" s="128">
        <f>'T5 - Carers by eligibility date'!D6</f>
        <v>81230</v>
      </c>
      <c r="E33" s="128">
        <f>'T5 - Carers by eligibility date'!E6</f>
        <v>82045</v>
      </c>
      <c r="F33" s="2">
        <f>'T5 - Carers by eligibility date'!F6</f>
        <v>80185</v>
      </c>
    </row>
    <row r="34" spans="1:12" x14ac:dyDescent="0.35">
      <c r="A34" s="143" t="s">
        <v>153</v>
      </c>
      <c r="B34" s="66">
        <f>'T5 - Carers by eligibility date'!B7</f>
        <v>78080</v>
      </c>
      <c r="C34" s="66">
        <f>'T5 - Carers by eligibility date'!C7</f>
        <v>8485</v>
      </c>
      <c r="D34" s="66">
        <f>'T5 - Carers by eligibility date'!D7+'T5 - Carers by eligibility date'!D9</f>
        <v>8010</v>
      </c>
      <c r="E34" s="66">
        <f>'T5 - Carers by eligibility date'!E7+'T5 - Carers by eligibility date'!E9</f>
        <v>7775</v>
      </c>
      <c r="F34" s="66">
        <f>'T5 - Carers by eligibility date'!F7+'T5 - Carers by eligibility date'!F9</f>
        <v>5360</v>
      </c>
      <c r="G34" s="16" t="s">
        <v>155</v>
      </c>
      <c r="H34" s="145"/>
      <c r="I34" s="145"/>
      <c r="J34" s="145"/>
      <c r="K34" s="145"/>
      <c r="L34" s="145"/>
    </row>
    <row r="35" spans="1:12" x14ac:dyDescent="0.35">
      <c r="A35" s="143" t="s">
        <v>160</v>
      </c>
      <c r="B35" s="149">
        <f>'T5 - Carers by eligibility date'!B10</f>
        <v>1</v>
      </c>
      <c r="C35" s="149">
        <f>'T5 - Carers by eligibility date'!C10</f>
        <v>0.106</v>
      </c>
      <c r="D35" s="149">
        <f>'T5 - Carers by eligibility date'!D10+'T5 - Carers by eligibility date'!D12</f>
        <v>9.9000000000000005E-2</v>
      </c>
      <c r="E35" s="149">
        <f>'T5 - Carers by eligibility date'!E10+'T5 - Carers by eligibility date'!E12</f>
        <v>9.5000000000000001E-2</v>
      </c>
      <c r="F35" s="149">
        <f>'T5 - Carers by eligibility date'!F10+'T5 - Carers by eligibility date'!F12</f>
        <v>6.7000000000000004E-2</v>
      </c>
      <c r="G35" s="16"/>
      <c r="H35" s="145"/>
      <c r="I35" s="145"/>
      <c r="J35" s="145"/>
      <c r="K35" s="145"/>
      <c r="L35" s="145"/>
    </row>
    <row r="36" spans="1:12" x14ac:dyDescent="0.35">
      <c r="A36" s="141" t="s">
        <v>152</v>
      </c>
      <c r="B36" s="130" t="s">
        <v>139</v>
      </c>
      <c r="C36" s="132">
        <f>'T5 - Carers by eligibility date'!C8</f>
        <v>71545</v>
      </c>
      <c r="D36" s="132">
        <f>'T5 - Carers by eligibility date'!D8</f>
        <v>73225</v>
      </c>
      <c r="E36" s="132">
        <f>'T5 - Carers by eligibility date'!E8</f>
        <v>74270</v>
      </c>
      <c r="F36" s="132">
        <f>'T5 - Carers by eligibility date'!F8</f>
        <v>74830</v>
      </c>
      <c r="G36" s="16" t="s">
        <v>156</v>
      </c>
    </row>
    <row r="37" spans="1:12" x14ac:dyDescent="0.35">
      <c r="A37" s="144" t="s">
        <v>161</v>
      </c>
      <c r="B37" s="130" t="s">
        <v>139</v>
      </c>
      <c r="C37" s="148">
        <f>'T5 - Carers by eligibility date'!C11</f>
        <v>0.89400000000000002</v>
      </c>
      <c r="D37" s="148">
        <f>'T5 - Carers by eligibility date'!D11</f>
        <v>0.90100000000000002</v>
      </c>
      <c r="E37" s="148">
        <f>'T5 - Carers by eligibility date'!E11</f>
        <v>0.90500000000000003</v>
      </c>
      <c r="F37" s="148">
        <f>'T5 - Carers by eligibility date'!F11</f>
        <v>0.93300000000000005</v>
      </c>
      <c r="G37" s="16"/>
    </row>
    <row r="38" spans="1:12" s="33" customFormat="1" ht="7.5" customHeight="1" x14ac:dyDescent="0.35">
      <c r="A38" s="144"/>
      <c r="B38" s="134"/>
      <c r="C38" s="146"/>
      <c r="D38" s="146"/>
      <c r="E38" s="146"/>
      <c r="F38" s="146"/>
    </row>
    <row r="39" spans="1:12" x14ac:dyDescent="0.35">
      <c r="A39" s="142" t="s">
        <v>154</v>
      </c>
      <c r="B39" s="130" t="s">
        <v>139</v>
      </c>
      <c r="C39" s="133">
        <f>'T5 - Carers by eligibility date'!C14</f>
        <v>6535</v>
      </c>
      <c r="D39" s="133">
        <f>'T5 - Carers by eligibility date'!D14</f>
        <v>6805</v>
      </c>
      <c r="E39" s="133">
        <f>'T5 - Carers by eligibility date'!E14</f>
        <v>6960</v>
      </c>
      <c r="F39" s="133">
        <f>'T5 - Carers by eligibility date'!F14</f>
        <v>7215</v>
      </c>
      <c r="G39" s="16" t="s">
        <v>157</v>
      </c>
    </row>
    <row r="40" spans="1:12" ht="29.25" customHeight="1" x14ac:dyDescent="0.35">
      <c r="G40" s="22"/>
      <c r="H40" s="22"/>
      <c r="I40" s="33"/>
    </row>
    <row r="41" spans="1:12" x14ac:dyDescent="0.35">
      <c r="A41" s="16"/>
    </row>
    <row r="42" spans="1:12" ht="29.25" customHeight="1" x14ac:dyDescent="0.35">
      <c r="A42" s="162"/>
      <c r="B42" s="162"/>
      <c r="C42" s="162"/>
      <c r="D42" s="162"/>
      <c r="E42" s="162"/>
      <c r="F42" s="162"/>
    </row>
  </sheetData>
  <mergeCells count="3">
    <mergeCell ref="B31:C31"/>
    <mergeCell ref="D31:E31"/>
    <mergeCell ref="A42:F42"/>
  </mergeCells>
  <hyperlinks>
    <hyperlink ref="A1" location="Contents!A1" display="Return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35"/>
  <sheetViews>
    <sheetView zoomScaleNormal="100" workbookViewId="0"/>
  </sheetViews>
  <sheetFormatPr defaultColWidth="8.81640625" defaultRowHeight="15.5" x14ac:dyDescent="0.35"/>
  <cols>
    <col min="1" max="1" width="32.54296875" style="5" customWidth="1"/>
    <col min="2" max="2" width="11.453125" style="5" customWidth="1"/>
    <col min="3" max="3" width="9.81640625" style="5" customWidth="1"/>
    <col min="4" max="4" width="11.54296875" style="5" customWidth="1"/>
    <col min="5" max="5" width="10.7265625" style="5" customWidth="1"/>
    <col min="6" max="6" width="10.81640625" style="5" customWidth="1"/>
    <col min="7" max="7" width="8.81640625" style="5" customWidth="1"/>
    <col min="8" max="8" width="8.81640625" style="5"/>
    <col min="9" max="10" width="11.453125" style="5" bestFit="1" customWidth="1"/>
    <col min="11" max="16384" width="8.81640625" style="5"/>
  </cols>
  <sheetData>
    <row r="1" spans="1:10" x14ac:dyDescent="0.35">
      <c r="A1" s="11" t="s">
        <v>65</v>
      </c>
      <c r="G1" s="44"/>
      <c r="J1" s="53"/>
    </row>
    <row r="2" spans="1:10" x14ac:dyDescent="0.35">
      <c r="A2" s="10" t="s">
        <v>131</v>
      </c>
    </row>
    <row r="3" spans="1:10" x14ac:dyDescent="0.35">
      <c r="A3" s="10"/>
    </row>
    <row r="4" spans="1:10" x14ac:dyDescent="0.35">
      <c r="A4" s="10"/>
    </row>
    <row r="5" spans="1:10" x14ac:dyDescent="0.35">
      <c r="A5" s="10"/>
    </row>
    <row r="6" spans="1:10" x14ac:dyDescent="0.35">
      <c r="A6" s="10"/>
    </row>
    <row r="7" spans="1:10" x14ac:dyDescent="0.35">
      <c r="A7" s="10"/>
    </row>
    <row r="8" spans="1:10" x14ac:dyDescent="0.35">
      <c r="A8" s="10"/>
    </row>
    <row r="9" spans="1:10" x14ac:dyDescent="0.35">
      <c r="A9" s="10"/>
    </row>
    <row r="17" ht="14.5" customHeight="1" x14ac:dyDescent="0.35"/>
    <row r="20" ht="14.5" customHeight="1" x14ac:dyDescent="0.35"/>
    <row r="21" ht="14.5" customHeight="1" x14ac:dyDescent="0.35"/>
    <row r="25" ht="14.5" customHeight="1" x14ac:dyDescent="0.35"/>
    <row r="26" ht="14.5" customHeight="1" x14ac:dyDescent="0.35"/>
    <row r="49" spans="1:18" x14ac:dyDescent="0.35">
      <c r="A49" s="10" t="s">
        <v>132</v>
      </c>
      <c r="B49" s="73"/>
      <c r="C49" s="73"/>
      <c r="D49" s="74"/>
      <c r="E49" s="74"/>
      <c r="F49" s="75"/>
      <c r="G49" s="74"/>
      <c r="H49" s="74"/>
      <c r="I49" s="76"/>
      <c r="J49" s="76"/>
      <c r="K49" s="77"/>
      <c r="L49" s="77"/>
      <c r="M49" s="77"/>
      <c r="N49" s="77"/>
      <c r="O49" s="77"/>
    </row>
    <row r="50" spans="1:18" x14ac:dyDescent="0.35">
      <c r="A50" s="13" t="s">
        <v>106</v>
      </c>
      <c r="B50" s="78">
        <v>43497</v>
      </c>
      <c r="C50" s="79">
        <v>43586</v>
      </c>
      <c r="D50" s="78">
        <v>43678</v>
      </c>
      <c r="E50" s="78">
        <v>43770</v>
      </c>
      <c r="F50" s="78">
        <v>43862</v>
      </c>
      <c r="G50" s="74"/>
      <c r="H50" s="74"/>
      <c r="I50" s="76"/>
      <c r="J50" s="76"/>
      <c r="K50" s="77"/>
      <c r="L50" s="77"/>
      <c r="M50" s="77"/>
      <c r="N50" s="77"/>
      <c r="O50" s="77"/>
    </row>
    <row r="51" spans="1:18" x14ac:dyDescent="0.35">
      <c r="A51" s="13" t="s">
        <v>54</v>
      </c>
      <c r="B51" s="81">
        <v>46025</v>
      </c>
      <c r="C51" s="82">
        <v>44978</v>
      </c>
      <c r="D51" s="80">
        <v>44243</v>
      </c>
      <c r="E51" s="80">
        <v>43891</v>
      </c>
      <c r="F51" s="66">
        <v>43803</v>
      </c>
      <c r="G51" s="74"/>
      <c r="H51" s="74"/>
      <c r="I51" s="76"/>
      <c r="J51" s="76"/>
      <c r="K51" s="77"/>
      <c r="L51" s="77"/>
      <c r="M51" s="77"/>
      <c r="N51" s="77"/>
      <c r="O51" s="77"/>
    </row>
    <row r="52" spans="1:18" x14ac:dyDescent="0.35">
      <c r="A52" s="13" t="s">
        <v>55</v>
      </c>
      <c r="B52" s="81">
        <v>76597</v>
      </c>
      <c r="C52" s="82">
        <v>77711</v>
      </c>
      <c r="D52" s="80">
        <v>78252</v>
      </c>
      <c r="E52" s="80">
        <v>77842</v>
      </c>
      <c r="F52" s="66">
        <v>78870</v>
      </c>
      <c r="G52" s="74"/>
      <c r="H52" s="74"/>
      <c r="I52" s="76"/>
      <c r="J52" s="76"/>
      <c r="K52" s="77"/>
      <c r="L52" s="77"/>
      <c r="M52" s="77"/>
      <c r="N52" s="77"/>
      <c r="O52" s="77"/>
    </row>
    <row r="53" spans="1:18" x14ac:dyDescent="0.35">
      <c r="A53" s="13" t="s">
        <v>3</v>
      </c>
      <c r="B53" s="84">
        <v>122620</v>
      </c>
      <c r="C53" s="85">
        <v>122688</v>
      </c>
      <c r="D53" s="83">
        <v>122500</v>
      </c>
      <c r="E53" s="83">
        <v>121735</v>
      </c>
      <c r="F53" s="2">
        <v>122667</v>
      </c>
      <c r="G53" s="74"/>
      <c r="H53" s="74"/>
      <c r="I53" s="76"/>
      <c r="J53" s="76"/>
      <c r="K53" s="77"/>
      <c r="L53" s="77"/>
      <c r="M53" s="77"/>
      <c r="N53" s="77"/>
      <c r="O53" s="77"/>
    </row>
    <row r="54" spans="1:18" x14ac:dyDescent="0.35">
      <c r="A54" s="9"/>
    </row>
    <row r="55" spans="1:18" x14ac:dyDescent="0.35">
      <c r="A55" s="10" t="s">
        <v>125</v>
      </c>
    </row>
    <row r="56" spans="1:18" x14ac:dyDescent="0.35">
      <c r="A56" s="12" t="s">
        <v>45</v>
      </c>
      <c r="B56" s="86"/>
      <c r="C56" s="13"/>
    </row>
    <row r="57" spans="1:18" x14ac:dyDescent="0.35">
      <c r="A57" s="12" t="s">
        <v>3</v>
      </c>
      <c r="B57" s="87">
        <v>78870</v>
      </c>
      <c r="C57" s="88">
        <f>B57/B57</f>
        <v>1</v>
      </c>
      <c r="F57" s="77"/>
    </row>
    <row r="58" spans="1:18" x14ac:dyDescent="0.35">
      <c r="A58" s="89" t="s">
        <v>0</v>
      </c>
      <c r="B58" s="90">
        <v>24682</v>
      </c>
      <c r="C58" s="91">
        <f>B58/B57</f>
        <v>0.31294535311271715</v>
      </c>
      <c r="F58" s="77"/>
    </row>
    <row r="59" spans="1:18" x14ac:dyDescent="0.35">
      <c r="A59" s="92" t="s">
        <v>1</v>
      </c>
      <c r="B59" s="90">
        <v>54185</v>
      </c>
      <c r="C59" s="91">
        <f>B59/B57</f>
        <v>0.68701660961075184</v>
      </c>
      <c r="F59" s="77"/>
    </row>
    <row r="60" spans="1:18" x14ac:dyDescent="0.35">
      <c r="A60" s="89" t="s">
        <v>2</v>
      </c>
      <c r="B60" s="70">
        <v>0</v>
      </c>
      <c r="C60" s="70">
        <v>0</v>
      </c>
      <c r="F60" s="77"/>
    </row>
    <row r="61" spans="1:18" x14ac:dyDescent="0.35">
      <c r="A61" s="22"/>
      <c r="B61" s="93"/>
      <c r="C61" s="94"/>
      <c r="F61" s="77"/>
      <c r="G61" s="10"/>
    </row>
    <row r="62" spans="1:18" x14ac:dyDescent="0.35">
      <c r="A62" s="10" t="s">
        <v>126</v>
      </c>
      <c r="B62" s="16"/>
      <c r="C62" s="16"/>
      <c r="F62" s="77"/>
    </row>
    <row r="63" spans="1:18" x14ac:dyDescent="0.35">
      <c r="A63" s="12" t="s">
        <v>44</v>
      </c>
      <c r="B63" s="95"/>
      <c r="C63" s="12"/>
      <c r="E63" s="1"/>
      <c r="F63" s="108"/>
      <c r="G63" s="1"/>
      <c r="H63" s="1"/>
      <c r="I63" s="1"/>
      <c r="J63" s="1"/>
      <c r="K63" s="1"/>
      <c r="L63" s="1"/>
      <c r="M63" s="1"/>
      <c r="N63" s="1"/>
      <c r="O63" s="1"/>
      <c r="P63" s="1"/>
      <c r="Q63" s="1"/>
      <c r="R63" s="1"/>
    </row>
    <row r="64" spans="1:18" x14ac:dyDescent="0.35">
      <c r="A64" s="17" t="s">
        <v>3</v>
      </c>
      <c r="B64" s="87">
        <v>78870</v>
      </c>
      <c r="C64" s="88">
        <f>B64/B$64</f>
        <v>1</v>
      </c>
      <c r="E64" s="109"/>
      <c r="F64" s="109"/>
      <c r="G64" s="109"/>
      <c r="H64" s="109"/>
      <c r="I64" s="109"/>
      <c r="J64" s="109"/>
      <c r="K64" s="109"/>
      <c r="L64" s="109"/>
      <c r="M64" s="109"/>
      <c r="N64" s="109"/>
      <c r="O64" s="109"/>
      <c r="P64" s="1"/>
      <c r="Q64" s="1"/>
      <c r="R64" s="1"/>
    </row>
    <row r="65" spans="1:18" x14ac:dyDescent="0.35">
      <c r="A65" s="15" t="s">
        <v>13</v>
      </c>
      <c r="B65" s="66">
        <v>370</v>
      </c>
      <c r="C65" s="91">
        <f t="shared" ref="C65:C75" si="0">B65/B$64</f>
        <v>4.6912641054900469E-3</v>
      </c>
      <c r="D65" s="77"/>
      <c r="E65" s="109"/>
      <c r="F65" s="110"/>
      <c r="G65" s="1"/>
      <c r="H65" s="1"/>
      <c r="I65" s="1"/>
      <c r="J65" s="1"/>
      <c r="K65" s="1"/>
      <c r="L65" s="1"/>
      <c r="M65" s="1"/>
      <c r="N65" s="1"/>
      <c r="O65" s="1"/>
      <c r="P65" s="1"/>
      <c r="Q65" s="1"/>
      <c r="R65" s="1"/>
    </row>
    <row r="66" spans="1:18" x14ac:dyDescent="0.35">
      <c r="A66" s="15" t="s">
        <v>14</v>
      </c>
      <c r="B66" s="66">
        <v>3542</v>
      </c>
      <c r="C66" s="91">
        <f t="shared" si="0"/>
        <v>4.490934449093445E-2</v>
      </c>
      <c r="E66" s="109"/>
      <c r="F66" s="110"/>
      <c r="G66" s="1"/>
      <c r="H66" s="1"/>
      <c r="I66" s="1"/>
      <c r="J66" s="1"/>
      <c r="K66" s="1"/>
      <c r="L66" s="1"/>
      <c r="M66" s="1"/>
      <c r="N66" s="1"/>
      <c r="O66" s="1"/>
      <c r="P66" s="1"/>
      <c r="Q66" s="1"/>
      <c r="R66" s="1"/>
    </row>
    <row r="67" spans="1:18" x14ac:dyDescent="0.35">
      <c r="A67" s="15" t="s">
        <v>4</v>
      </c>
      <c r="B67" s="66">
        <v>5058</v>
      </c>
      <c r="C67" s="91">
        <f t="shared" si="0"/>
        <v>6.4130848231266635E-2</v>
      </c>
      <c r="E67" s="109"/>
      <c r="F67" s="110"/>
      <c r="G67" s="1"/>
      <c r="H67" s="1"/>
      <c r="I67" s="1"/>
      <c r="J67" s="1"/>
      <c r="K67" s="1"/>
      <c r="L67" s="1"/>
      <c r="M67" s="1"/>
      <c r="N67" s="1"/>
      <c r="O67" s="1"/>
      <c r="P67" s="1"/>
      <c r="Q67" s="1"/>
      <c r="R67" s="1"/>
    </row>
    <row r="68" spans="1:18" x14ac:dyDescent="0.35">
      <c r="A68" s="15" t="s">
        <v>5</v>
      </c>
      <c r="B68" s="70">
        <v>7653</v>
      </c>
      <c r="C68" s="91">
        <f t="shared" si="0"/>
        <v>9.7033092430581974E-2</v>
      </c>
      <c r="E68" s="109"/>
      <c r="F68" s="110"/>
      <c r="G68" s="1"/>
      <c r="H68" s="1"/>
      <c r="I68" s="1"/>
      <c r="J68" s="1"/>
      <c r="K68" s="1"/>
      <c r="L68" s="1"/>
      <c r="M68" s="1"/>
      <c r="N68" s="1"/>
      <c r="O68" s="1"/>
      <c r="P68" s="1"/>
      <c r="Q68" s="1"/>
      <c r="R68" s="1"/>
    </row>
    <row r="69" spans="1:18" x14ac:dyDescent="0.35">
      <c r="A69" s="15" t="s">
        <v>6</v>
      </c>
      <c r="B69" s="70">
        <v>8744</v>
      </c>
      <c r="C69" s="91">
        <f t="shared" si="0"/>
        <v>0.1108659819956891</v>
      </c>
      <c r="E69" s="109"/>
      <c r="F69" s="110"/>
      <c r="G69" s="1"/>
      <c r="H69" s="1"/>
      <c r="I69" s="1"/>
      <c r="J69" s="1"/>
      <c r="K69" s="1"/>
      <c r="L69" s="1"/>
      <c r="M69" s="1"/>
      <c r="N69" s="1"/>
      <c r="O69" s="1"/>
      <c r="P69" s="1"/>
      <c r="Q69" s="1"/>
      <c r="R69" s="1"/>
    </row>
    <row r="70" spans="1:18" x14ac:dyDescent="0.35">
      <c r="A70" s="15" t="s">
        <v>7</v>
      </c>
      <c r="B70" s="70">
        <v>8261</v>
      </c>
      <c r="C70" s="91">
        <f t="shared" si="0"/>
        <v>0.10474198047419805</v>
      </c>
      <c r="E70" s="109"/>
      <c r="F70" s="110"/>
      <c r="G70" s="1"/>
      <c r="H70" s="1"/>
      <c r="I70" s="1"/>
      <c r="J70" s="1"/>
      <c r="K70" s="1"/>
      <c r="L70" s="1"/>
      <c r="M70" s="1"/>
      <c r="N70" s="1"/>
      <c r="O70" s="1"/>
      <c r="P70" s="1"/>
      <c r="Q70" s="1"/>
      <c r="R70" s="1"/>
    </row>
    <row r="71" spans="1:18" x14ac:dyDescent="0.35">
      <c r="A71" s="15" t="s">
        <v>8</v>
      </c>
      <c r="B71" s="70">
        <v>9316</v>
      </c>
      <c r="C71" s="91">
        <f t="shared" si="0"/>
        <v>0.11811842272093317</v>
      </c>
      <c r="E71" s="109"/>
      <c r="F71" s="110"/>
      <c r="G71" s="1"/>
      <c r="H71" s="1"/>
      <c r="I71" s="1"/>
      <c r="J71" s="1"/>
      <c r="K71" s="1"/>
      <c r="L71" s="1"/>
      <c r="M71" s="1"/>
      <c r="N71" s="1"/>
      <c r="O71" s="1"/>
      <c r="P71" s="1"/>
      <c r="Q71" s="1"/>
      <c r="R71" s="1"/>
    </row>
    <row r="72" spans="1:18" x14ac:dyDescent="0.35">
      <c r="A72" s="15" t="s">
        <v>9</v>
      </c>
      <c r="B72" s="70">
        <v>10466</v>
      </c>
      <c r="C72" s="91">
        <f t="shared" si="0"/>
        <v>0.13269937872448331</v>
      </c>
      <c r="D72" s="96"/>
      <c r="E72" s="109"/>
      <c r="F72" s="110"/>
      <c r="G72" s="1"/>
      <c r="H72" s="1"/>
      <c r="I72" s="1"/>
      <c r="J72" s="1"/>
      <c r="K72" s="1"/>
      <c r="L72" s="1"/>
      <c r="M72" s="1"/>
      <c r="N72" s="1"/>
      <c r="O72" s="1"/>
      <c r="P72" s="1"/>
      <c r="Q72" s="1"/>
      <c r="R72" s="1"/>
    </row>
    <row r="73" spans="1:18" x14ac:dyDescent="0.35">
      <c r="A73" s="15" t="s">
        <v>10</v>
      </c>
      <c r="B73" s="70">
        <v>11124</v>
      </c>
      <c r="C73" s="91">
        <f t="shared" si="0"/>
        <v>0.14104222137694941</v>
      </c>
      <c r="D73" s="7"/>
      <c r="E73" s="109"/>
      <c r="F73" s="110"/>
      <c r="G73" s="1"/>
      <c r="H73" s="1"/>
      <c r="I73" s="1"/>
      <c r="J73" s="1"/>
      <c r="K73" s="1"/>
      <c r="L73" s="1"/>
      <c r="M73" s="1"/>
      <c r="N73" s="1"/>
      <c r="O73" s="1"/>
      <c r="P73" s="1"/>
      <c r="Q73" s="1"/>
      <c r="R73" s="1"/>
    </row>
    <row r="74" spans="1:18" x14ac:dyDescent="0.35">
      <c r="A74" s="15" t="s">
        <v>11</v>
      </c>
      <c r="B74" s="70">
        <v>11914</v>
      </c>
      <c r="C74" s="91">
        <f t="shared" si="0"/>
        <v>0.1510587041967795</v>
      </c>
      <c r="D74" s="96"/>
      <c r="E74" s="109"/>
      <c r="F74" s="110"/>
      <c r="G74" s="1"/>
      <c r="H74" s="1"/>
      <c r="I74" s="1"/>
      <c r="J74" s="1"/>
      <c r="K74" s="1"/>
      <c r="L74" s="1"/>
      <c r="M74" s="1"/>
      <c r="N74" s="1"/>
      <c r="O74" s="1"/>
      <c r="P74" s="1"/>
      <c r="Q74" s="1"/>
      <c r="R74" s="1"/>
    </row>
    <row r="75" spans="1:18" x14ac:dyDescent="0.35">
      <c r="A75" s="15" t="s">
        <v>67</v>
      </c>
      <c r="B75" s="70">
        <v>2425</v>
      </c>
      <c r="C75" s="91">
        <f t="shared" si="0"/>
        <v>3.0746798529225308E-2</v>
      </c>
      <c r="D75" s="7"/>
      <c r="E75" s="109"/>
      <c r="F75" s="110"/>
      <c r="G75" s="1"/>
      <c r="H75" s="1"/>
      <c r="I75" s="1"/>
      <c r="J75" s="1"/>
      <c r="K75" s="1"/>
      <c r="L75" s="1"/>
      <c r="M75" s="1"/>
      <c r="N75" s="1"/>
      <c r="O75" s="1"/>
      <c r="P75" s="1"/>
      <c r="Q75" s="1"/>
      <c r="R75" s="1"/>
    </row>
    <row r="76" spans="1:18" x14ac:dyDescent="0.35">
      <c r="A76" s="15" t="s">
        <v>2</v>
      </c>
      <c r="B76" s="70">
        <v>0</v>
      </c>
      <c r="C76" s="70">
        <v>0</v>
      </c>
      <c r="D76" s="7"/>
      <c r="F76" s="77"/>
    </row>
    <row r="77" spans="1:18" x14ac:dyDescent="0.35">
      <c r="A77" s="46"/>
      <c r="B77" s="97"/>
      <c r="C77" s="98"/>
      <c r="D77" s="7"/>
      <c r="F77" s="77"/>
    </row>
    <row r="78" spans="1:18" x14ac:dyDescent="0.35">
      <c r="A78" s="10" t="s">
        <v>127</v>
      </c>
      <c r="B78" s="16"/>
      <c r="C78" s="16"/>
      <c r="D78" s="7"/>
      <c r="F78" s="77"/>
    </row>
    <row r="79" spans="1:18" x14ac:dyDescent="0.35">
      <c r="A79" s="18" t="s">
        <v>52</v>
      </c>
      <c r="B79" s="18"/>
      <c r="C79" s="13"/>
      <c r="D79" s="7"/>
      <c r="F79" s="77"/>
    </row>
    <row r="80" spans="1:18" x14ac:dyDescent="0.35">
      <c r="A80" s="12" t="s">
        <v>3</v>
      </c>
      <c r="B80" s="87">
        <v>78870</v>
      </c>
      <c r="C80" s="88">
        <f>B80/B$80</f>
        <v>1</v>
      </c>
      <c r="D80" s="7"/>
      <c r="F80" s="77"/>
    </row>
    <row r="81" spans="1:6" x14ac:dyDescent="0.35">
      <c r="A81" s="13" t="s">
        <v>53</v>
      </c>
      <c r="B81" s="80">
        <v>2565</v>
      </c>
      <c r="C81" s="91">
        <f t="shared" ref="C81:C86" si="1">B81/B$80</f>
        <v>3.2521871434005326E-2</v>
      </c>
      <c r="D81" s="7"/>
      <c r="F81" s="77"/>
    </row>
    <row r="82" spans="1:6" x14ac:dyDescent="0.35">
      <c r="A82" s="13" t="s">
        <v>58</v>
      </c>
      <c r="B82" s="80">
        <v>3094</v>
      </c>
      <c r="C82" s="91">
        <f t="shared" si="1"/>
        <v>3.9229111195638391E-2</v>
      </c>
      <c r="D82" s="7"/>
      <c r="F82" s="77"/>
    </row>
    <row r="83" spans="1:6" x14ac:dyDescent="0.35">
      <c r="A83" s="13" t="s">
        <v>60</v>
      </c>
      <c r="B83" s="80">
        <v>6607</v>
      </c>
      <c r="C83" s="91">
        <f t="shared" si="1"/>
        <v>8.3770762013439831E-2</v>
      </c>
      <c r="D83" s="7"/>
      <c r="F83" s="77"/>
    </row>
    <row r="84" spans="1:6" x14ac:dyDescent="0.35">
      <c r="A84" s="13" t="s">
        <v>61</v>
      </c>
      <c r="B84" s="80">
        <v>11512</v>
      </c>
      <c r="C84" s="91">
        <f t="shared" si="1"/>
        <v>0.14596170914162546</v>
      </c>
      <c r="D84" s="7"/>
      <c r="F84" s="77"/>
    </row>
    <row r="85" spans="1:6" x14ac:dyDescent="0.35">
      <c r="A85" s="13" t="s">
        <v>59</v>
      </c>
      <c r="B85" s="80">
        <v>24134</v>
      </c>
      <c r="C85" s="91">
        <f t="shared" si="1"/>
        <v>0.30599721059972107</v>
      </c>
      <c r="D85" s="96"/>
      <c r="F85" s="77"/>
    </row>
    <row r="86" spans="1:6" x14ac:dyDescent="0.35">
      <c r="A86" s="13" t="s">
        <v>68</v>
      </c>
      <c r="B86" s="80">
        <v>30954</v>
      </c>
      <c r="C86" s="91">
        <f t="shared" si="1"/>
        <v>0.39246861924686194</v>
      </c>
      <c r="D86" s="7"/>
      <c r="F86" s="77"/>
    </row>
    <row r="87" spans="1:6" x14ac:dyDescent="0.35">
      <c r="A87" s="13" t="s">
        <v>2</v>
      </c>
      <c r="B87" s="70">
        <v>0</v>
      </c>
      <c r="C87" s="70">
        <v>0</v>
      </c>
      <c r="D87" s="7"/>
      <c r="F87" s="77"/>
    </row>
    <row r="88" spans="1:6" x14ac:dyDescent="0.35">
      <c r="A88" s="16"/>
      <c r="B88" s="16"/>
      <c r="C88" s="16"/>
      <c r="D88" s="7"/>
      <c r="F88" s="77"/>
    </row>
    <row r="89" spans="1:6" x14ac:dyDescent="0.35">
      <c r="A89" s="10" t="s">
        <v>128</v>
      </c>
      <c r="B89" s="16"/>
      <c r="C89" s="16"/>
      <c r="D89" s="7"/>
      <c r="F89" s="77"/>
    </row>
    <row r="90" spans="1:6" x14ac:dyDescent="0.35">
      <c r="A90" s="13" t="s">
        <v>57</v>
      </c>
      <c r="B90" s="18"/>
      <c r="C90" s="13"/>
      <c r="D90" s="7"/>
      <c r="F90" s="77"/>
    </row>
    <row r="91" spans="1:6" x14ac:dyDescent="0.35">
      <c r="A91" s="12" t="s">
        <v>3</v>
      </c>
      <c r="B91" s="99">
        <f>F53</f>
        <v>122667</v>
      </c>
      <c r="C91" s="88">
        <f>B91/B$91</f>
        <v>1</v>
      </c>
      <c r="D91" s="7"/>
      <c r="F91" s="77"/>
    </row>
    <row r="92" spans="1:6" x14ac:dyDescent="0.35">
      <c r="A92" s="13" t="s">
        <v>54</v>
      </c>
      <c r="B92" s="70">
        <f>F51</f>
        <v>43803</v>
      </c>
      <c r="C92" s="91">
        <f t="shared" ref="C92:C93" si="2">B92/B$91</f>
        <v>0.35708870356330552</v>
      </c>
      <c r="D92" s="7"/>
      <c r="F92" s="77"/>
    </row>
    <row r="93" spans="1:6" x14ac:dyDescent="0.35">
      <c r="A93" s="13" t="s">
        <v>55</v>
      </c>
      <c r="B93" s="70">
        <f>F52</f>
        <v>78870</v>
      </c>
      <c r="C93" s="91">
        <f t="shared" si="2"/>
        <v>0.64296020934725717</v>
      </c>
      <c r="D93" s="7"/>
      <c r="F93" s="77"/>
    </row>
    <row r="94" spans="1:6" x14ac:dyDescent="0.35">
      <c r="A94" s="13" t="s">
        <v>56</v>
      </c>
      <c r="B94" s="70">
        <v>0</v>
      </c>
      <c r="C94" s="70">
        <v>0</v>
      </c>
      <c r="D94" s="7"/>
      <c r="F94" s="77"/>
    </row>
    <row r="95" spans="1:6" x14ac:dyDescent="0.35">
      <c r="A95" s="22"/>
      <c r="B95" s="97"/>
      <c r="C95" s="75"/>
      <c r="D95" s="7"/>
    </row>
    <row r="96" spans="1:6" x14ac:dyDescent="0.35">
      <c r="A96" s="10" t="s">
        <v>129</v>
      </c>
      <c r="B96" s="7"/>
      <c r="C96" s="7"/>
      <c r="D96" s="7"/>
    </row>
    <row r="97" spans="1:10" x14ac:dyDescent="0.35">
      <c r="A97" s="18"/>
      <c r="B97" s="13" t="s">
        <v>52</v>
      </c>
      <c r="C97" s="100"/>
      <c r="D97" s="100"/>
      <c r="E97" s="101"/>
      <c r="F97" s="101"/>
      <c r="G97" s="102"/>
    </row>
    <row r="98" spans="1:10" ht="28.5" x14ac:dyDescent="0.35">
      <c r="A98" s="13" t="s">
        <v>70</v>
      </c>
      <c r="B98" s="103" t="s">
        <v>53</v>
      </c>
      <c r="C98" s="103" t="s">
        <v>58</v>
      </c>
      <c r="D98" s="103" t="s">
        <v>60</v>
      </c>
      <c r="E98" s="103" t="s">
        <v>61</v>
      </c>
      <c r="F98" s="103" t="s">
        <v>59</v>
      </c>
      <c r="G98" s="103" t="s">
        <v>68</v>
      </c>
    </row>
    <row r="99" spans="1:10" x14ac:dyDescent="0.35">
      <c r="A99" s="13" t="s">
        <v>13</v>
      </c>
      <c r="B99" s="104">
        <v>0.25945945945945947</v>
      </c>
      <c r="C99" s="104">
        <v>0.19729729729729731</v>
      </c>
      <c r="D99" s="104">
        <v>0.35675675675675678</v>
      </c>
      <c r="E99" s="104">
        <v>0.19459459459459461</v>
      </c>
      <c r="F99" s="104">
        <v>0</v>
      </c>
      <c r="G99" s="104">
        <v>0</v>
      </c>
      <c r="J99" s="77"/>
    </row>
    <row r="100" spans="1:10" x14ac:dyDescent="0.35">
      <c r="A100" s="13" t="s">
        <v>14</v>
      </c>
      <c r="B100" s="104">
        <v>8.8650479954827777E-2</v>
      </c>
      <c r="C100" s="104">
        <v>8.9215132693393567E-2</v>
      </c>
      <c r="D100" s="104">
        <v>0.18351214003387917</v>
      </c>
      <c r="E100" s="104">
        <v>0.26990400903444384</v>
      </c>
      <c r="F100" s="104">
        <v>0.32269904009034445</v>
      </c>
      <c r="G100" s="104">
        <v>4.4607566346696784E-2</v>
      </c>
      <c r="J100" s="77"/>
    </row>
    <row r="101" spans="1:10" x14ac:dyDescent="0.35">
      <c r="A101" s="13" t="s">
        <v>4</v>
      </c>
      <c r="B101" s="104">
        <v>5.3973902728351127E-2</v>
      </c>
      <c r="C101" s="104">
        <v>6.3068406484776587E-2</v>
      </c>
      <c r="D101" s="104">
        <v>0.12791617240015818</v>
      </c>
      <c r="E101" s="104">
        <v>0.21431395808620007</v>
      </c>
      <c r="F101" s="104">
        <v>0.36812969553183078</v>
      </c>
      <c r="G101" s="104">
        <v>0.17141162514827996</v>
      </c>
      <c r="J101" s="77"/>
    </row>
    <row r="102" spans="1:10" x14ac:dyDescent="0.35">
      <c r="A102" s="13" t="s">
        <v>5</v>
      </c>
      <c r="B102" s="104">
        <v>4.4949692930876778E-2</v>
      </c>
      <c r="C102" s="104">
        <v>5.3051091075395268E-2</v>
      </c>
      <c r="D102" s="104">
        <v>0.1093688749509996</v>
      </c>
      <c r="E102" s="104">
        <v>0.18424147393179147</v>
      </c>
      <c r="F102" s="104">
        <v>0.35175748072651247</v>
      </c>
      <c r="G102" s="104">
        <v>0.25650071867241603</v>
      </c>
      <c r="J102" s="77"/>
    </row>
    <row r="103" spans="1:10" x14ac:dyDescent="0.35">
      <c r="A103" s="13" t="s">
        <v>6</v>
      </c>
      <c r="B103" s="104">
        <v>3.4080512351326621E-2</v>
      </c>
      <c r="C103" s="104">
        <v>4.2772186642268985E-2</v>
      </c>
      <c r="D103" s="104">
        <v>8.9775846294602016E-2</v>
      </c>
      <c r="E103" s="104">
        <v>0.15736505032021958</v>
      </c>
      <c r="F103" s="104">
        <v>0.34263494967978042</v>
      </c>
      <c r="G103" s="104">
        <v>0.33360018298261668</v>
      </c>
      <c r="J103" s="77"/>
    </row>
    <row r="104" spans="1:10" x14ac:dyDescent="0.35">
      <c r="A104" s="13" t="s">
        <v>7</v>
      </c>
      <c r="B104" s="104">
        <v>2.8325868538917807E-2</v>
      </c>
      <c r="C104" s="104">
        <v>3.2683694467982083E-2</v>
      </c>
      <c r="D104" s="104">
        <v>7.0451519186539163E-2</v>
      </c>
      <c r="E104" s="104">
        <v>0.13642416172376226</v>
      </c>
      <c r="F104" s="104">
        <v>0.32005810434572085</v>
      </c>
      <c r="G104" s="104">
        <v>0.41072509381430822</v>
      </c>
      <c r="J104" s="77"/>
    </row>
    <row r="105" spans="1:10" x14ac:dyDescent="0.35">
      <c r="A105" s="13" t="s">
        <v>8</v>
      </c>
      <c r="B105" s="104">
        <v>2.3293258909403178E-2</v>
      </c>
      <c r="C105" s="104">
        <v>2.8123658222413053E-2</v>
      </c>
      <c r="D105" s="104">
        <v>6.2473164448261058E-2</v>
      </c>
      <c r="E105" s="104">
        <v>0.11678832116788321</v>
      </c>
      <c r="F105" s="104">
        <v>0.28424216401889224</v>
      </c>
      <c r="G105" s="104">
        <v>0.48540145985401462</v>
      </c>
      <c r="J105" s="77"/>
    </row>
    <row r="106" spans="1:10" x14ac:dyDescent="0.35">
      <c r="A106" s="13" t="s">
        <v>9</v>
      </c>
      <c r="B106" s="104">
        <v>2.2358111981654882E-2</v>
      </c>
      <c r="C106" s="104">
        <v>2.9715268488438754E-2</v>
      </c>
      <c r="D106" s="104">
        <v>6.3443531435123254E-2</v>
      </c>
      <c r="E106" s="104">
        <v>0.11255493980508313</v>
      </c>
      <c r="F106" s="104">
        <v>0.27001719854767819</v>
      </c>
      <c r="G106" s="104">
        <v>0.50181540225492072</v>
      </c>
      <c r="J106" s="77"/>
    </row>
    <row r="107" spans="1:10" x14ac:dyDescent="0.35">
      <c r="A107" s="13" t="s">
        <v>10</v>
      </c>
      <c r="B107" s="104">
        <v>2.0496224379719527E-2</v>
      </c>
      <c r="C107" s="104">
        <v>3.1283710895361382E-2</v>
      </c>
      <c r="D107" s="104">
        <v>6.5803667745415323E-2</v>
      </c>
      <c r="E107" s="104">
        <v>0.12019057892844301</v>
      </c>
      <c r="F107" s="104">
        <v>0.28254225098885294</v>
      </c>
      <c r="G107" s="104">
        <v>0.47977346278317151</v>
      </c>
      <c r="J107" s="77"/>
    </row>
    <row r="108" spans="1:10" x14ac:dyDescent="0.35">
      <c r="A108" s="13" t="s">
        <v>11</v>
      </c>
      <c r="B108" s="104">
        <v>2.2830283699848918E-2</v>
      </c>
      <c r="C108" s="104">
        <v>2.9293268423703205E-2</v>
      </c>
      <c r="D108" s="104">
        <v>7.0757092496222931E-2</v>
      </c>
      <c r="E108" s="104">
        <v>0.13093839180795702</v>
      </c>
      <c r="F108" s="104">
        <v>0.29486318616753399</v>
      </c>
      <c r="G108" s="104">
        <v>0.45098203793855968</v>
      </c>
      <c r="J108" s="77"/>
    </row>
    <row r="109" spans="1:10" x14ac:dyDescent="0.35">
      <c r="A109" s="13" t="s">
        <v>67</v>
      </c>
      <c r="B109" s="104">
        <v>1.8969072164948454E-2</v>
      </c>
      <c r="C109" s="104">
        <v>2.9690721649484535E-2</v>
      </c>
      <c r="D109" s="104">
        <v>6.3917525773195871E-2</v>
      </c>
      <c r="E109" s="104">
        <v>0.1311340206185567</v>
      </c>
      <c r="F109" s="104">
        <v>0.27505154639175255</v>
      </c>
      <c r="G109" s="104">
        <v>0.48206185567010307</v>
      </c>
      <c r="J109" s="77"/>
    </row>
    <row r="110" spans="1:10" x14ac:dyDescent="0.35">
      <c r="A110" s="22"/>
      <c r="B110" s="75"/>
      <c r="C110" s="75"/>
      <c r="D110" s="75"/>
      <c r="E110" s="75"/>
      <c r="F110" s="75"/>
      <c r="G110" s="75"/>
      <c r="J110" s="77"/>
    </row>
    <row r="111" spans="1:10" x14ac:dyDescent="0.35">
      <c r="A111" s="10" t="s">
        <v>130</v>
      </c>
      <c r="B111" s="74"/>
      <c r="C111" s="74"/>
      <c r="D111" s="74"/>
      <c r="E111" s="74"/>
      <c r="F111" s="75"/>
      <c r="G111" s="75"/>
      <c r="J111" s="77"/>
    </row>
    <row r="112" spans="1:10" ht="45.75" customHeight="1" x14ac:dyDescent="0.35">
      <c r="A112" s="13" t="s">
        <v>70</v>
      </c>
      <c r="B112" s="105" t="s">
        <v>54</v>
      </c>
      <c r="C112" s="105" t="s">
        <v>55</v>
      </c>
      <c r="D112" s="103" t="s">
        <v>54</v>
      </c>
      <c r="E112" s="103" t="s">
        <v>55</v>
      </c>
      <c r="F112" s="75"/>
      <c r="G112" s="75"/>
      <c r="I112" s="76"/>
      <c r="J112" s="76"/>
    </row>
    <row r="113" spans="1:15" x14ac:dyDescent="0.35">
      <c r="A113" s="89" t="s">
        <v>3</v>
      </c>
      <c r="B113" s="85">
        <v>43803</v>
      </c>
      <c r="C113" s="85">
        <v>78870</v>
      </c>
      <c r="D113" s="106">
        <f>B113/B$113</f>
        <v>1</v>
      </c>
      <c r="E113" s="106">
        <f>C113/C$113</f>
        <v>1</v>
      </c>
      <c r="F113" s="75"/>
      <c r="G113" s="74"/>
      <c r="H113" s="74"/>
      <c r="I113" s="76"/>
      <c r="J113" s="76"/>
    </row>
    <row r="114" spans="1:15" x14ac:dyDescent="0.35">
      <c r="A114" s="89" t="s">
        <v>13</v>
      </c>
      <c r="B114" s="82">
        <v>36</v>
      </c>
      <c r="C114" s="82">
        <v>370</v>
      </c>
      <c r="D114" s="107">
        <f t="shared" ref="D114:D124" si="3">B114/B$113</f>
        <v>8.2186151633449763E-4</v>
      </c>
      <c r="E114" s="107">
        <f t="shared" ref="E114:E124" si="4">C114/C$113</f>
        <v>4.6912641054900469E-3</v>
      </c>
      <c r="F114" s="75"/>
      <c r="G114" s="74"/>
      <c r="H114" s="74"/>
      <c r="I114" s="76"/>
      <c r="J114" s="76"/>
    </row>
    <row r="115" spans="1:15" x14ac:dyDescent="0.35">
      <c r="A115" s="89" t="s">
        <v>14</v>
      </c>
      <c r="B115" s="82">
        <v>423</v>
      </c>
      <c r="C115" s="82">
        <v>3542</v>
      </c>
      <c r="D115" s="107">
        <f t="shared" si="3"/>
        <v>9.6568728169303467E-3</v>
      </c>
      <c r="E115" s="107">
        <f t="shared" si="4"/>
        <v>4.490934449093445E-2</v>
      </c>
      <c r="F115" s="75"/>
      <c r="G115" s="74"/>
      <c r="H115" s="74"/>
      <c r="I115" s="76"/>
      <c r="J115" s="76"/>
    </row>
    <row r="116" spans="1:15" x14ac:dyDescent="0.35">
      <c r="A116" s="89" t="s">
        <v>4</v>
      </c>
      <c r="B116" s="82">
        <v>426</v>
      </c>
      <c r="C116" s="82">
        <v>5058</v>
      </c>
      <c r="D116" s="107">
        <f t="shared" si="3"/>
        <v>9.725361276624888E-3</v>
      </c>
      <c r="E116" s="107">
        <f t="shared" si="4"/>
        <v>6.4130848231266635E-2</v>
      </c>
      <c r="F116" s="75"/>
      <c r="G116" s="74"/>
      <c r="H116" s="74"/>
      <c r="I116" s="76"/>
      <c r="J116" s="76"/>
    </row>
    <row r="117" spans="1:15" x14ac:dyDescent="0.35">
      <c r="A117" s="89" t="s">
        <v>5</v>
      </c>
      <c r="B117" s="82">
        <v>618</v>
      </c>
      <c r="C117" s="82">
        <v>7653</v>
      </c>
      <c r="D117" s="107">
        <f t="shared" si="3"/>
        <v>1.4108622697075543E-2</v>
      </c>
      <c r="E117" s="107">
        <f t="shared" si="4"/>
        <v>9.7033092430581974E-2</v>
      </c>
      <c r="F117" s="75"/>
      <c r="G117" s="74"/>
      <c r="H117" s="74"/>
      <c r="I117" s="76"/>
      <c r="J117" s="76"/>
    </row>
    <row r="118" spans="1:15" x14ac:dyDescent="0.35">
      <c r="A118" s="89" t="s">
        <v>6</v>
      </c>
      <c r="B118" s="82">
        <v>713</v>
      </c>
      <c r="C118" s="82">
        <v>8744</v>
      </c>
      <c r="D118" s="107">
        <f t="shared" si="3"/>
        <v>1.6277423920736021E-2</v>
      </c>
      <c r="E118" s="107">
        <f t="shared" si="4"/>
        <v>0.1108659819956891</v>
      </c>
      <c r="F118" s="75"/>
      <c r="G118" s="74"/>
      <c r="H118" s="74"/>
      <c r="I118" s="76"/>
      <c r="J118" s="76"/>
    </row>
    <row r="119" spans="1:15" x14ac:dyDescent="0.35">
      <c r="A119" s="89" t="s">
        <v>7</v>
      </c>
      <c r="B119" s="82">
        <v>715</v>
      </c>
      <c r="C119" s="82">
        <v>8261</v>
      </c>
      <c r="D119" s="107">
        <f t="shared" si="3"/>
        <v>1.6323082893865717E-2</v>
      </c>
      <c r="E119" s="107">
        <f t="shared" si="4"/>
        <v>0.10474198047419805</v>
      </c>
      <c r="F119" s="75"/>
      <c r="G119" s="74"/>
      <c r="H119" s="74"/>
      <c r="I119" s="76"/>
      <c r="J119" s="76"/>
    </row>
    <row r="120" spans="1:15" x14ac:dyDescent="0.35">
      <c r="A120" s="89" t="s">
        <v>8</v>
      </c>
      <c r="B120" s="82">
        <v>858</v>
      </c>
      <c r="C120" s="82">
        <v>9316</v>
      </c>
      <c r="D120" s="107">
        <f t="shared" si="3"/>
        <v>1.9587699472638859E-2</v>
      </c>
      <c r="E120" s="107">
        <f t="shared" si="4"/>
        <v>0.11811842272093317</v>
      </c>
      <c r="F120" s="75"/>
      <c r="G120" s="74"/>
      <c r="H120" s="74"/>
      <c r="I120" s="76"/>
      <c r="J120" s="76"/>
    </row>
    <row r="121" spans="1:15" x14ac:dyDescent="0.35">
      <c r="A121" s="89" t="s">
        <v>9</v>
      </c>
      <c r="B121" s="82">
        <v>1137</v>
      </c>
      <c r="C121" s="82">
        <v>10466</v>
      </c>
      <c r="D121" s="107">
        <f t="shared" si="3"/>
        <v>2.5957126224231217E-2</v>
      </c>
      <c r="E121" s="107">
        <f t="shared" si="4"/>
        <v>0.13269937872448331</v>
      </c>
      <c r="F121" s="75"/>
      <c r="G121" s="74"/>
      <c r="H121" s="74"/>
      <c r="I121" s="76"/>
      <c r="J121" s="76"/>
    </row>
    <row r="122" spans="1:15" x14ac:dyDescent="0.35">
      <c r="A122" s="89" t="s">
        <v>10</v>
      </c>
      <c r="B122" s="82">
        <v>1455</v>
      </c>
      <c r="C122" s="82">
        <v>11124</v>
      </c>
      <c r="D122" s="107">
        <f t="shared" si="3"/>
        <v>3.321690295185261E-2</v>
      </c>
      <c r="E122" s="107">
        <f t="shared" si="4"/>
        <v>0.14104222137694941</v>
      </c>
      <c r="F122" s="75"/>
      <c r="G122" s="74"/>
      <c r="H122" s="74"/>
      <c r="I122" s="76"/>
      <c r="J122" s="76"/>
      <c r="K122" s="77"/>
      <c r="L122" s="77"/>
      <c r="M122" s="77"/>
      <c r="N122" s="77"/>
      <c r="O122" s="77"/>
    </row>
    <row r="123" spans="1:15" x14ac:dyDescent="0.35">
      <c r="A123" s="89" t="s">
        <v>11</v>
      </c>
      <c r="B123" s="82">
        <v>1748</v>
      </c>
      <c r="C123" s="82">
        <v>11914</v>
      </c>
      <c r="D123" s="107">
        <f t="shared" si="3"/>
        <v>3.990594251535283E-2</v>
      </c>
      <c r="E123" s="107">
        <f t="shared" si="4"/>
        <v>0.1510587041967795</v>
      </c>
      <c r="F123" s="75"/>
      <c r="G123" s="74"/>
      <c r="H123" s="74"/>
      <c r="I123" s="76"/>
      <c r="J123" s="76"/>
      <c r="K123" s="77"/>
      <c r="L123" s="77"/>
      <c r="M123" s="77"/>
      <c r="N123" s="77"/>
      <c r="O123" s="77"/>
    </row>
    <row r="124" spans="1:15" x14ac:dyDescent="0.35">
      <c r="A124" s="89" t="s">
        <v>67</v>
      </c>
      <c r="B124" s="82">
        <v>35683</v>
      </c>
      <c r="C124" s="82">
        <v>2425</v>
      </c>
      <c r="D124" s="107">
        <f t="shared" si="3"/>
        <v>0.81462456909344105</v>
      </c>
      <c r="E124" s="107">
        <f t="shared" si="4"/>
        <v>3.0746798529225308E-2</v>
      </c>
      <c r="F124" s="75"/>
      <c r="G124" s="74"/>
      <c r="H124" s="74"/>
      <c r="I124" s="76"/>
      <c r="J124" s="76"/>
      <c r="K124" s="77"/>
      <c r="L124" s="77"/>
      <c r="M124" s="77"/>
      <c r="N124" s="77"/>
      <c r="O124" s="77"/>
    </row>
    <row r="125" spans="1:15" x14ac:dyDescent="0.35">
      <c r="A125" s="22"/>
      <c r="B125" s="73"/>
      <c r="C125" s="73"/>
      <c r="D125" s="74"/>
      <c r="E125" s="74"/>
      <c r="F125" s="75"/>
      <c r="G125" s="74"/>
      <c r="H125" s="74"/>
      <c r="I125" s="76"/>
      <c r="J125" s="76"/>
      <c r="K125" s="77"/>
      <c r="L125" s="77"/>
      <c r="M125" s="77"/>
      <c r="N125" s="77"/>
      <c r="O125" s="77"/>
    </row>
    <row r="127" spans="1:15" x14ac:dyDescent="0.35">
      <c r="A127" s="22" t="s">
        <v>94</v>
      </c>
    </row>
    <row r="128" spans="1:15" x14ac:dyDescent="0.35">
      <c r="A128" s="9" t="s">
        <v>95</v>
      </c>
    </row>
    <row r="129" spans="1:1" x14ac:dyDescent="0.35">
      <c r="A129" s="16" t="s">
        <v>96</v>
      </c>
    </row>
    <row r="130" spans="1:1" x14ac:dyDescent="0.35">
      <c r="A130" s="22" t="s">
        <v>97</v>
      </c>
    </row>
    <row r="131" spans="1:1" x14ac:dyDescent="0.35">
      <c r="A131" s="22"/>
    </row>
    <row r="132" spans="1:1" x14ac:dyDescent="0.35">
      <c r="A132" s="16" t="s">
        <v>98</v>
      </c>
    </row>
    <row r="133" spans="1:1" x14ac:dyDescent="0.35">
      <c r="A133" s="9" t="s">
        <v>99</v>
      </c>
    </row>
    <row r="134" spans="1:1" x14ac:dyDescent="0.35">
      <c r="A134" s="48" t="s">
        <v>100</v>
      </c>
    </row>
    <row r="135" spans="1:1" x14ac:dyDescent="0.35">
      <c r="A135" s="9" t="s">
        <v>69</v>
      </c>
    </row>
  </sheetData>
  <hyperlinks>
    <hyperlink ref="A1" location="Contents!A1" display="Return to contents"/>
    <hyperlink ref="A135" r:id="rId1" display="https://www.gov.uk/government/collections/dwp-statistical-summaries"/>
    <hyperlink ref="A133" r:id="rId2"/>
    <hyperlink ref="A128" r:id="rId3"/>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30"/>
  <sheetViews>
    <sheetView zoomScaleNormal="100" workbookViewId="0"/>
  </sheetViews>
  <sheetFormatPr defaultColWidth="8.81640625" defaultRowHeight="14" x14ac:dyDescent="0.3"/>
  <cols>
    <col min="1" max="8" width="18.54296875" style="16" customWidth="1"/>
    <col min="9" max="9" width="15.1796875" style="16" customWidth="1"/>
    <col min="10" max="10" width="12.54296875" style="16" customWidth="1"/>
    <col min="11" max="11" width="13.54296875" style="16" bestFit="1" customWidth="1"/>
    <col min="12" max="16384" width="8.81640625" style="16"/>
  </cols>
  <sheetData>
    <row r="1" spans="1:24" ht="15.5" x14ac:dyDescent="0.35">
      <c r="A1" s="11" t="s">
        <v>65</v>
      </c>
    </row>
    <row r="2" spans="1:24" ht="15.5" x14ac:dyDescent="0.35">
      <c r="A2" s="10" t="s">
        <v>73</v>
      </c>
      <c r="B2" s="19"/>
      <c r="C2" s="19"/>
    </row>
    <row r="3" spans="1:24" ht="15.5" x14ac:dyDescent="0.35">
      <c r="A3" s="10"/>
      <c r="B3" s="155" t="s">
        <v>104</v>
      </c>
      <c r="C3" s="156"/>
      <c r="D3" s="157" t="s">
        <v>105</v>
      </c>
      <c r="E3" s="157"/>
      <c r="F3" s="71" t="s">
        <v>115</v>
      </c>
    </row>
    <row r="4" spans="1:24" ht="16.5" x14ac:dyDescent="0.35">
      <c r="A4" s="12" t="s">
        <v>48</v>
      </c>
      <c r="B4" s="41" t="s">
        <v>50</v>
      </c>
      <c r="C4" s="41" t="s">
        <v>51</v>
      </c>
      <c r="D4" s="41" t="s">
        <v>50</v>
      </c>
      <c r="E4" s="41" t="s">
        <v>51</v>
      </c>
      <c r="F4" s="41" t="s">
        <v>50</v>
      </c>
      <c r="G4" s="41" t="s">
        <v>72</v>
      </c>
      <c r="M4" s="5"/>
      <c r="N4" s="5"/>
      <c r="O4" s="5"/>
      <c r="P4" s="5"/>
      <c r="Q4" s="5"/>
      <c r="R4" s="5"/>
      <c r="S4" s="5"/>
      <c r="T4" s="5"/>
      <c r="U4" s="5"/>
      <c r="V4" s="5"/>
      <c r="W4" s="5"/>
      <c r="X4" s="5"/>
    </row>
    <row r="5" spans="1:24" ht="15.5" x14ac:dyDescent="0.35">
      <c r="A5" s="12" t="s">
        <v>3</v>
      </c>
      <c r="B5" s="2">
        <v>78080</v>
      </c>
      <c r="C5" s="2">
        <v>80030</v>
      </c>
      <c r="D5" s="2">
        <v>81230</v>
      </c>
      <c r="E5" s="2">
        <v>82045</v>
      </c>
      <c r="F5" s="2">
        <v>80185</v>
      </c>
      <c r="G5" s="2">
        <v>401575</v>
      </c>
      <c r="R5" s="5"/>
      <c r="S5" s="5"/>
      <c r="T5" s="5"/>
      <c r="U5" s="5"/>
      <c r="V5" s="5"/>
      <c r="W5" s="5"/>
      <c r="X5" s="5"/>
    </row>
    <row r="6" spans="1:24" ht="15.5" x14ac:dyDescent="0.35">
      <c r="A6" s="13" t="s">
        <v>0</v>
      </c>
      <c r="B6" s="66">
        <v>24495</v>
      </c>
      <c r="C6" s="66">
        <v>24930</v>
      </c>
      <c r="D6" s="66">
        <v>25295</v>
      </c>
      <c r="E6" s="66">
        <v>25560</v>
      </c>
      <c r="F6" s="66">
        <v>24985</v>
      </c>
      <c r="G6" s="66">
        <v>125265</v>
      </c>
      <c r="R6" s="5"/>
      <c r="S6" s="5"/>
      <c r="T6" s="5"/>
      <c r="U6" s="5"/>
      <c r="V6" s="5"/>
      <c r="W6" s="5"/>
      <c r="X6" s="5"/>
    </row>
    <row r="7" spans="1:24" ht="15.5" x14ac:dyDescent="0.35">
      <c r="A7" s="15" t="s">
        <v>1</v>
      </c>
      <c r="B7" s="66">
        <v>53520</v>
      </c>
      <c r="C7" s="66">
        <v>55045</v>
      </c>
      <c r="D7" s="66">
        <v>55880</v>
      </c>
      <c r="E7" s="66">
        <v>56430</v>
      </c>
      <c r="F7" s="66">
        <v>55150</v>
      </c>
      <c r="G7" s="66">
        <v>276020</v>
      </c>
      <c r="R7" s="5"/>
      <c r="S7" s="5"/>
      <c r="T7" s="5"/>
      <c r="U7" s="5"/>
      <c r="V7" s="5"/>
      <c r="W7" s="5"/>
      <c r="X7" s="5"/>
    </row>
    <row r="8" spans="1:24" ht="15.5" x14ac:dyDescent="0.35">
      <c r="A8" s="13" t="s">
        <v>2</v>
      </c>
      <c r="B8" s="66">
        <v>65</v>
      </c>
      <c r="C8" s="66">
        <v>55</v>
      </c>
      <c r="D8" s="66">
        <v>55</v>
      </c>
      <c r="E8" s="66">
        <v>55</v>
      </c>
      <c r="F8" s="66">
        <v>50</v>
      </c>
      <c r="G8" s="66">
        <v>285</v>
      </c>
      <c r="R8" s="5"/>
      <c r="S8" s="5"/>
      <c r="T8" s="5"/>
      <c r="U8" s="5"/>
      <c r="V8" s="5"/>
      <c r="W8" s="5"/>
      <c r="X8" s="5"/>
    </row>
    <row r="9" spans="1:24" ht="15.5" x14ac:dyDescent="0.35">
      <c r="A9" s="22"/>
      <c r="B9" s="22"/>
      <c r="C9" s="23"/>
      <c r="D9" s="23"/>
      <c r="E9" s="23"/>
      <c r="F9" s="23"/>
      <c r="G9" s="23"/>
      <c r="H9" s="23"/>
      <c r="I9" s="24"/>
      <c r="J9" s="24"/>
      <c r="M9" s="5"/>
      <c r="N9" s="5"/>
      <c r="O9" s="5"/>
      <c r="P9" s="5"/>
      <c r="Q9" s="5"/>
      <c r="R9" s="5"/>
      <c r="S9" s="5"/>
      <c r="T9" s="5"/>
      <c r="U9" s="5"/>
      <c r="V9" s="5"/>
      <c r="W9" s="5"/>
      <c r="X9" s="5"/>
    </row>
    <row r="10" spans="1:24" ht="15.5" x14ac:dyDescent="0.35">
      <c r="A10" s="10" t="s">
        <v>74</v>
      </c>
      <c r="C10" s="25"/>
      <c r="I10" s="24"/>
      <c r="J10" s="24"/>
      <c r="M10" s="5"/>
      <c r="N10" s="5"/>
      <c r="O10" s="5"/>
      <c r="P10" s="5"/>
      <c r="Q10" s="5"/>
      <c r="R10" s="5"/>
      <c r="S10" s="5"/>
      <c r="T10" s="5"/>
      <c r="U10" s="5"/>
      <c r="V10" s="5"/>
      <c r="W10" s="5"/>
      <c r="X10" s="5"/>
    </row>
    <row r="11" spans="1:24" ht="15.5" x14ac:dyDescent="0.35">
      <c r="A11" s="10"/>
      <c r="B11" s="155" t="s">
        <v>104</v>
      </c>
      <c r="C11" s="156"/>
      <c r="D11" s="157" t="s">
        <v>105</v>
      </c>
      <c r="E11" s="157"/>
      <c r="F11" s="71" t="s">
        <v>115</v>
      </c>
      <c r="I11" s="24"/>
      <c r="J11" s="24"/>
      <c r="M11" s="5"/>
      <c r="N11" s="5"/>
      <c r="O11" s="5"/>
      <c r="P11" s="5"/>
      <c r="Q11" s="5"/>
      <c r="R11" s="5"/>
      <c r="S11" s="5"/>
      <c r="T11" s="5"/>
      <c r="U11" s="5"/>
      <c r="V11" s="5"/>
      <c r="W11" s="5"/>
      <c r="X11" s="5"/>
    </row>
    <row r="12" spans="1:24" ht="16.5" x14ac:dyDescent="0.35">
      <c r="A12" s="12" t="s">
        <v>48</v>
      </c>
      <c r="B12" s="41" t="s">
        <v>50</v>
      </c>
      <c r="C12" s="41" t="s">
        <v>51</v>
      </c>
      <c r="D12" s="41" t="s">
        <v>50</v>
      </c>
      <c r="E12" s="41" t="s">
        <v>51</v>
      </c>
      <c r="F12" s="41" t="s">
        <v>50</v>
      </c>
      <c r="G12" s="41" t="s">
        <v>72</v>
      </c>
      <c r="I12" s="24"/>
      <c r="J12" s="24"/>
      <c r="M12" s="5"/>
      <c r="N12" s="5"/>
      <c r="O12" s="5"/>
      <c r="P12" s="5"/>
      <c r="Q12" s="5"/>
      <c r="R12" s="5"/>
      <c r="S12" s="5"/>
      <c r="T12" s="5"/>
      <c r="U12" s="5"/>
      <c r="V12" s="5"/>
      <c r="W12" s="5"/>
      <c r="X12" s="5"/>
    </row>
    <row r="13" spans="1:24" s="22" customFormat="1" x14ac:dyDescent="0.3">
      <c r="A13" s="12" t="s">
        <v>3</v>
      </c>
      <c r="B13" s="20">
        <v>1</v>
      </c>
      <c r="C13" s="20">
        <v>1</v>
      </c>
      <c r="D13" s="20">
        <v>1</v>
      </c>
      <c r="E13" s="20">
        <v>1</v>
      </c>
      <c r="F13" s="20">
        <v>1</v>
      </c>
      <c r="G13" s="20">
        <v>1</v>
      </c>
      <c r="I13" s="24"/>
      <c r="J13" s="24"/>
      <c r="K13" s="24"/>
      <c r="L13" s="24"/>
      <c r="M13" s="24"/>
      <c r="N13" s="24"/>
      <c r="O13" s="24"/>
      <c r="P13" s="24"/>
      <c r="Q13" s="24"/>
      <c r="R13" s="24"/>
      <c r="S13" s="24"/>
    </row>
    <row r="14" spans="1:24" x14ac:dyDescent="0.3">
      <c r="A14" s="13" t="s">
        <v>0</v>
      </c>
      <c r="B14" s="21">
        <v>0.314</v>
      </c>
      <c r="C14" s="21">
        <v>0.312</v>
      </c>
      <c r="D14" s="21">
        <v>0.311</v>
      </c>
      <c r="E14" s="21">
        <v>0.312</v>
      </c>
      <c r="F14" s="21">
        <v>0.312</v>
      </c>
      <c r="G14" s="21">
        <v>0.312</v>
      </c>
      <c r="I14" s="24"/>
      <c r="J14" s="24"/>
      <c r="K14" s="24"/>
      <c r="L14" s="24"/>
      <c r="M14" s="24"/>
      <c r="N14" s="24"/>
      <c r="O14" s="24"/>
      <c r="P14" s="24"/>
      <c r="Q14" s="24"/>
      <c r="R14" s="24"/>
      <c r="S14" s="24"/>
    </row>
    <row r="15" spans="1:24" x14ac:dyDescent="0.3">
      <c r="A15" s="15" t="s">
        <v>1</v>
      </c>
      <c r="B15" s="21">
        <v>0.68500000000000005</v>
      </c>
      <c r="C15" s="21">
        <v>0.68800000000000006</v>
      </c>
      <c r="D15" s="21">
        <v>0.68800000000000006</v>
      </c>
      <c r="E15" s="21">
        <v>0.68800000000000006</v>
      </c>
      <c r="F15" s="21">
        <v>0.68800000000000006</v>
      </c>
      <c r="G15" s="21">
        <v>0.68700000000000006</v>
      </c>
      <c r="I15" s="24"/>
      <c r="J15" s="24"/>
      <c r="K15" s="24"/>
      <c r="L15" s="24"/>
      <c r="M15" s="24"/>
      <c r="N15" s="24"/>
      <c r="O15" s="24"/>
      <c r="P15" s="24"/>
      <c r="Q15" s="24"/>
      <c r="R15" s="24"/>
      <c r="S15" s="24"/>
    </row>
    <row r="16" spans="1:24" x14ac:dyDescent="0.3">
      <c r="A16" s="13" t="s">
        <v>2</v>
      </c>
      <c r="B16" s="21">
        <v>1E-3</v>
      </c>
      <c r="C16" s="21">
        <v>1E-3</v>
      </c>
      <c r="D16" s="21">
        <v>1E-3</v>
      </c>
      <c r="E16" s="21">
        <v>1E-3</v>
      </c>
      <c r="F16" s="21">
        <v>1E-3</v>
      </c>
      <c r="G16" s="21">
        <v>1E-3</v>
      </c>
      <c r="I16" s="24"/>
      <c r="J16" s="24"/>
      <c r="K16" s="24"/>
      <c r="L16" s="24"/>
      <c r="M16" s="24"/>
      <c r="N16" s="24"/>
      <c r="O16" s="24"/>
      <c r="P16" s="24"/>
      <c r="Q16" s="24"/>
      <c r="R16" s="24"/>
      <c r="S16" s="24"/>
    </row>
    <row r="17" spans="1:24" x14ac:dyDescent="0.3">
      <c r="I17" s="26"/>
      <c r="J17" s="26"/>
    </row>
    <row r="18" spans="1:24" ht="15.5" x14ac:dyDescent="0.35">
      <c r="A18" s="10" t="s">
        <v>75</v>
      </c>
    </row>
    <row r="19" spans="1:24" ht="15.5" x14ac:dyDescent="0.35">
      <c r="A19" s="10"/>
      <c r="B19" s="155" t="s">
        <v>104</v>
      </c>
      <c r="C19" s="156"/>
      <c r="D19" s="157" t="s">
        <v>105</v>
      </c>
      <c r="E19" s="157"/>
      <c r="F19" s="71" t="s">
        <v>115</v>
      </c>
    </row>
    <row r="20" spans="1:24" ht="16" x14ac:dyDescent="0.3">
      <c r="A20" s="12" t="s">
        <v>48</v>
      </c>
      <c r="B20" s="41" t="s">
        <v>50</v>
      </c>
      <c r="C20" s="41" t="s">
        <v>51</v>
      </c>
      <c r="D20" s="41" t="s">
        <v>50</v>
      </c>
      <c r="E20" s="41" t="s">
        <v>51</v>
      </c>
      <c r="F20" s="41" t="s">
        <v>116</v>
      </c>
      <c r="G20" s="41" t="s">
        <v>72</v>
      </c>
    </row>
    <row r="21" spans="1:24" x14ac:dyDescent="0.3">
      <c r="A21" s="12" t="s">
        <v>3</v>
      </c>
      <c r="B21" s="67">
        <v>17255000</v>
      </c>
      <c r="C21" s="67">
        <v>17687000</v>
      </c>
      <c r="D21" s="67">
        <v>18375000</v>
      </c>
      <c r="E21" s="67">
        <v>18559000</v>
      </c>
      <c r="F21" s="67">
        <v>36902000</v>
      </c>
      <c r="G21" s="111">
        <v>108777000</v>
      </c>
    </row>
    <row r="22" spans="1:24" x14ac:dyDescent="0.3">
      <c r="A22" s="13" t="s">
        <v>0</v>
      </c>
      <c r="B22" s="68">
        <v>5413000</v>
      </c>
      <c r="C22" s="68">
        <v>5510000</v>
      </c>
      <c r="D22" s="68">
        <v>5722000</v>
      </c>
      <c r="E22" s="68">
        <v>5782000</v>
      </c>
      <c r="F22" s="68">
        <v>11498000</v>
      </c>
      <c r="G22" s="112">
        <v>33924000</v>
      </c>
    </row>
    <row r="23" spans="1:24" x14ac:dyDescent="0.3">
      <c r="A23" s="15" t="s">
        <v>1</v>
      </c>
      <c r="B23" s="68">
        <v>11828000</v>
      </c>
      <c r="C23" s="68">
        <v>12165000</v>
      </c>
      <c r="D23" s="68">
        <v>12640000</v>
      </c>
      <c r="E23" s="68">
        <v>12764000</v>
      </c>
      <c r="F23" s="68">
        <v>25380000</v>
      </c>
      <c r="G23" s="112">
        <v>74777000</v>
      </c>
    </row>
    <row r="24" spans="1:24" x14ac:dyDescent="0.3">
      <c r="A24" s="13" t="s">
        <v>2</v>
      </c>
      <c r="B24" s="68">
        <v>14000</v>
      </c>
      <c r="C24" s="68">
        <v>13000</v>
      </c>
      <c r="D24" s="68">
        <v>13000</v>
      </c>
      <c r="E24" s="68">
        <v>13000</v>
      </c>
      <c r="F24" s="68">
        <v>24000</v>
      </c>
      <c r="G24" s="112">
        <v>76000</v>
      </c>
    </row>
    <row r="25" spans="1:24" x14ac:dyDescent="0.3">
      <c r="C25" s="40"/>
    </row>
    <row r="26" spans="1:24" ht="15.5" x14ac:dyDescent="0.35">
      <c r="A26" s="22" t="s">
        <v>46</v>
      </c>
      <c r="B26" s="22"/>
      <c r="C26" s="23"/>
      <c r="D26" s="23"/>
      <c r="E26" s="23"/>
      <c r="F26" s="23"/>
      <c r="G26" s="23"/>
      <c r="H26" s="23"/>
      <c r="I26" s="24"/>
      <c r="J26" s="24"/>
      <c r="M26" s="5"/>
      <c r="N26" s="5"/>
      <c r="O26" s="5"/>
      <c r="P26" s="5"/>
      <c r="Q26" s="5"/>
      <c r="R26" s="5"/>
      <c r="S26" s="5"/>
      <c r="T26" s="5"/>
      <c r="U26" s="5"/>
      <c r="V26" s="5"/>
      <c r="W26" s="5"/>
      <c r="X26" s="5"/>
    </row>
    <row r="27" spans="1:24" ht="32.25" customHeight="1" x14ac:dyDescent="0.35">
      <c r="A27" s="154" t="s">
        <v>137</v>
      </c>
      <c r="B27" s="154"/>
      <c r="C27" s="154"/>
      <c r="D27" s="154"/>
      <c r="E27" s="154"/>
      <c r="F27" s="154"/>
      <c r="G27" s="154"/>
      <c r="H27" s="23"/>
      <c r="I27" s="24"/>
      <c r="J27" s="24"/>
      <c r="M27" s="5"/>
      <c r="N27" s="5"/>
      <c r="O27" s="5"/>
      <c r="P27" s="5"/>
      <c r="Q27" s="5"/>
      <c r="R27" s="5"/>
      <c r="S27" s="5"/>
      <c r="T27" s="5"/>
      <c r="U27" s="5"/>
      <c r="V27" s="5"/>
      <c r="W27" s="5"/>
      <c r="X27" s="5"/>
    </row>
    <row r="28" spans="1:24" ht="15.5" x14ac:dyDescent="0.35">
      <c r="A28" s="22" t="s">
        <v>102</v>
      </c>
      <c r="B28" s="22"/>
      <c r="C28" s="23"/>
      <c r="D28" s="23"/>
      <c r="E28" s="23"/>
      <c r="F28" s="23"/>
      <c r="G28" s="23"/>
      <c r="H28" s="23"/>
      <c r="I28" s="24"/>
      <c r="J28" s="24"/>
      <c r="M28" s="5"/>
      <c r="N28" s="5"/>
      <c r="O28" s="5"/>
      <c r="P28" s="5"/>
      <c r="Q28" s="5"/>
      <c r="R28" s="5"/>
      <c r="S28" s="5"/>
      <c r="T28" s="5"/>
      <c r="U28" s="5"/>
      <c r="V28" s="5"/>
      <c r="W28" s="5"/>
      <c r="X28" s="5"/>
    </row>
    <row r="29" spans="1:24" ht="15.5" x14ac:dyDescent="0.35">
      <c r="A29" s="22" t="s">
        <v>47</v>
      </c>
      <c r="B29" s="22"/>
      <c r="C29" s="23"/>
      <c r="D29" s="23"/>
      <c r="E29" s="23"/>
      <c r="F29" s="23"/>
      <c r="G29" s="23"/>
      <c r="H29" s="23"/>
      <c r="I29" s="24"/>
      <c r="J29" s="24"/>
      <c r="M29" s="5"/>
      <c r="N29" s="5"/>
      <c r="O29" s="5"/>
      <c r="P29" s="5"/>
      <c r="Q29" s="5"/>
      <c r="R29" s="5"/>
      <c r="S29" s="5"/>
      <c r="T29" s="5"/>
      <c r="U29" s="5"/>
      <c r="V29" s="5"/>
      <c r="W29" s="5"/>
      <c r="X29" s="5"/>
    </row>
    <row r="30" spans="1:24" x14ac:dyDescent="0.3">
      <c r="A30" s="16" t="s">
        <v>114</v>
      </c>
    </row>
  </sheetData>
  <mergeCells count="7">
    <mergeCell ref="A27:G27"/>
    <mergeCell ref="B3:C3"/>
    <mergeCell ref="B11:C11"/>
    <mergeCell ref="B19:C19"/>
    <mergeCell ref="D3:E3"/>
    <mergeCell ref="D11:E11"/>
    <mergeCell ref="D19:E19"/>
  </mergeCells>
  <hyperlinks>
    <hyperlink ref="A1" location="Contents!A1" display="Return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57"/>
  <sheetViews>
    <sheetView zoomScaleNormal="100" workbookViewId="0"/>
  </sheetViews>
  <sheetFormatPr defaultColWidth="8.81640625" defaultRowHeight="14.5" x14ac:dyDescent="0.35"/>
  <cols>
    <col min="1" max="7" width="18.81640625" style="7" customWidth="1"/>
    <col min="8" max="8" width="10.54296875" style="7" bestFit="1" customWidth="1"/>
    <col min="9" max="16384" width="8.81640625" style="7"/>
  </cols>
  <sheetData>
    <row r="1" spans="1:11" ht="15.5" x14ac:dyDescent="0.35">
      <c r="A1" s="11" t="s">
        <v>65</v>
      </c>
      <c r="F1" s="147" t="s">
        <v>164</v>
      </c>
      <c r="G1" s="147" t="s">
        <v>165</v>
      </c>
    </row>
    <row r="2" spans="1:11" ht="15.5" x14ac:dyDescent="0.35">
      <c r="A2" s="10" t="s">
        <v>85</v>
      </c>
    </row>
    <row r="3" spans="1:11" ht="15.5" x14ac:dyDescent="0.35">
      <c r="A3" s="10"/>
      <c r="B3" s="155" t="s">
        <v>104</v>
      </c>
      <c r="C3" s="156"/>
      <c r="D3" s="157" t="s">
        <v>105</v>
      </c>
      <c r="E3" s="157"/>
      <c r="F3" s="71" t="s">
        <v>115</v>
      </c>
    </row>
    <row r="4" spans="1:11" ht="16.5" x14ac:dyDescent="0.35">
      <c r="A4" s="12" t="s">
        <v>71</v>
      </c>
      <c r="B4" s="41" t="s">
        <v>50</v>
      </c>
      <c r="C4" s="41" t="s">
        <v>51</v>
      </c>
      <c r="D4" s="41" t="s">
        <v>50</v>
      </c>
      <c r="E4" s="41" t="s">
        <v>51</v>
      </c>
      <c r="F4" s="41" t="s">
        <v>50</v>
      </c>
      <c r="G4" s="41" t="s">
        <v>3</v>
      </c>
    </row>
    <row r="5" spans="1:11" x14ac:dyDescent="0.35">
      <c r="A5" s="17" t="s">
        <v>3</v>
      </c>
      <c r="B5" s="18">
        <v>78080</v>
      </c>
      <c r="C5" s="18">
        <v>80030</v>
      </c>
      <c r="D5" s="18">
        <v>81230</v>
      </c>
      <c r="E5" s="18">
        <v>82045</v>
      </c>
      <c r="F5" s="18">
        <v>80185</v>
      </c>
      <c r="G5" s="18">
        <v>401575</v>
      </c>
      <c r="H5" s="69"/>
    </row>
    <row r="6" spans="1:11" x14ac:dyDescent="0.35">
      <c r="A6" s="15" t="s">
        <v>13</v>
      </c>
      <c r="B6" s="14">
        <v>300</v>
      </c>
      <c r="C6" s="14">
        <v>355</v>
      </c>
      <c r="D6" s="14">
        <v>355</v>
      </c>
      <c r="E6" s="14">
        <v>395</v>
      </c>
      <c r="F6" s="14">
        <v>365</v>
      </c>
      <c r="G6" s="14">
        <v>1765</v>
      </c>
      <c r="H6" s="42"/>
      <c r="I6" s="49"/>
      <c r="J6" s="49"/>
      <c r="K6" s="28"/>
    </row>
    <row r="7" spans="1:11" x14ac:dyDescent="0.35">
      <c r="A7" s="15" t="s">
        <v>14</v>
      </c>
      <c r="B7" s="14">
        <v>3960</v>
      </c>
      <c r="C7" s="14">
        <v>3940</v>
      </c>
      <c r="D7" s="14">
        <v>3960</v>
      </c>
      <c r="E7" s="14">
        <v>3855</v>
      </c>
      <c r="F7" s="14">
        <v>3565</v>
      </c>
      <c r="G7" s="14">
        <v>19275</v>
      </c>
      <c r="H7" s="42"/>
      <c r="I7" s="49"/>
      <c r="J7" s="49"/>
      <c r="K7" s="28"/>
    </row>
    <row r="8" spans="1:11" x14ac:dyDescent="0.35">
      <c r="A8" s="15" t="s">
        <v>4</v>
      </c>
      <c r="B8" s="14">
        <v>5245</v>
      </c>
      <c r="C8" s="14">
        <v>5335</v>
      </c>
      <c r="D8" s="14">
        <v>5375</v>
      </c>
      <c r="E8" s="14">
        <v>5345</v>
      </c>
      <c r="F8" s="14">
        <v>5060</v>
      </c>
      <c r="G8" s="14">
        <v>26360</v>
      </c>
      <c r="H8" s="42"/>
      <c r="I8" s="49"/>
      <c r="J8" s="49"/>
      <c r="K8" s="28"/>
    </row>
    <row r="9" spans="1:11" x14ac:dyDescent="0.35">
      <c r="A9" s="15" t="s">
        <v>5</v>
      </c>
      <c r="B9" s="14">
        <v>7485</v>
      </c>
      <c r="C9" s="14">
        <v>7770</v>
      </c>
      <c r="D9" s="14">
        <v>7880</v>
      </c>
      <c r="E9" s="14">
        <v>7995</v>
      </c>
      <c r="F9" s="14">
        <v>7765</v>
      </c>
      <c r="G9" s="14">
        <v>38895</v>
      </c>
      <c r="H9" s="42"/>
      <c r="I9" s="49"/>
      <c r="J9" s="49"/>
      <c r="K9" s="28"/>
    </row>
    <row r="10" spans="1:11" x14ac:dyDescent="0.35">
      <c r="A10" s="15" t="s">
        <v>6</v>
      </c>
      <c r="B10" s="14">
        <v>8635</v>
      </c>
      <c r="C10" s="14">
        <v>8870</v>
      </c>
      <c r="D10" s="14">
        <v>8945</v>
      </c>
      <c r="E10" s="14">
        <v>9020</v>
      </c>
      <c r="F10" s="14">
        <v>8890</v>
      </c>
      <c r="G10" s="14">
        <v>44360</v>
      </c>
      <c r="H10" s="42"/>
      <c r="I10" s="49"/>
      <c r="J10" s="49"/>
      <c r="K10" s="28"/>
    </row>
    <row r="11" spans="1:11" x14ac:dyDescent="0.35">
      <c r="A11" s="15" t="s">
        <v>7</v>
      </c>
      <c r="B11" s="14">
        <v>8400</v>
      </c>
      <c r="C11" s="14">
        <v>8445</v>
      </c>
      <c r="D11" s="14">
        <v>8530</v>
      </c>
      <c r="E11" s="14">
        <v>8580</v>
      </c>
      <c r="F11" s="14">
        <v>8385</v>
      </c>
      <c r="G11" s="14">
        <v>42340</v>
      </c>
      <c r="H11" s="42"/>
      <c r="I11" s="49"/>
      <c r="J11" s="49"/>
      <c r="K11" s="28"/>
    </row>
    <row r="12" spans="1:11" x14ac:dyDescent="0.35">
      <c r="A12" s="15" t="s">
        <v>8</v>
      </c>
      <c r="B12" s="14">
        <v>10195</v>
      </c>
      <c r="C12" s="14">
        <v>10140</v>
      </c>
      <c r="D12" s="14">
        <v>9945</v>
      </c>
      <c r="E12" s="14">
        <v>9795</v>
      </c>
      <c r="F12" s="14">
        <v>9365</v>
      </c>
      <c r="G12" s="14">
        <v>49440</v>
      </c>
      <c r="H12" s="42"/>
      <c r="I12" s="49"/>
      <c r="J12" s="49"/>
      <c r="K12" s="28"/>
    </row>
    <row r="13" spans="1:11" x14ac:dyDescent="0.35">
      <c r="A13" s="15" t="s">
        <v>9</v>
      </c>
      <c r="B13" s="14">
        <v>10995</v>
      </c>
      <c r="C13" s="14">
        <v>11075</v>
      </c>
      <c r="D13" s="14">
        <v>11105</v>
      </c>
      <c r="E13" s="14">
        <v>11000</v>
      </c>
      <c r="F13" s="14">
        <v>10595</v>
      </c>
      <c r="G13" s="14">
        <v>54765</v>
      </c>
      <c r="H13" s="42"/>
      <c r="I13" s="49"/>
      <c r="J13" s="49"/>
      <c r="K13" s="28"/>
    </row>
    <row r="14" spans="1:11" x14ac:dyDescent="0.35">
      <c r="A14" s="15" t="s">
        <v>10</v>
      </c>
      <c r="B14" s="14">
        <v>11230</v>
      </c>
      <c r="C14" s="14">
        <v>11470</v>
      </c>
      <c r="D14" s="14">
        <v>11500</v>
      </c>
      <c r="E14" s="14">
        <v>11595</v>
      </c>
      <c r="F14" s="14">
        <v>11360</v>
      </c>
      <c r="G14" s="14">
        <v>57155</v>
      </c>
      <c r="H14" s="42"/>
      <c r="I14" s="49"/>
      <c r="J14" s="49"/>
      <c r="K14" s="28"/>
    </row>
    <row r="15" spans="1:11" x14ac:dyDescent="0.35">
      <c r="A15" s="15" t="s">
        <v>11</v>
      </c>
      <c r="B15" s="14">
        <v>10845</v>
      </c>
      <c r="C15" s="14">
        <v>11825</v>
      </c>
      <c r="D15" s="14">
        <v>12195</v>
      </c>
      <c r="E15" s="14">
        <v>12400</v>
      </c>
      <c r="F15" s="14">
        <v>12240</v>
      </c>
      <c r="G15" s="14">
        <v>59505</v>
      </c>
      <c r="H15" s="42"/>
      <c r="I15" s="49"/>
      <c r="J15" s="49"/>
      <c r="K15" s="28"/>
    </row>
    <row r="16" spans="1:11" x14ac:dyDescent="0.35">
      <c r="A16" s="15" t="s">
        <v>12</v>
      </c>
      <c r="B16" s="14">
        <v>795</v>
      </c>
      <c r="C16" s="14">
        <v>800</v>
      </c>
      <c r="D16" s="14">
        <v>1440</v>
      </c>
      <c r="E16" s="14">
        <v>2070</v>
      </c>
      <c r="F16" s="14">
        <v>2595</v>
      </c>
      <c r="G16" s="14">
        <v>7700</v>
      </c>
      <c r="H16" s="42"/>
      <c r="I16" s="49"/>
      <c r="J16" s="49"/>
      <c r="K16" s="28"/>
    </row>
    <row r="17" spans="1:13" x14ac:dyDescent="0.35">
      <c r="A17" s="15" t="s">
        <v>2</v>
      </c>
      <c r="B17" s="119">
        <v>0</v>
      </c>
      <c r="C17" s="72">
        <v>0</v>
      </c>
      <c r="D17" s="72">
        <v>0</v>
      </c>
      <c r="E17" s="72">
        <v>0</v>
      </c>
      <c r="F17" s="72">
        <v>0</v>
      </c>
      <c r="G17" s="14">
        <v>0</v>
      </c>
      <c r="L17" s="49"/>
    </row>
    <row r="19" spans="1:13" ht="15.5" x14ac:dyDescent="0.35">
      <c r="A19" s="10" t="s">
        <v>86</v>
      </c>
    </row>
    <row r="20" spans="1:13" ht="15.5" x14ac:dyDescent="0.35">
      <c r="A20" s="10"/>
      <c r="B20" s="155" t="s">
        <v>104</v>
      </c>
      <c r="C20" s="156"/>
      <c r="D20" s="157" t="s">
        <v>105</v>
      </c>
      <c r="E20" s="157"/>
      <c r="F20" s="71" t="s">
        <v>115</v>
      </c>
    </row>
    <row r="21" spans="1:13" ht="16.5" x14ac:dyDescent="0.35">
      <c r="A21" s="12" t="s">
        <v>71</v>
      </c>
      <c r="B21" s="41" t="s">
        <v>50</v>
      </c>
      <c r="C21" s="41" t="s">
        <v>51</v>
      </c>
      <c r="D21" s="41" t="s">
        <v>50</v>
      </c>
      <c r="E21" s="41" t="s">
        <v>51</v>
      </c>
      <c r="F21" s="41" t="s">
        <v>50</v>
      </c>
      <c r="G21" s="41" t="s">
        <v>3</v>
      </c>
      <c r="I21" s="28"/>
      <c r="J21" s="28"/>
      <c r="K21" s="28"/>
      <c r="L21" s="28"/>
      <c r="M21" s="28"/>
    </row>
    <row r="22" spans="1:13" x14ac:dyDescent="0.35">
      <c r="A22" s="17" t="s">
        <v>3</v>
      </c>
      <c r="B22" s="51">
        <v>1</v>
      </c>
      <c r="C22" s="51">
        <v>1</v>
      </c>
      <c r="D22" s="51">
        <v>1</v>
      </c>
      <c r="E22" s="51">
        <v>1</v>
      </c>
      <c r="F22" s="51">
        <v>1</v>
      </c>
      <c r="G22" s="51">
        <v>1</v>
      </c>
      <c r="I22" s="28"/>
      <c r="J22" s="28"/>
      <c r="K22" s="28"/>
      <c r="L22" s="28"/>
      <c r="M22" s="28"/>
    </row>
    <row r="23" spans="1:13" x14ac:dyDescent="0.35">
      <c r="A23" s="15" t="s">
        <v>13</v>
      </c>
      <c r="B23" s="39">
        <v>4.0000000000000001E-3</v>
      </c>
      <c r="C23" s="39">
        <v>4.0000000000000001E-3</v>
      </c>
      <c r="D23" s="39">
        <v>4.0000000000000001E-3</v>
      </c>
      <c r="E23" s="39">
        <v>5.0000000000000001E-3</v>
      </c>
      <c r="F23" s="39">
        <v>5.0000000000000001E-3</v>
      </c>
      <c r="G23" s="39">
        <v>4.0000000000000001E-3</v>
      </c>
      <c r="H23" s="28"/>
      <c r="I23" s="28"/>
      <c r="J23" s="28"/>
      <c r="K23" s="28"/>
      <c r="L23" s="28"/>
      <c r="M23" s="28"/>
    </row>
    <row r="24" spans="1:13" x14ac:dyDescent="0.35">
      <c r="A24" s="15" t="s">
        <v>14</v>
      </c>
      <c r="B24" s="39">
        <v>5.1000000000000004E-2</v>
      </c>
      <c r="C24" s="39">
        <v>4.9000000000000002E-2</v>
      </c>
      <c r="D24" s="39">
        <v>4.9000000000000002E-2</v>
      </c>
      <c r="E24" s="39">
        <v>4.7E-2</v>
      </c>
      <c r="F24" s="39">
        <v>4.3999999999999997E-2</v>
      </c>
      <c r="G24" s="39">
        <v>4.8000000000000001E-2</v>
      </c>
      <c r="H24" s="28"/>
      <c r="I24" s="28"/>
      <c r="J24" s="28"/>
      <c r="K24" s="28"/>
      <c r="L24" s="28"/>
      <c r="M24" s="28"/>
    </row>
    <row r="25" spans="1:13" x14ac:dyDescent="0.35">
      <c r="A25" s="15" t="s">
        <v>4</v>
      </c>
      <c r="B25" s="39">
        <v>6.7000000000000004E-2</v>
      </c>
      <c r="C25" s="39">
        <v>6.7000000000000004E-2</v>
      </c>
      <c r="D25" s="39">
        <v>6.6000000000000003E-2</v>
      </c>
      <c r="E25" s="39">
        <v>6.5000000000000002E-2</v>
      </c>
      <c r="F25" s="39">
        <v>6.3E-2</v>
      </c>
      <c r="G25" s="39">
        <v>6.6000000000000003E-2</v>
      </c>
      <c r="H25" s="28"/>
      <c r="I25" s="28"/>
      <c r="J25" s="28"/>
      <c r="K25" s="28"/>
      <c r="L25" s="28"/>
      <c r="M25" s="28"/>
    </row>
    <row r="26" spans="1:13" x14ac:dyDescent="0.35">
      <c r="A26" s="15" t="s">
        <v>5</v>
      </c>
      <c r="B26" s="39">
        <v>9.6000000000000002E-2</v>
      </c>
      <c r="C26" s="39">
        <v>9.7000000000000003E-2</v>
      </c>
      <c r="D26" s="39">
        <v>9.7000000000000003E-2</v>
      </c>
      <c r="E26" s="39">
        <v>9.7000000000000003E-2</v>
      </c>
      <c r="F26" s="39">
        <v>9.7000000000000003E-2</v>
      </c>
      <c r="G26" s="39">
        <v>9.7000000000000003E-2</v>
      </c>
      <c r="H26" s="28"/>
      <c r="I26" s="28"/>
      <c r="J26" s="28"/>
      <c r="K26" s="28"/>
      <c r="L26" s="28"/>
      <c r="M26" s="28"/>
    </row>
    <row r="27" spans="1:13" x14ac:dyDescent="0.35">
      <c r="A27" s="15" t="s">
        <v>6</v>
      </c>
      <c r="B27" s="39">
        <v>0.111</v>
      </c>
      <c r="C27" s="39">
        <v>0.111</v>
      </c>
      <c r="D27" s="39">
        <v>0.11</v>
      </c>
      <c r="E27" s="39">
        <v>0.11</v>
      </c>
      <c r="F27" s="39">
        <v>0.111</v>
      </c>
      <c r="G27" s="39">
        <v>0.11</v>
      </c>
      <c r="H27" s="28"/>
      <c r="I27" s="28"/>
      <c r="J27" s="28"/>
      <c r="K27" s="28"/>
      <c r="L27" s="28"/>
      <c r="M27" s="28"/>
    </row>
    <row r="28" spans="1:13" x14ac:dyDescent="0.35">
      <c r="A28" s="15" t="s">
        <v>7</v>
      </c>
      <c r="B28" s="39">
        <v>0.108</v>
      </c>
      <c r="C28" s="39">
        <v>0.106</v>
      </c>
      <c r="D28" s="39">
        <v>0.105</v>
      </c>
      <c r="E28" s="39">
        <v>0.105</v>
      </c>
      <c r="F28" s="39">
        <v>0.105</v>
      </c>
      <c r="G28" s="39">
        <v>0.105</v>
      </c>
      <c r="H28" s="28"/>
      <c r="I28" s="28"/>
      <c r="J28" s="28"/>
      <c r="K28" s="28"/>
      <c r="L28" s="28"/>
      <c r="M28" s="28"/>
    </row>
    <row r="29" spans="1:13" x14ac:dyDescent="0.35">
      <c r="A29" s="15" t="s">
        <v>8</v>
      </c>
      <c r="B29" s="39">
        <v>0.13100000000000001</v>
      </c>
      <c r="C29" s="39">
        <v>0.127</v>
      </c>
      <c r="D29" s="39">
        <v>0.122</v>
      </c>
      <c r="E29" s="39">
        <v>0.11900000000000001</v>
      </c>
      <c r="F29" s="39">
        <v>0.11700000000000001</v>
      </c>
      <c r="G29" s="39">
        <v>0.123</v>
      </c>
      <c r="H29" s="28"/>
      <c r="I29" s="28"/>
      <c r="J29" s="28"/>
      <c r="K29" s="28"/>
      <c r="L29" s="28"/>
      <c r="M29" s="28"/>
    </row>
    <row r="30" spans="1:13" x14ac:dyDescent="0.35">
      <c r="A30" s="15" t="s">
        <v>9</v>
      </c>
      <c r="B30" s="39">
        <v>0.14100000000000001</v>
      </c>
      <c r="C30" s="39">
        <v>0.13800000000000001</v>
      </c>
      <c r="D30" s="39">
        <v>0.13700000000000001</v>
      </c>
      <c r="E30" s="39">
        <v>0.13400000000000001</v>
      </c>
      <c r="F30" s="39">
        <v>0.13200000000000001</v>
      </c>
      <c r="G30" s="39">
        <v>0.13600000000000001</v>
      </c>
      <c r="H30" s="49"/>
      <c r="I30" s="28"/>
      <c r="J30" s="28"/>
      <c r="K30" s="28"/>
      <c r="L30" s="28"/>
      <c r="M30" s="28"/>
    </row>
    <row r="31" spans="1:13" x14ac:dyDescent="0.35">
      <c r="A31" s="15" t="s">
        <v>10</v>
      </c>
      <c r="B31" s="39">
        <v>0.14400000000000002</v>
      </c>
      <c r="C31" s="39">
        <v>0.14300000000000002</v>
      </c>
      <c r="D31" s="39">
        <v>0.14200000000000002</v>
      </c>
      <c r="E31" s="39">
        <v>0.14100000000000001</v>
      </c>
      <c r="F31" s="39">
        <v>0.14200000000000002</v>
      </c>
      <c r="G31" s="39">
        <v>0.14200000000000002</v>
      </c>
      <c r="H31" s="28"/>
      <c r="I31" s="28"/>
      <c r="J31" s="28"/>
      <c r="K31" s="28"/>
      <c r="L31" s="28"/>
      <c r="M31" s="28"/>
    </row>
    <row r="32" spans="1:13" x14ac:dyDescent="0.35">
      <c r="A32" s="15" t="s">
        <v>11</v>
      </c>
      <c r="B32" s="39">
        <v>0.13900000000000001</v>
      </c>
      <c r="C32" s="39">
        <v>0.14799999999999999</v>
      </c>
      <c r="D32" s="39">
        <v>0.15</v>
      </c>
      <c r="E32" s="39">
        <v>0.151</v>
      </c>
      <c r="F32" s="39">
        <v>0.153</v>
      </c>
      <c r="G32" s="39">
        <v>0.14799999999999999</v>
      </c>
      <c r="H32" s="28"/>
      <c r="I32" s="28"/>
      <c r="J32" s="28"/>
      <c r="K32" s="28"/>
      <c r="L32" s="28"/>
      <c r="M32" s="28"/>
    </row>
    <row r="33" spans="1:13" x14ac:dyDescent="0.35">
      <c r="A33" s="15" t="s">
        <v>12</v>
      </c>
      <c r="B33" s="39">
        <v>0.01</v>
      </c>
      <c r="C33" s="39">
        <v>0.01</v>
      </c>
      <c r="D33" s="39">
        <v>1.8000000000000002E-2</v>
      </c>
      <c r="E33" s="39">
        <v>2.5000000000000001E-2</v>
      </c>
      <c r="F33" s="39">
        <v>3.2000000000000001E-2</v>
      </c>
      <c r="G33" s="39">
        <v>1.9E-2</v>
      </c>
      <c r="H33" s="28"/>
      <c r="I33" s="28"/>
      <c r="J33" s="28"/>
      <c r="K33" s="28"/>
      <c r="L33" s="28"/>
      <c r="M33" s="28"/>
    </row>
    <row r="34" spans="1:13" x14ac:dyDescent="0.35">
      <c r="A34" s="15" t="s">
        <v>2</v>
      </c>
      <c r="B34" s="39">
        <v>0</v>
      </c>
      <c r="C34" s="39">
        <v>0</v>
      </c>
      <c r="D34" s="39">
        <v>0</v>
      </c>
      <c r="E34" s="39">
        <v>0</v>
      </c>
      <c r="F34" s="39">
        <v>0</v>
      </c>
      <c r="G34" s="39">
        <v>0</v>
      </c>
      <c r="H34" s="28"/>
      <c r="I34" s="28"/>
      <c r="J34" s="28"/>
      <c r="K34" s="28"/>
      <c r="L34" s="28"/>
      <c r="M34" s="28"/>
    </row>
    <row r="36" spans="1:13" ht="15.5" x14ac:dyDescent="0.35">
      <c r="A36" s="10" t="s">
        <v>87</v>
      </c>
    </row>
    <row r="37" spans="1:13" ht="15.5" x14ac:dyDescent="0.35">
      <c r="A37" s="10"/>
      <c r="B37" s="155" t="s">
        <v>104</v>
      </c>
      <c r="C37" s="156"/>
      <c r="D37" s="157" t="s">
        <v>105</v>
      </c>
      <c r="E37" s="157"/>
      <c r="F37" s="71" t="s">
        <v>115</v>
      </c>
    </row>
    <row r="38" spans="1:13" ht="16.5" x14ac:dyDescent="0.35">
      <c r="A38" s="12" t="s">
        <v>71</v>
      </c>
      <c r="B38" s="41" t="s">
        <v>50</v>
      </c>
      <c r="C38" s="41" t="s">
        <v>51</v>
      </c>
      <c r="D38" s="41" t="s">
        <v>50</v>
      </c>
      <c r="E38" s="41" t="s">
        <v>51</v>
      </c>
      <c r="F38" s="41" t="s">
        <v>116</v>
      </c>
      <c r="G38" s="41" t="s">
        <v>3</v>
      </c>
    </row>
    <row r="39" spans="1:13" x14ac:dyDescent="0.35">
      <c r="A39" s="17" t="s">
        <v>3</v>
      </c>
      <c r="B39" s="67">
        <v>17255000</v>
      </c>
      <c r="C39" s="67">
        <v>17687000</v>
      </c>
      <c r="D39" s="67">
        <v>18375000</v>
      </c>
      <c r="E39" s="67">
        <v>18559000</v>
      </c>
      <c r="F39" s="67">
        <v>36902000</v>
      </c>
      <c r="G39" s="111">
        <v>108777000</v>
      </c>
    </row>
    <row r="40" spans="1:13" x14ac:dyDescent="0.35">
      <c r="A40" s="15" t="s">
        <v>13</v>
      </c>
      <c r="B40" s="68">
        <v>67000</v>
      </c>
      <c r="C40" s="68">
        <v>78000</v>
      </c>
      <c r="D40" s="68">
        <v>80000</v>
      </c>
      <c r="E40" s="68">
        <v>90000</v>
      </c>
      <c r="F40" s="68">
        <v>167000</v>
      </c>
      <c r="G40" s="112">
        <v>481000</v>
      </c>
    </row>
    <row r="41" spans="1:13" x14ac:dyDescent="0.35">
      <c r="A41" s="15" t="s">
        <v>14</v>
      </c>
      <c r="B41" s="68">
        <v>875000</v>
      </c>
      <c r="C41" s="68">
        <v>870000</v>
      </c>
      <c r="D41" s="68">
        <v>896000</v>
      </c>
      <c r="E41" s="68">
        <v>872000</v>
      </c>
      <c r="F41" s="68">
        <v>1640000</v>
      </c>
      <c r="G41" s="112">
        <v>5153000</v>
      </c>
    </row>
    <row r="42" spans="1:13" x14ac:dyDescent="0.35">
      <c r="A42" s="15" t="s">
        <v>4</v>
      </c>
      <c r="B42" s="68">
        <v>1159000</v>
      </c>
      <c r="C42" s="68">
        <v>1179000</v>
      </c>
      <c r="D42" s="68">
        <v>1215000</v>
      </c>
      <c r="E42" s="68">
        <v>1209000</v>
      </c>
      <c r="F42" s="68">
        <v>2329000</v>
      </c>
      <c r="G42" s="112">
        <v>7092000</v>
      </c>
    </row>
    <row r="43" spans="1:13" x14ac:dyDescent="0.35">
      <c r="A43" s="15" t="s">
        <v>5</v>
      </c>
      <c r="B43" s="68">
        <v>1654000</v>
      </c>
      <c r="C43" s="68">
        <v>1717000</v>
      </c>
      <c r="D43" s="68">
        <v>1783000</v>
      </c>
      <c r="E43" s="68">
        <v>1808000</v>
      </c>
      <c r="F43" s="68">
        <v>3574000</v>
      </c>
      <c r="G43" s="112">
        <v>10536000</v>
      </c>
    </row>
    <row r="44" spans="1:13" x14ac:dyDescent="0.35">
      <c r="A44" s="15" t="s">
        <v>6</v>
      </c>
      <c r="B44" s="68">
        <v>1908000</v>
      </c>
      <c r="C44" s="68">
        <v>1961000</v>
      </c>
      <c r="D44" s="68">
        <v>2023000</v>
      </c>
      <c r="E44" s="68">
        <v>2040000</v>
      </c>
      <c r="F44" s="68">
        <v>4091000</v>
      </c>
      <c r="G44" s="112">
        <v>12023000</v>
      </c>
    </row>
    <row r="45" spans="1:13" x14ac:dyDescent="0.35">
      <c r="A45" s="15" t="s">
        <v>7</v>
      </c>
      <c r="B45" s="68">
        <v>1856000</v>
      </c>
      <c r="C45" s="68">
        <v>1867000</v>
      </c>
      <c r="D45" s="68">
        <v>1930000</v>
      </c>
      <c r="E45" s="68">
        <v>1940000</v>
      </c>
      <c r="F45" s="68">
        <v>3859000</v>
      </c>
      <c r="G45" s="112">
        <v>11452000</v>
      </c>
    </row>
    <row r="46" spans="1:13" x14ac:dyDescent="0.35">
      <c r="A46" s="15" t="s">
        <v>8</v>
      </c>
      <c r="B46" s="68">
        <v>2253000</v>
      </c>
      <c r="C46" s="68">
        <v>2241000</v>
      </c>
      <c r="D46" s="68">
        <v>2250000</v>
      </c>
      <c r="E46" s="68">
        <v>2215000</v>
      </c>
      <c r="F46" s="68">
        <v>4311000</v>
      </c>
      <c r="G46" s="112">
        <v>13270000</v>
      </c>
    </row>
    <row r="47" spans="1:13" x14ac:dyDescent="0.35">
      <c r="A47" s="15" t="s">
        <v>9</v>
      </c>
      <c r="B47" s="68">
        <v>2429000</v>
      </c>
      <c r="C47" s="68">
        <v>2448000</v>
      </c>
      <c r="D47" s="68">
        <v>2512000</v>
      </c>
      <c r="E47" s="68">
        <v>2488000</v>
      </c>
      <c r="F47" s="68">
        <v>4876000</v>
      </c>
      <c r="G47" s="112">
        <v>14753000</v>
      </c>
    </row>
    <row r="48" spans="1:13" x14ac:dyDescent="0.35">
      <c r="A48" s="15" t="s">
        <v>10</v>
      </c>
      <c r="B48" s="68">
        <v>2482000</v>
      </c>
      <c r="C48" s="68">
        <v>2535000</v>
      </c>
      <c r="D48" s="68">
        <v>2601000</v>
      </c>
      <c r="E48" s="68">
        <v>2623000</v>
      </c>
      <c r="F48" s="68">
        <v>5228000</v>
      </c>
      <c r="G48" s="112">
        <v>15469000</v>
      </c>
    </row>
    <row r="49" spans="1:24" x14ac:dyDescent="0.35">
      <c r="A49" s="15" t="s">
        <v>11</v>
      </c>
      <c r="B49" s="68">
        <v>2396000</v>
      </c>
      <c r="C49" s="68">
        <v>2614000</v>
      </c>
      <c r="D49" s="68">
        <v>2759000</v>
      </c>
      <c r="E49" s="68">
        <v>2805000</v>
      </c>
      <c r="F49" s="68">
        <v>5632000</v>
      </c>
      <c r="G49" s="112">
        <v>16206000</v>
      </c>
    </row>
    <row r="50" spans="1:24" x14ac:dyDescent="0.35">
      <c r="A50" s="15" t="s">
        <v>12</v>
      </c>
      <c r="B50" s="68">
        <v>176000</v>
      </c>
      <c r="C50" s="68">
        <v>177000</v>
      </c>
      <c r="D50" s="68">
        <v>325000</v>
      </c>
      <c r="E50" s="68">
        <v>469000</v>
      </c>
      <c r="F50" s="68">
        <v>1195000</v>
      </c>
      <c r="G50" s="112">
        <v>2341000</v>
      </c>
    </row>
    <row r="51" spans="1:24" x14ac:dyDescent="0.35">
      <c r="A51" s="15" t="s">
        <v>2</v>
      </c>
      <c r="B51" s="68">
        <v>0</v>
      </c>
      <c r="C51" s="68">
        <v>0</v>
      </c>
      <c r="D51" s="68">
        <v>0</v>
      </c>
      <c r="E51" s="68">
        <v>0</v>
      </c>
      <c r="F51" s="68">
        <v>0</v>
      </c>
      <c r="G51" s="112">
        <v>0</v>
      </c>
    </row>
    <row r="52" spans="1:24" x14ac:dyDescent="0.35">
      <c r="D52" s="50"/>
      <c r="E52" s="50"/>
      <c r="F52" s="50"/>
    </row>
    <row r="53" spans="1:24" x14ac:dyDescent="0.35">
      <c r="A53" s="22" t="s">
        <v>111</v>
      </c>
      <c r="D53" s="50"/>
      <c r="E53" s="50"/>
      <c r="F53" s="50"/>
    </row>
    <row r="54" spans="1:24" s="16" customFormat="1" ht="34.5" customHeight="1" x14ac:dyDescent="0.35">
      <c r="A54" s="158" t="s">
        <v>137</v>
      </c>
      <c r="B54" s="158"/>
      <c r="C54" s="158"/>
      <c r="D54" s="158"/>
      <c r="E54" s="158"/>
      <c r="F54" s="158"/>
      <c r="G54" s="158"/>
      <c r="H54" s="23"/>
      <c r="I54" s="24"/>
      <c r="J54" s="24"/>
      <c r="M54" s="5"/>
      <c r="N54" s="5"/>
      <c r="O54" s="5"/>
      <c r="P54" s="5"/>
      <c r="Q54" s="5"/>
      <c r="R54" s="5"/>
      <c r="S54" s="5"/>
      <c r="T54" s="5"/>
      <c r="U54" s="5"/>
      <c r="V54" s="5"/>
      <c r="W54" s="5"/>
      <c r="X54" s="5"/>
    </row>
    <row r="55" spans="1:24" x14ac:dyDescent="0.35">
      <c r="A55" s="22" t="s">
        <v>102</v>
      </c>
    </row>
    <row r="56" spans="1:24" x14ac:dyDescent="0.35">
      <c r="A56" s="22" t="s">
        <v>47</v>
      </c>
    </row>
    <row r="57" spans="1:24" x14ac:dyDescent="0.35">
      <c r="A57" s="16" t="s">
        <v>110</v>
      </c>
    </row>
  </sheetData>
  <mergeCells count="7">
    <mergeCell ref="A54:G54"/>
    <mergeCell ref="D3:E3"/>
    <mergeCell ref="D20:E20"/>
    <mergeCell ref="D37:E37"/>
    <mergeCell ref="B3:C3"/>
    <mergeCell ref="B20:C20"/>
    <mergeCell ref="B37:C37"/>
  </mergeCells>
  <conditionalFormatting sqref="H23:H29 H31:H34">
    <cfRule type="colorScale" priority="3">
      <colorScale>
        <cfvo type="min"/>
        <cfvo type="percentile" val="50"/>
        <cfvo type="max"/>
        <color rgb="FFF8696B"/>
        <color rgb="FFFFEB84"/>
        <color rgb="FF63BE7B"/>
      </colorScale>
    </cfRule>
  </conditionalFormatting>
  <conditionalFormatting sqref="I21:L31">
    <cfRule type="dataBar" priority="1">
      <dataBar>
        <cfvo type="min"/>
        <cfvo type="max"/>
        <color rgb="FF638EC6"/>
      </dataBar>
      <extLst>
        <ext xmlns:x14="http://schemas.microsoft.com/office/spreadsheetml/2009/9/main" uri="{B025F937-C7B1-47D3-B67F-A62EFF666E3E}">
          <x14:id>{58EFF6B1-A98B-43BA-A4C8-89311EC782EE}</x14:id>
        </ext>
      </extLst>
    </cfRule>
  </conditionalFormatting>
  <hyperlinks>
    <hyperlink ref="A1" location="Contents!A1" display="Return to contents"/>
    <hyperlink ref="F1" location="'Chart 2'!A1" display="Chart 2"/>
    <hyperlink ref="G1" location="'Chart 3'!A1" display="Chart 3"/>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8EFF6B1-A98B-43BA-A4C8-89311EC782EE}">
            <x14:dataBar minLength="0" maxLength="100" border="1" negativeBarBorderColorSameAsPositive="0">
              <x14:cfvo type="autoMin"/>
              <x14:cfvo type="autoMax"/>
              <x14:borderColor rgb="FF638EC6"/>
              <x14:negativeFillColor rgb="FFFF0000"/>
              <x14:negativeBorderColor rgb="FFFF0000"/>
              <x14:axisColor rgb="FF000000"/>
            </x14:dataBar>
          </x14:cfRule>
          <xm:sqref>I21:L31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20"/>
  <sheetViews>
    <sheetView workbookViewId="0"/>
  </sheetViews>
  <sheetFormatPr defaultColWidth="8.81640625" defaultRowHeight="14.5" x14ac:dyDescent="0.35"/>
  <cols>
    <col min="1" max="1" width="21.54296875" style="7" customWidth="1"/>
    <col min="2" max="7" width="19.26953125" style="7" customWidth="1"/>
    <col min="8" max="8" width="8.81640625" style="7"/>
    <col min="9" max="9" width="12.54296875" style="7" bestFit="1" customWidth="1"/>
    <col min="10" max="16384" width="8.81640625" style="7"/>
  </cols>
  <sheetData>
    <row r="1" spans="1:8" ht="15.5" x14ac:dyDescent="0.35">
      <c r="A1" s="11" t="s">
        <v>65</v>
      </c>
      <c r="G1" s="147" t="s">
        <v>166</v>
      </c>
    </row>
    <row r="2" spans="1:8" ht="15.5" x14ac:dyDescent="0.35">
      <c r="A2" s="10" t="s">
        <v>82</v>
      </c>
      <c r="F2" s="42"/>
    </row>
    <row r="3" spans="1:8" ht="15.5" x14ac:dyDescent="0.35">
      <c r="A3" s="10"/>
      <c r="B3" s="155" t="s">
        <v>104</v>
      </c>
      <c r="C3" s="156"/>
      <c r="D3" s="157" t="s">
        <v>105</v>
      </c>
      <c r="E3" s="157"/>
      <c r="F3" s="71" t="s">
        <v>115</v>
      </c>
    </row>
    <row r="4" spans="1:8" ht="16.5" x14ac:dyDescent="0.35">
      <c r="A4" s="37" t="s">
        <v>66</v>
      </c>
      <c r="B4" s="41" t="s">
        <v>50</v>
      </c>
      <c r="C4" s="41" t="s">
        <v>51</v>
      </c>
      <c r="D4" s="41" t="s">
        <v>50</v>
      </c>
      <c r="E4" s="41" t="s">
        <v>51</v>
      </c>
      <c r="F4" s="41" t="s">
        <v>50</v>
      </c>
      <c r="G4" s="41" t="s">
        <v>72</v>
      </c>
    </row>
    <row r="5" spans="1:8" x14ac:dyDescent="0.35">
      <c r="A5" s="37" t="s">
        <v>79</v>
      </c>
      <c r="B5" s="18">
        <v>78080</v>
      </c>
      <c r="C5" s="18">
        <v>80030</v>
      </c>
      <c r="D5" s="18">
        <v>81230</v>
      </c>
      <c r="E5" s="18">
        <v>82045</v>
      </c>
      <c r="F5" s="18">
        <v>80185</v>
      </c>
      <c r="G5" s="18">
        <v>401575</v>
      </c>
      <c r="H5" s="42"/>
    </row>
    <row r="6" spans="1:8" x14ac:dyDescent="0.35">
      <c r="A6" s="15" t="s">
        <v>15</v>
      </c>
      <c r="B6" s="14">
        <v>1545</v>
      </c>
      <c r="C6" s="14">
        <v>1595</v>
      </c>
      <c r="D6" s="14">
        <v>1645</v>
      </c>
      <c r="E6" s="14">
        <v>1685</v>
      </c>
      <c r="F6" s="14">
        <v>1630</v>
      </c>
      <c r="G6" s="14">
        <v>8095</v>
      </c>
    </row>
    <row r="7" spans="1:8" ht="15" customHeight="1" x14ac:dyDescent="0.35">
      <c r="A7" s="15" t="s">
        <v>16</v>
      </c>
      <c r="B7" s="14">
        <v>2060</v>
      </c>
      <c r="C7" s="14">
        <v>2130</v>
      </c>
      <c r="D7" s="14">
        <v>2140</v>
      </c>
      <c r="E7" s="14">
        <v>2175</v>
      </c>
      <c r="F7" s="14">
        <v>2125</v>
      </c>
      <c r="G7" s="14">
        <v>10630</v>
      </c>
    </row>
    <row r="8" spans="1:8" x14ac:dyDescent="0.35">
      <c r="A8" s="15" t="s">
        <v>17</v>
      </c>
      <c r="B8" s="14">
        <v>1485</v>
      </c>
      <c r="C8" s="14">
        <v>1540</v>
      </c>
      <c r="D8" s="14">
        <v>1575</v>
      </c>
      <c r="E8" s="14">
        <v>1575</v>
      </c>
      <c r="F8" s="14">
        <v>1545</v>
      </c>
      <c r="G8" s="14">
        <v>7720</v>
      </c>
    </row>
    <row r="9" spans="1:8" ht="15" customHeight="1" x14ac:dyDescent="0.35">
      <c r="A9" s="15" t="s">
        <v>76</v>
      </c>
      <c r="B9" s="14">
        <v>1030</v>
      </c>
      <c r="C9" s="14">
        <v>1065</v>
      </c>
      <c r="D9" s="14">
        <v>1075</v>
      </c>
      <c r="E9" s="14">
        <v>1060</v>
      </c>
      <c r="F9" s="14">
        <v>1030</v>
      </c>
      <c r="G9" s="14">
        <v>5260</v>
      </c>
    </row>
    <row r="10" spans="1:8" ht="15" customHeight="1" x14ac:dyDescent="0.35">
      <c r="A10" s="15" t="s">
        <v>18</v>
      </c>
      <c r="B10" s="14">
        <v>4610</v>
      </c>
      <c r="C10" s="14">
        <v>4730</v>
      </c>
      <c r="D10" s="14">
        <v>4735</v>
      </c>
      <c r="E10" s="14">
        <v>4755</v>
      </c>
      <c r="F10" s="14">
        <v>4565</v>
      </c>
      <c r="G10" s="14">
        <v>23395</v>
      </c>
    </row>
    <row r="11" spans="1:8" ht="15" customHeight="1" x14ac:dyDescent="0.35">
      <c r="A11" s="15" t="s">
        <v>19</v>
      </c>
      <c r="B11" s="14">
        <v>855</v>
      </c>
      <c r="C11" s="14">
        <v>895</v>
      </c>
      <c r="D11" s="14">
        <v>925</v>
      </c>
      <c r="E11" s="14">
        <v>930</v>
      </c>
      <c r="F11" s="14">
        <v>915</v>
      </c>
      <c r="G11" s="14">
        <v>4525</v>
      </c>
    </row>
    <row r="12" spans="1:8" ht="15" customHeight="1" x14ac:dyDescent="0.35">
      <c r="A12" s="15" t="s">
        <v>77</v>
      </c>
      <c r="B12" s="14">
        <v>2420</v>
      </c>
      <c r="C12" s="14">
        <v>2470</v>
      </c>
      <c r="D12" s="14">
        <v>2520</v>
      </c>
      <c r="E12" s="14">
        <v>2570</v>
      </c>
      <c r="F12" s="14">
        <v>2565</v>
      </c>
      <c r="G12" s="14">
        <v>12545</v>
      </c>
    </row>
    <row r="13" spans="1:8" ht="15" customHeight="1" x14ac:dyDescent="0.35">
      <c r="A13" s="15" t="s">
        <v>20</v>
      </c>
      <c r="B13" s="14">
        <v>2550</v>
      </c>
      <c r="C13" s="14">
        <v>2555</v>
      </c>
      <c r="D13" s="14">
        <v>2620</v>
      </c>
      <c r="E13" s="14">
        <v>2680</v>
      </c>
      <c r="F13" s="14">
        <v>2615</v>
      </c>
      <c r="G13" s="14">
        <v>13020</v>
      </c>
    </row>
    <row r="14" spans="1:8" ht="15" customHeight="1" x14ac:dyDescent="0.35">
      <c r="A14" s="15" t="s">
        <v>21</v>
      </c>
      <c r="B14" s="14">
        <v>2340</v>
      </c>
      <c r="C14" s="14">
        <v>2425</v>
      </c>
      <c r="D14" s="14">
        <v>2465</v>
      </c>
      <c r="E14" s="14">
        <v>2480</v>
      </c>
      <c r="F14" s="14">
        <v>2435</v>
      </c>
      <c r="G14" s="14">
        <v>12150</v>
      </c>
    </row>
    <row r="15" spans="1:8" ht="15" customHeight="1" x14ac:dyDescent="0.35">
      <c r="A15" s="15" t="s">
        <v>22</v>
      </c>
      <c r="B15" s="14">
        <v>1035</v>
      </c>
      <c r="C15" s="14">
        <v>1050</v>
      </c>
      <c r="D15" s="14">
        <v>1075</v>
      </c>
      <c r="E15" s="14">
        <v>1115</v>
      </c>
      <c r="F15" s="14">
        <v>1120</v>
      </c>
      <c r="G15" s="14">
        <v>5390</v>
      </c>
    </row>
    <row r="16" spans="1:8" x14ac:dyDescent="0.35">
      <c r="A16" s="15" t="s">
        <v>23</v>
      </c>
      <c r="B16" s="14">
        <v>1145</v>
      </c>
      <c r="C16" s="14">
        <v>1210</v>
      </c>
      <c r="D16" s="14">
        <v>1245</v>
      </c>
      <c r="E16" s="14">
        <v>1235</v>
      </c>
      <c r="F16" s="14">
        <v>1205</v>
      </c>
      <c r="G16" s="14">
        <v>6045</v>
      </c>
    </row>
    <row r="17" spans="1:7" ht="15" customHeight="1" x14ac:dyDescent="0.35">
      <c r="A17" s="15" t="s">
        <v>24</v>
      </c>
      <c r="B17" s="14">
        <v>930</v>
      </c>
      <c r="C17" s="14">
        <v>960</v>
      </c>
      <c r="D17" s="14">
        <v>995</v>
      </c>
      <c r="E17" s="14">
        <v>1015</v>
      </c>
      <c r="F17" s="14">
        <v>990</v>
      </c>
      <c r="G17" s="14">
        <v>4890</v>
      </c>
    </row>
    <row r="18" spans="1:7" x14ac:dyDescent="0.35">
      <c r="A18" s="15" t="s">
        <v>25</v>
      </c>
      <c r="B18" s="14">
        <v>2430</v>
      </c>
      <c r="C18" s="14">
        <v>2505</v>
      </c>
      <c r="D18" s="14">
        <v>2560</v>
      </c>
      <c r="E18" s="14">
        <v>2590</v>
      </c>
      <c r="F18" s="14">
        <v>2525</v>
      </c>
      <c r="G18" s="14">
        <v>12610</v>
      </c>
    </row>
    <row r="19" spans="1:7" x14ac:dyDescent="0.35">
      <c r="A19" s="15" t="s">
        <v>26</v>
      </c>
      <c r="B19" s="14">
        <v>5865</v>
      </c>
      <c r="C19" s="14">
        <v>5965</v>
      </c>
      <c r="D19" s="14">
        <v>6100</v>
      </c>
      <c r="E19" s="14">
        <v>6240</v>
      </c>
      <c r="F19" s="14">
        <v>6115</v>
      </c>
      <c r="G19" s="14">
        <v>30285</v>
      </c>
    </row>
    <row r="20" spans="1:7" ht="15" customHeight="1" x14ac:dyDescent="0.35">
      <c r="A20" s="15" t="s">
        <v>27</v>
      </c>
      <c r="B20" s="14">
        <v>12790</v>
      </c>
      <c r="C20" s="14">
        <v>13095</v>
      </c>
      <c r="D20" s="14">
        <v>13270</v>
      </c>
      <c r="E20" s="14">
        <v>13290</v>
      </c>
      <c r="F20" s="14">
        <v>12890</v>
      </c>
      <c r="G20" s="14">
        <v>65335</v>
      </c>
    </row>
    <row r="21" spans="1:7" x14ac:dyDescent="0.35">
      <c r="A21" s="15" t="s">
        <v>28</v>
      </c>
      <c r="B21" s="14">
        <v>2785</v>
      </c>
      <c r="C21" s="14">
        <v>2845</v>
      </c>
      <c r="D21" s="14">
        <v>2905</v>
      </c>
      <c r="E21" s="14">
        <v>2935</v>
      </c>
      <c r="F21" s="14">
        <v>2850</v>
      </c>
      <c r="G21" s="14">
        <v>14320</v>
      </c>
    </row>
    <row r="22" spans="1:7" ht="15" customHeight="1" x14ac:dyDescent="0.35">
      <c r="A22" s="15" t="s">
        <v>29</v>
      </c>
      <c r="B22" s="14">
        <v>1505</v>
      </c>
      <c r="C22" s="14">
        <v>1535</v>
      </c>
      <c r="D22" s="14">
        <v>1590</v>
      </c>
      <c r="E22" s="14">
        <v>1630</v>
      </c>
      <c r="F22" s="14">
        <v>1585</v>
      </c>
      <c r="G22" s="14">
        <v>7845</v>
      </c>
    </row>
    <row r="23" spans="1:7" ht="15" customHeight="1" x14ac:dyDescent="0.35">
      <c r="A23" s="15" t="s">
        <v>30</v>
      </c>
      <c r="B23" s="14">
        <v>1270</v>
      </c>
      <c r="C23" s="14">
        <v>1315</v>
      </c>
      <c r="D23" s="14">
        <v>1350</v>
      </c>
      <c r="E23" s="14">
        <v>1370</v>
      </c>
      <c r="F23" s="14">
        <v>1355</v>
      </c>
      <c r="G23" s="14">
        <v>6660</v>
      </c>
    </row>
    <row r="24" spans="1:7" x14ac:dyDescent="0.35">
      <c r="A24" s="15" t="s">
        <v>31</v>
      </c>
      <c r="B24" s="14">
        <v>980</v>
      </c>
      <c r="C24" s="14">
        <v>985</v>
      </c>
      <c r="D24" s="14">
        <v>995</v>
      </c>
      <c r="E24" s="14">
        <v>1010</v>
      </c>
      <c r="F24" s="14">
        <v>1005</v>
      </c>
      <c r="G24" s="14">
        <v>4970</v>
      </c>
    </row>
    <row r="25" spans="1:7" ht="15" customHeight="1" x14ac:dyDescent="0.35">
      <c r="A25" s="15" t="s">
        <v>32</v>
      </c>
      <c r="B25" s="14">
        <v>230</v>
      </c>
      <c r="C25" s="14">
        <v>230</v>
      </c>
      <c r="D25" s="14">
        <v>250</v>
      </c>
      <c r="E25" s="14">
        <v>235</v>
      </c>
      <c r="F25" s="14">
        <v>245</v>
      </c>
      <c r="G25" s="14">
        <v>1190</v>
      </c>
    </row>
    <row r="26" spans="1:7" ht="15" customHeight="1" x14ac:dyDescent="0.35">
      <c r="A26" s="15" t="s">
        <v>33</v>
      </c>
      <c r="B26" s="14">
        <v>2665</v>
      </c>
      <c r="C26" s="14">
        <v>2745</v>
      </c>
      <c r="D26" s="14">
        <v>2780</v>
      </c>
      <c r="E26" s="14">
        <v>2810</v>
      </c>
      <c r="F26" s="14">
        <v>2770</v>
      </c>
      <c r="G26" s="14">
        <v>13765</v>
      </c>
    </row>
    <row r="27" spans="1:7" ht="15" customHeight="1" x14ac:dyDescent="0.35">
      <c r="A27" s="15" t="s">
        <v>34</v>
      </c>
      <c r="B27" s="14">
        <v>6635</v>
      </c>
      <c r="C27" s="14">
        <v>6810</v>
      </c>
      <c r="D27" s="14">
        <v>6885</v>
      </c>
      <c r="E27" s="14">
        <v>7000</v>
      </c>
      <c r="F27" s="14">
        <v>6870</v>
      </c>
      <c r="G27" s="14">
        <v>34200</v>
      </c>
    </row>
    <row r="28" spans="1:7" ht="15" customHeight="1" x14ac:dyDescent="0.35">
      <c r="A28" s="15" t="s">
        <v>35</v>
      </c>
      <c r="B28" s="14">
        <v>205</v>
      </c>
      <c r="C28" s="14">
        <v>200</v>
      </c>
      <c r="D28" s="14">
        <v>210</v>
      </c>
      <c r="E28" s="14">
        <v>215</v>
      </c>
      <c r="F28" s="14">
        <v>195</v>
      </c>
      <c r="G28" s="14">
        <v>1025</v>
      </c>
    </row>
    <row r="29" spans="1:7" ht="15" customHeight="1" x14ac:dyDescent="0.35">
      <c r="A29" s="15" t="s">
        <v>78</v>
      </c>
      <c r="B29" s="14">
        <v>1625</v>
      </c>
      <c r="C29" s="14">
        <v>1685</v>
      </c>
      <c r="D29" s="14">
        <v>1710</v>
      </c>
      <c r="E29" s="14">
        <v>1730</v>
      </c>
      <c r="F29" s="14">
        <v>1710</v>
      </c>
      <c r="G29" s="14">
        <v>8460</v>
      </c>
    </row>
    <row r="30" spans="1:7" ht="15" customHeight="1" x14ac:dyDescent="0.35">
      <c r="A30" s="15" t="s">
        <v>36</v>
      </c>
      <c r="B30" s="14">
        <v>2565</v>
      </c>
      <c r="C30" s="14">
        <v>2660</v>
      </c>
      <c r="D30" s="14">
        <v>2680</v>
      </c>
      <c r="E30" s="14">
        <v>2700</v>
      </c>
      <c r="F30" s="14">
        <v>2635</v>
      </c>
      <c r="G30" s="14">
        <v>13240</v>
      </c>
    </row>
    <row r="31" spans="1:7" ht="15" customHeight="1" x14ac:dyDescent="0.35">
      <c r="A31" s="15" t="s">
        <v>37</v>
      </c>
      <c r="B31" s="14">
        <v>1250</v>
      </c>
      <c r="C31" s="14">
        <v>1275</v>
      </c>
      <c r="D31" s="14">
        <v>1280</v>
      </c>
      <c r="E31" s="14">
        <v>1315</v>
      </c>
      <c r="F31" s="14">
        <v>1275</v>
      </c>
      <c r="G31" s="14">
        <v>6400</v>
      </c>
    </row>
    <row r="32" spans="1:7" ht="15" customHeight="1" x14ac:dyDescent="0.35">
      <c r="A32" s="15" t="s">
        <v>38</v>
      </c>
      <c r="B32" s="14">
        <v>145</v>
      </c>
      <c r="C32" s="14">
        <v>155</v>
      </c>
      <c r="D32" s="14">
        <v>155</v>
      </c>
      <c r="E32" s="14">
        <v>160</v>
      </c>
      <c r="F32" s="14">
        <v>155</v>
      </c>
      <c r="G32" s="14">
        <v>765</v>
      </c>
    </row>
    <row r="33" spans="1:19" ht="15" customHeight="1" x14ac:dyDescent="0.35">
      <c r="A33" s="15" t="s">
        <v>39</v>
      </c>
      <c r="B33" s="14">
        <v>1790</v>
      </c>
      <c r="C33" s="14">
        <v>1810</v>
      </c>
      <c r="D33" s="14">
        <v>1815</v>
      </c>
      <c r="E33" s="14">
        <v>1850</v>
      </c>
      <c r="F33" s="14">
        <v>1785</v>
      </c>
      <c r="G33" s="14">
        <v>9045</v>
      </c>
    </row>
    <row r="34" spans="1:19" ht="15" customHeight="1" x14ac:dyDescent="0.35">
      <c r="A34" s="15" t="s">
        <v>40</v>
      </c>
      <c r="B34" s="14">
        <v>5640</v>
      </c>
      <c r="C34" s="14">
        <v>5765</v>
      </c>
      <c r="D34" s="14">
        <v>5780</v>
      </c>
      <c r="E34" s="14">
        <v>5825</v>
      </c>
      <c r="F34" s="14">
        <v>5715</v>
      </c>
      <c r="G34" s="14">
        <v>28730</v>
      </c>
    </row>
    <row r="35" spans="1:19" x14ac:dyDescent="0.35">
      <c r="A35" s="15" t="s">
        <v>41</v>
      </c>
      <c r="B35" s="14">
        <v>1035</v>
      </c>
      <c r="C35" s="14">
        <v>1060</v>
      </c>
      <c r="D35" s="14">
        <v>1090</v>
      </c>
      <c r="E35" s="14">
        <v>1070</v>
      </c>
      <c r="F35" s="14">
        <v>1050</v>
      </c>
      <c r="G35" s="14">
        <v>5305</v>
      </c>
    </row>
    <row r="36" spans="1:19" ht="15" customHeight="1" x14ac:dyDescent="0.35">
      <c r="A36" s="15" t="s">
        <v>42</v>
      </c>
      <c r="B36" s="14">
        <v>1725</v>
      </c>
      <c r="C36" s="14">
        <v>1795</v>
      </c>
      <c r="D36" s="14">
        <v>1800</v>
      </c>
      <c r="E36" s="14">
        <v>1755</v>
      </c>
      <c r="F36" s="14">
        <v>1715</v>
      </c>
      <c r="G36" s="14">
        <v>8790</v>
      </c>
    </row>
    <row r="37" spans="1:19" ht="15" customHeight="1" x14ac:dyDescent="0.35">
      <c r="A37" s="15" t="s">
        <v>43</v>
      </c>
      <c r="B37" s="14">
        <v>2700</v>
      </c>
      <c r="C37" s="14">
        <v>2805</v>
      </c>
      <c r="D37" s="14">
        <v>2865</v>
      </c>
      <c r="E37" s="14">
        <v>2920</v>
      </c>
      <c r="F37" s="14">
        <v>2915</v>
      </c>
      <c r="G37" s="14">
        <v>14205</v>
      </c>
    </row>
    <row r="38" spans="1:19" ht="15" customHeight="1" x14ac:dyDescent="0.35">
      <c r="A38" s="15" t="s">
        <v>2</v>
      </c>
      <c r="B38" s="14">
        <v>240</v>
      </c>
      <c r="C38" s="14">
        <v>170</v>
      </c>
      <c r="D38" s="14">
        <v>145</v>
      </c>
      <c r="E38" s="14">
        <v>125</v>
      </c>
      <c r="F38" s="14">
        <v>80</v>
      </c>
      <c r="G38" s="14">
        <v>760</v>
      </c>
    </row>
    <row r="39" spans="1:19" x14ac:dyDescent="0.35">
      <c r="A39" s="43"/>
    </row>
    <row r="40" spans="1:19" x14ac:dyDescent="0.35">
      <c r="A40" s="46"/>
    </row>
    <row r="41" spans="1:19" ht="15.5" x14ac:dyDescent="0.35">
      <c r="A41" s="10" t="s">
        <v>83</v>
      </c>
    </row>
    <row r="42" spans="1:19" ht="15.5" x14ac:dyDescent="0.35">
      <c r="A42" s="10"/>
      <c r="B42" s="155" t="s">
        <v>104</v>
      </c>
      <c r="C42" s="156"/>
      <c r="D42" s="157" t="s">
        <v>105</v>
      </c>
      <c r="E42" s="157"/>
      <c r="F42" s="71" t="s">
        <v>115</v>
      </c>
    </row>
    <row r="43" spans="1:19" ht="16.5" x14ac:dyDescent="0.35">
      <c r="A43" s="37" t="s">
        <v>66</v>
      </c>
      <c r="B43" s="41" t="s">
        <v>50</v>
      </c>
      <c r="C43" s="41" t="s">
        <v>51</v>
      </c>
      <c r="D43" s="41" t="s">
        <v>50</v>
      </c>
      <c r="E43" s="41" t="s">
        <v>51</v>
      </c>
      <c r="F43" s="41" t="s">
        <v>50</v>
      </c>
      <c r="G43" s="41" t="s">
        <v>72</v>
      </c>
    </row>
    <row r="44" spans="1:19" x14ac:dyDescent="0.35">
      <c r="A44" s="37" t="s">
        <v>79</v>
      </c>
      <c r="B44" s="20">
        <v>1</v>
      </c>
      <c r="C44" s="20">
        <v>1</v>
      </c>
      <c r="D44" s="20">
        <v>1</v>
      </c>
      <c r="E44" s="20">
        <v>1</v>
      </c>
      <c r="F44" s="20">
        <v>1</v>
      </c>
      <c r="G44" s="20">
        <v>1</v>
      </c>
      <c r="H44" s="49"/>
      <c r="I44" s="29"/>
      <c r="J44" s="29"/>
      <c r="K44" s="29"/>
      <c r="L44" s="29"/>
      <c r="M44" s="49"/>
      <c r="N44" s="49"/>
      <c r="O44" s="49"/>
      <c r="P44" s="49"/>
      <c r="Q44" s="49"/>
      <c r="R44" s="49"/>
      <c r="S44" s="49"/>
    </row>
    <row r="45" spans="1:19" x14ac:dyDescent="0.35">
      <c r="A45" s="15" t="s">
        <v>15</v>
      </c>
      <c r="B45" s="21">
        <v>0.02</v>
      </c>
      <c r="C45" s="21">
        <v>0.02</v>
      </c>
      <c r="D45" s="21">
        <v>0.02</v>
      </c>
      <c r="E45" s="21">
        <v>2.1000000000000001E-2</v>
      </c>
      <c r="F45" s="21">
        <v>0.02</v>
      </c>
      <c r="G45" s="21">
        <v>0.02</v>
      </c>
      <c r="H45" s="49"/>
      <c r="I45" s="29"/>
      <c r="J45" s="29"/>
      <c r="K45" s="29"/>
      <c r="L45" s="29"/>
      <c r="M45" s="49"/>
      <c r="N45" s="49"/>
    </row>
    <row r="46" spans="1:19" x14ac:dyDescent="0.35">
      <c r="A46" s="15" t="s">
        <v>16</v>
      </c>
      <c r="B46" s="21">
        <v>2.6000000000000002E-2</v>
      </c>
      <c r="C46" s="21">
        <v>2.7E-2</v>
      </c>
      <c r="D46" s="21">
        <v>2.6000000000000002E-2</v>
      </c>
      <c r="E46" s="21">
        <v>2.6000000000000002E-2</v>
      </c>
      <c r="F46" s="21">
        <v>2.6000000000000002E-2</v>
      </c>
      <c r="G46" s="21">
        <v>2.6000000000000002E-2</v>
      </c>
      <c r="H46" s="49"/>
      <c r="I46" s="29"/>
      <c r="J46" s="29"/>
      <c r="K46" s="29"/>
      <c r="L46" s="29"/>
      <c r="M46" s="49"/>
      <c r="N46" s="49"/>
    </row>
    <row r="47" spans="1:19" x14ac:dyDescent="0.35">
      <c r="A47" s="15" t="s">
        <v>17</v>
      </c>
      <c r="B47" s="21">
        <v>1.9E-2</v>
      </c>
      <c r="C47" s="21">
        <v>1.9E-2</v>
      </c>
      <c r="D47" s="21">
        <v>1.9E-2</v>
      </c>
      <c r="E47" s="21">
        <v>1.9E-2</v>
      </c>
      <c r="F47" s="21">
        <v>1.9E-2</v>
      </c>
      <c r="G47" s="21">
        <v>1.9E-2</v>
      </c>
      <c r="H47" s="49"/>
      <c r="I47" s="29"/>
      <c r="J47" s="29"/>
      <c r="K47" s="29"/>
      <c r="L47" s="29"/>
      <c r="M47" s="49"/>
      <c r="N47" s="49"/>
    </row>
    <row r="48" spans="1:19" x14ac:dyDescent="0.35">
      <c r="A48" s="15" t="s">
        <v>76</v>
      </c>
      <c r="B48" s="21">
        <v>1.3000000000000001E-2</v>
      </c>
      <c r="C48" s="21">
        <v>1.3000000000000001E-2</v>
      </c>
      <c r="D48" s="21">
        <v>1.3000000000000001E-2</v>
      </c>
      <c r="E48" s="21">
        <v>1.3000000000000001E-2</v>
      </c>
      <c r="F48" s="21">
        <v>1.3000000000000001E-2</v>
      </c>
      <c r="G48" s="21">
        <v>1.3000000000000001E-2</v>
      </c>
      <c r="H48" s="49"/>
      <c r="I48" s="29"/>
      <c r="J48" s="29"/>
      <c r="K48" s="29"/>
      <c r="L48" s="29"/>
      <c r="M48" s="49"/>
      <c r="N48" s="49"/>
    </row>
    <row r="49" spans="1:14" x14ac:dyDescent="0.35">
      <c r="A49" s="15" t="s">
        <v>18</v>
      </c>
      <c r="B49" s="21">
        <v>5.9000000000000004E-2</v>
      </c>
      <c r="C49" s="21">
        <v>5.9000000000000004E-2</v>
      </c>
      <c r="D49" s="21">
        <v>5.8000000000000003E-2</v>
      </c>
      <c r="E49" s="21">
        <v>5.8000000000000003E-2</v>
      </c>
      <c r="F49" s="21">
        <v>5.7000000000000002E-2</v>
      </c>
      <c r="G49" s="21">
        <v>5.8000000000000003E-2</v>
      </c>
      <c r="H49" s="49"/>
      <c r="I49" s="29"/>
      <c r="J49" s="29"/>
      <c r="K49" s="29"/>
      <c r="L49" s="29"/>
      <c r="M49" s="49"/>
      <c r="N49" s="49"/>
    </row>
    <row r="50" spans="1:14" x14ac:dyDescent="0.35">
      <c r="A50" s="15" t="s">
        <v>19</v>
      </c>
      <c r="B50" s="21">
        <v>1.0999999999999999E-2</v>
      </c>
      <c r="C50" s="21">
        <v>1.0999999999999999E-2</v>
      </c>
      <c r="D50" s="21">
        <v>1.0999999999999999E-2</v>
      </c>
      <c r="E50" s="21">
        <v>1.0999999999999999E-2</v>
      </c>
      <c r="F50" s="21">
        <v>1.0999999999999999E-2</v>
      </c>
      <c r="G50" s="21">
        <v>1.0999999999999999E-2</v>
      </c>
      <c r="H50" s="49"/>
      <c r="I50" s="29"/>
      <c r="J50" s="29"/>
      <c r="K50" s="29"/>
      <c r="L50" s="29"/>
      <c r="M50" s="49"/>
      <c r="N50" s="49"/>
    </row>
    <row r="51" spans="1:14" x14ac:dyDescent="0.35">
      <c r="A51" s="15" t="s">
        <v>77</v>
      </c>
      <c r="B51" s="21">
        <v>3.1E-2</v>
      </c>
      <c r="C51" s="21">
        <v>3.1E-2</v>
      </c>
      <c r="D51" s="21">
        <v>3.1E-2</v>
      </c>
      <c r="E51" s="21">
        <v>3.1E-2</v>
      </c>
      <c r="F51" s="21">
        <v>3.2000000000000001E-2</v>
      </c>
      <c r="G51" s="21">
        <v>3.1E-2</v>
      </c>
      <c r="H51" s="49"/>
      <c r="I51" s="29"/>
      <c r="J51" s="29"/>
      <c r="K51" s="29"/>
      <c r="L51" s="29"/>
      <c r="M51" s="49"/>
      <c r="N51" s="49"/>
    </row>
    <row r="52" spans="1:14" x14ac:dyDescent="0.35">
      <c r="A52" s="15" t="s">
        <v>20</v>
      </c>
      <c r="B52" s="21">
        <v>3.3000000000000002E-2</v>
      </c>
      <c r="C52" s="21">
        <v>3.2000000000000001E-2</v>
      </c>
      <c r="D52" s="21">
        <v>3.2000000000000001E-2</v>
      </c>
      <c r="E52" s="21">
        <v>3.3000000000000002E-2</v>
      </c>
      <c r="F52" s="21">
        <v>3.3000000000000002E-2</v>
      </c>
      <c r="G52" s="21">
        <v>3.2000000000000001E-2</v>
      </c>
      <c r="H52" s="49"/>
      <c r="I52" s="29"/>
      <c r="J52" s="29"/>
      <c r="K52" s="29"/>
      <c r="L52" s="29"/>
      <c r="M52" s="49"/>
      <c r="N52" s="49"/>
    </row>
    <row r="53" spans="1:14" x14ac:dyDescent="0.35">
      <c r="A53" s="15" t="s">
        <v>21</v>
      </c>
      <c r="B53" s="21">
        <v>0.03</v>
      </c>
      <c r="C53" s="21">
        <v>0.03</v>
      </c>
      <c r="D53" s="21">
        <v>0.03</v>
      </c>
      <c r="E53" s="21">
        <v>0.03</v>
      </c>
      <c r="F53" s="21">
        <v>0.03</v>
      </c>
      <c r="G53" s="21">
        <v>0.03</v>
      </c>
      <c r="I53" s="29"/>
      <c r="J53" s="29"/>
      <c r="K53" s="29"/>
      <c r="L53" s="29"/>
      <c r="M53" s="49"/>
      <c r="N53" s="49"/>
    </row>
    <row r="54" spans="1:14" x14ac:dyDescent="0.35">
      <c r="A54" s="15" t="s">
        <v>22</v>
      </c>
      <c r="B54" s="21">
        <v>1.3000000000000001E-2</v>
      </c>
      <c r="C54" s="21">
        <v>1.3000000000000001E-2</v>
      </c>
      <c r="D54" s="21">
        <v>1.3000000000000001E-2</v>
      </c>
      <c r="E54" s="21">
        <v>1.4E-2</v>
      </c>
      <c r="F54" s="21">
        <v>1.4E-2</v>
      </c>
      <c r="G54" s="21">
        <v>1.3000000000000001E-2</v>
      </c>
      <c r="I54" s="29"/>
      <c r="J54" s="29"/>
      <c r="K54" s="29"/>
      <c r="L54" s="29"/>
      <c r="M54" s="49"/>
      <c r="N54" s="49"/>
    </row>
    <row r="55" spans="1:14" x14ac:dyDescent="0.35">
      <c r="A55" s="15" t="s">
        <v>23</v>
      </c>
      <c r="B55" s="21">
        <v>1.4999999999999999E-2</v>
      </c>
      <c r="C55" s="21">
        <v>1.4999999999999999E-2</v>
      </c>
      <c r="D55" s="21">
        <v>1.4999999999999999E-2</v>
      </c>
      <c r="E55" s="21">
        <v>1.4999999999999999E-2</v>
      </c>
      <c r="F55" s="21">
        <v>1.4999999999999999E-2</v>
      </c>
      <c r="G55" s="21">
        <v>1.4999999999999999E-2</v>
      </c>
      <c r="I55" s="29"/>
      <c r="J55" s="29"/>
      <c r="K55" s="29"/>
      <c r="L55" s="29"/>
      <c r="M55" s="49"/>
      <c r="N55" s="49"/>
    </row>
    <row r="56" spans="1:14" x14ac:dyDescent="0.35">
      <c r="A56" s="15" t="s">
        <v>24</v>
      </c>
      <c r="B56" s="21">
        <v>1.2E-2</v>
      </c>
      <c r="C56" s="21">
        <v>1.2E-2</v>
      </c>
      <c r="D56" s="21">
        <v>1.2E-2</v>
      </c>
      <c r="E56" s="21">
        <v>1.2E-2</v>
      </c>
      <c r="F56" s="21">
        <v>1.2E-2</v>
      </c>
      <c r="G56" s="21">
        <v>1.2E-2</v>
      </c>
      <c r="I56" s="29"/>
      <c r="J56" s="29"/>
      <c r="K56" s="29"/>
      <c r="L56" s="29"/>
      <c r="M56" s="49"/>
      <c r="N56" s="49"/>
    </row>
    <row r="57" spans="1:14" x14ac:dyDescent="0.35">
      <c r="A57" s="15" t="s">
        <v>25</v>
      </c>
      <c r="B57" s="21">
        <v>3.1E-2</v>
      </c>
      <c r="C57" s="21">
        <v>3.1E-2</v>
      </c>
      <c r="D57" s="21">
        <v>3.2000000000000001E-2</v>
      </c>
      <c r="E57" s="21">
        <v>3.2000000000000001E-2</v>
      </c>
      <c r="F57" s="21">
        <v>3.2000000000000001E-2</v>
      </c>
      <c r="G57" s="21">
        <v>3.1E-2</v>
      </c>
      <c r="I57" s="29"/>
      <c r="J57" s="29"/>
      <c r="K57" s="29"/>
      <c r="L57" s="29"/>
      <c r="M57" s="49"/>
      <c r="N57" s="49"/>
    </row>
    <row r="58" spans="1:14" x14ac:dyDescent="0.35">
      <c r="A58" s="15" t="s">
        <v>26</v>
      </c>
      <c r="B58" s="21">
        <v>7.4999999999999997E-2</v>
      </c>
      <c r="C58" s="21">
        <v>7.4999999999999997E-2</v>
      </c>
      <c r="D58" s="21">
        <v>7.4999999999999997E-2</v>
      </c>
      <c r="E58" s="21">
        <v>7.5999999999999998E-2</v>
      </c>
      <c r="F58" s="21">
        <v>7.5999999999999998E-2</v>
      </c>
      <c r="G58" s="21">
        <v>7.4999999999999997E-2</v>
      </c>
      <c r="I58" s="29"/>
      <c r="J58" s="29"/>
      <c r="K58" s="29"/>
      <c r="L58" s="29"/>
      <c r="M58" s="49"/>
      <c r="N58" s="49"/>
    </row>
    <row r="59" spans="1:14" x14ac:dyDescent="0.35">
      <c r="A59" s="15" t="s">
        <v>27</v>
      </c>
      <c r="B59" s="21">
        <v>0.16400000000000001</v>
      </c>
      <c r="C59" s="21">
        <v>0.16400000000000001</v>
      </c>
      <c r="D59" s="21">
        <v>0.16300000000000001</v>
      </c>
      <c r="E59" s="21">
        <v>0.16200000000000001</v>
      </c>
      <c r="F59" s="21">
        <v>0.161</v>
      </c>
      <c r="G59" s="21">
        <v>0.16300000000000001</v>
      </c>
      <c r="I59" s="29"/>
      <c r="J59" s="29"/>
      <c r="K59" s="29"/>
      <c r="L59" s="29"/>
      <c r="M59" s="49"/>
      <c r="N59" s="49"/>
    </row>
    <row r="60" spans="1:14" x14ac:dyDescent="0.35">
      <c r="A60" s="15" t="s">
        <v>28</v>
      </c>
      <c r="B60" s="21">
        <v>3.6000000000000004E-2</v>
      </c>
      <c r="C60" s="21">
        <v>3.6000000000000004E-2</v>
      </c>
      <c r="D60" s="21">
        <v>3.6000000000000004E-2</v>
      </c>
      <c r="E60" s="21">
        <v>3.6000000000000004E-2</v>
      </c>
      <c r="F60" s="21">
        <v>3.6000000000000004E-2</v>
      </c>
      <c r="G60" s="21">
        <v>3.6000000000000004E-2</v>
      </c>
      <c r="I60" s="29"/>
      <c r="J60" s="29"/>
      <c r="K60" s="29"/>
      <c r="L60" s="29"/>
      <c r="M60" s="49"/>
      <c r="N60" s="49"/>
    </row>
    <row r="61" spans="1:14" x14ac:dyDescent="0.35">
      <c r="A61" s="15" t="s">
        <v>29</v>
      </c>
      <c r="B61" s="21">
        <v>1.9E-2</v>
      </c>
      <c r="C61" s="21">
        <v>1.9E-2</v>
      </c>
      <c r="D61" s="21">
        <v>0.02</v>
      </c>
      <c r="E61" s="21">
        <v>0.02</v>
      </c>
      <c r="F61" s="21">
        <v>0.02</v>
      </c>
      <c r="G61" s="21">
        <v>0.02</v>
      </c>
      <c r="I61" s="29"/>
      <c r="J61" s="29"/>
      <c r="K61" s="29"/>
      <c r="L61" s="29"/>
      <c r="M61" s="49"/>
      <c r="N61" s="49"/>
    </row>
    <row r="62" spans="1:14" x14ac:dyDescent="0.35">
      <c r="A62" s="15" t="s">
        <v>30</v>
      </c>
      <c r="B62" s="21">
        <v>1.6E-2</v>
      </c>
      <c r="C62" s="21">
        <v>1.6E-2</v>
      </c>
      <c r="D62" s="21">
        <v>1.7000000000000001E-2</v>
      </c>
      <c r="E62" s="21">
        <v>1.7000000000000001E-2</v>
      </c>
      <c r="F62" s="21">
        <v>1.7000000000000001E-2</v>
      </c>
      <c r="G62" s="21">
        <v>1.7000000000000001E-2</v>
      </c>
      <c r="I62" s="29"/>
      <c r="J62" s="29"/>
      <c r="K62" s="29"/>
      <c r="L62" s="29"/>
      <c r="M62" s="49"/>
      <c r="N62" s="49"/>
    </row>
    <row r="63" spans="1:14" x14ac:dyDescent="0.35">
      <c r="A63" s="15" t="s">
        <v>31</v>
      </c>
      <c r="B63" s="21">
        <v>1.3000000000000001E-2</v>
      </c>
      <c r="C63" s="21">
        <v>1.2E-2</v>
      </c>
      <c r="D63" s="21">
        <v>1.2E-2</v>
      </c>
      <c r="E63" s="21">
        <v>1.2E-2</v>
      </c>
      <c r="F63" s="21">
        <v>1.3000000000000001E-2</v>
      </c>
      <c r="G63" s="21">
        <v>1.2E-2</v>
      </c>
      <c r="I63" s="29"/>
      <c r="J63" s="29"/>
      <c r="K63" s="29"/>
      <c r="L63" s="29"/>
      <c r="M63" s="49"/>
      <c r="N63" s="49"/>
    </row>
    <row r="64" spans="1:14" x14ac:dyDescent="0.35">
      <c r="A64" s="15" t="s">
        <v>32</v>
      </c>
      <c r="B64" s="21">
        <v>3.0000000000000001E-3</v>
      </c>
      <c r="C64" s="21">
        <v>3.0000000000000001E-3</v>
      </c>
      <c r="D64" s="21">
        <v>3.0000000000000001E-3</v>
      </c>
      <c r="E64" s="21">
        <v>3.0000000000000001E-3</v>
      </c>
      <c r="F64" s="21">
        <v>3.0000000000000001E-3</v>
      </c>
      <c r="G64" s="21">
        <v>3.0000000000000001E-3</v>
      </c>
      <c r="I64" s="29"/>
      <c r="J64" s="29"/>
      <c r="K64" s="29"/>
      <c r="L64" s="29"/>
      <c r="M64" s="49"/>
      <c r="N64" s="49"/>
    </row>
    <row r="65" spans="1:14" x14ac:dyDescent="0.35">
      <c r="A65" s="15" t="s">
        <v>33</v>
      </c>
      <c r="B65" s="21">
        <v>3.4000000000000002E-2</v>
      </c>
      <c r="C65" s="21">
        <v>3.4000000000000002E-2</v>
      </c>
      <c r="D65" s="21">
        <v>3.4000000000000002E-2</v>
      </c>
      <c r="E65" s="21">
        <v>3.4000000000000002E-2</v>
      </c>
      <c r="F65" s="21">
        <v>3.5000000000000003E-2</v>
      </c>
      <c r="G65" s="21">
        <v>3.4000000000000002E-2</v>
      </c>
      <c r="I65" s="29"/>
      <c r="J65" s="29"/>
      <c r="K65" s="29"/>
      <c r="L65" s="29"/>
      <c r="M65" s="49"/>
      <c r="N65" s="49"/>
    </row>
    <row r="66" spans="1:14" x14ac:dyDescent="0.35">
      <c r="A66" s="15" t="s">
        <v>34</v>
      </c>
      <c r="B66" s="21">
        <v>8.5000000000000006E-2</v>
      </c>
      <c r="C66" s="21">
        <v>8.5000000000000006E-2</v>
      </c>
      <c r="D66" s="21">
        <v>8.5000000000000006E-2</v>
      </c>
      <c r="E66" s="21">
        <v>8.5000000000000006E-2</v>
      </c>
      <c r="F66" s="21">
        <v>8.6000000000000007E-2</v>
      </c>
      <c r="G66" s="21">
        <v>8.5000000000000006E-2</v>
      </c>
      <c r="I66" s="29"/>
      <c r="J66" s="29"/>
      <c r="K66" s="29"/>
      <c r="L66" s="29"/>
      <c r="M66" s="49"/>
      <c r="N66" s="49"/>
    </row>
    <row r="67" spans="1:14" x14ac:dyDescent="0.35">
      <c r="A67" s="15" t="s">
        <v>35</v>
      </c>
      <c r="B67" s="21">
        <v>3.0000000000000001E-3</v>
      </c>
      <c r="C67" s="21">
        <v>3.0000000000000001E-3</v>
      </c>
      <c r="D67" s="21">
        <v>3.0000000000000001E-3</v>
      </c>
      <c r="E67" s="21">
        <v>3.0000000000000001E-3</v>
      </c>
      <c r="F67" s="21">
        <v>2E-3</v>
      </c>
      <c r="G67" s="21">
        <v>3.0000000000000001E-3</v>
      </c>
      <c r="I67" s="29"/>
      <c r="J67" s="29"/>
      <c r="K67" s="29"/>
      <c r="L67" s="29"/>
      <c r="M67" s="49"/>
      <c r="N67" s="49"/>
    </row>
    <row r="68" spans="1:14" x14ac:dyDescent="0.35">
      <c r="A68" s="15" t="s">
        <v>78</v>
      </c>
      <c r="B68" s="21">
        <v>2.1000000000000001E-2</v>
      </c>
      <c r="C68" s="21">
        <v>2.1000000000000001E-2</v>
      </c>
      <c r="D68" s="21">
        <v>2.1000000000000001E-2</v>
      </c>
      <c r="E68" s="21">
        <v>2.1000000000000001E-2</v>
      </c>
      <c r="F68" s="21">
        <v>2.1000000000000001E-2</v>
      </c>
      <c r="G68" s="21">
        <v>2.1000000000000001E-2</v>
      </c>
      <c r="I68" s="29"/>
      <c r="J68" s="29"/>
      <c r="K68" s="29"/>
      <c r="L68" s="29"/>
      <c r="M68" s="49"/>
      <c r="N68" s="49"/>
    </row>
    <row r="69" spans="1:14" x14ac:dyDescent="0.35">
      <c r="A69" s="15" t="s">
        <v>36</v>
      </c>
      <c r="B69" s="21">
        <v>3.3000000000000002E-2</v>
      </c>
      <c r="C69" s="21">
        <v>3.3000000000000002E-2</v>
      </c>
      <c r="D69" s="21">
        <v>3.3000000000000002E-2</v>
      </c>
      <c r="E69" s="21">
        <v>3.3000000000000002E-2</v>
      </c>
      <c r="F69" s="21">
        <v>3.3000000000000002E-2</v>
      </c>
      <c r="G69" s="21">
        <v>3.3000000000000002E-2</v>
      </c>
      <c r="I69" s="29"/>
      <c r="J69" s="29"/>
      <c r="K69" s="29"/>
      <c r="L69" s="29"/>
      <c r="M69" s="49"/>
      <c r="N69" s="49"/>
    </row>
    <row r="70" spans="1:14" x14ac:dyDescent="0.35">
      <c r="A70" s="15" t="s">
        <v>37</v>
      </c>
      <c r="B70" s="21">
        <v>1.6E-2</v>
      </c>
      <c r="C70" s="21">
        <v>1.6E-2</v>
      </c>
      <c r="D70" s="21">
        <v>1.6E-2</v>
      </c>
      <c r="E70" s="21">
        <v>1.6E-2</v>
      </c>
      <c r="F70" s="21">
        <v>1.6E-2</v>
      </c>
      <c r="G70" s="21">
        <v>1.6E-2</v>
      </c>
      <c r="I70" s="29"/>
      <c r="J70" s="29"/>
      <c r="K70" s="29"/>
      <c r="L70" s="29"/>
      <c r="M70" s="49"/>
      <c r="N70" s="49"/>
    </row>
    <row r="71" spans="1:14" x14ac:dyDescent="0.35">
      <c r="A71" s="15" t="s">
        <v>38</v>
      </c>
      <c r="B71" s="21">
        <v>2E-3</v>
      </c>
      <c r="C71" s="21">
        <v>2E-3</v>
      </c>
      <c r="D71" s="21">
        <v>2E-3</v>
      </c>
      <c r="E71" s="21">
        <v>2E-3</v>
      </c>
      <c r="F71" s="21">
        <v>2E-3</v>
      </c>
      <c r="G71" s="21">
        <v>2E-3</v>
      </c>
      <c r="I71" s="29"/>
      <c r="J71" s="29"/>
      <c r="K71" s="29"/>
      <c r="L71" s="29"/>
      <c r="M71" s="49"/>
      <c r="N71" s="49"/>
    </row>
    <row r="72" spans="1:14" x14ac:dyDescent="0.35">
      <c r="A72" s="15" t="s">
        <v>39</v>
      </c>
      <c r="B72" s="21">
        <v>2.3E-2</v>
      </c>
      <c r="C72" s="21">
        <v>2.3E-2</v>
      </c>
      <c r="D72" s="21">
        <v>2.1999999999999999E-2</v>
      </c>
      <c r="E72" s="21">
        <v>2.3E-2</v>
      </c>
      <c r="F72" s="21">
        <v>2.1999999999999999E-2</v>
      </c>
      <c r="G72" s="21">
        <v>2.3E-2</v>
      </c>
      <c r="I72" s="29"/>
      <c r="J72" s="29"/>
      <c r="K72" s="29"/>
      <c r="L72" s="29"/>
      <c r="M72" s="49"/>
      <c r="N72" s="49"/>
    </row>
    <row r="73" spans="1:14" x14ac:dyDescent="0.35">
      <c r="A73" s="15" t="s">
        <v>40</v>
      </c>
      <c r="B73" s="21">
        <v>7.2000000000000008E-2</v>
      </c>
      <c r="C73" s="21">
        <v>7.2000000000000008E-2</v>
      </c>
      <c r="D73" s="21">
        <v>7.1000000000000008E-2</v>
      </c>
      <c r="E73" s="21">
        <v>7.1000000000000008E-2</v>
      </c>
      <c r="F73" s="21">
        <v>7.1000000000000008E-2</v>
      </c>
      <c r="G73" s="21">
        <v>7.2000000000000008E-2</v>
      </c>
      <c r="I73" s="29"/>
      <c r="J73" s="29"/>
      <c r="K73" s="29"/>
      <c r="L73" s="29"/>
      <c r="M73" s="49"/>
      <c r="N73" s="49"/>
    </row>
    <row r="74" spans="1:14" x14ac:dyDescent="0.35">
      <c r="A74" s="15" t="s">
        <v>41</v>
      </c>
      <c r="B74" s="21">
        <v>1.3000000000000001E-2</v>
      </c>
      <c r="C74" s="21">
        <v>1.3000000000000001E-2</v>
      </c>
      <c r="D74" s="21">
        <v>1.3000000000000001E-2</v>
      </c>
      <c r="E74" s="21">
        <v>1.3000000000000001E-2</v>
      </c>
      <c r="F74" s="21">
        <v>1.3000000000000001E-2</v>
      </c>
      <c r="G74" s="21">
        <v>1.3000000000000001E-2</v>
      </c>
      <c r="I74" s="29"/>
      <c r="J74" s="29"/>
      <c r="K74" s="29"/>
      <c r="L74" s="29"/>
      <c r="M74" s="49"/>
      <c r="N74" s="49"/>
    </row>
    <row r="75" spans="1:14" x14ac:dyDescent="0.35">
      <c r="A75" s="15" t="s">
        <v>42</v>
      </c>
      <c r="B75" s="21">
        <v>2.1999999999999999E-2</v>
      </c>
      <c r="C75" s="21">
        <v>2.1999999999999999E-2</v>
      </c>
      <c r="D75" s="21">
        <v>2.1999999999999999E-2</v>
      </c>
      <c r="E75" s="21">
        <v>2.1000000000000001E-2</v>
      </c>
      <c r="F75" s="21">
        <v>2.1000000000000001E-2</v>
      </c>
      <c r="G75" s="21">
        <v>2.1999999999999999E-2</v>
      </c>
      <c r="I75" s="29"/>
      <c r="J75" s="29"/>
      <c r="K75" s="29"/>
      <c r="L75" s="29"/>
      <c r="M75" s="49"/>
      <c r="N75" s="49"/>
    </row>
    <row r="76" spans="1:14" x14ac:dyDescent="0.35">
      <c r="A76" s="15" t="s">
        <v>43</v>
      </c>
      <c r="B76" s="21">
        <v>3.5000000000000003E-2</v>
      </c>
      <c r="C76" s="21">
        <v>3.5000000000000003E-2</v>
      </c>
      <c r="D76" s="21">
        <v>3.5000000000000003E-2</v>
      </c>
      <c r="E76" s="21">
        <v>3.6000000000000004E-2</v>
      </c>
      <c r="F76" s="21">
        <v>3.6000000000000004E-2</v>
      </c>
      <c r="G76" s="21">
        <v>3.5000000000000003E-2</v>
      </c>
      <c r="I76" s="29"/>
      <c r="J76" s="29"/>
      <c r="K76" s="29"/>
      <c r="L76" s="29"/>
      <c r="M76" s="49"/>
      <c r="N76" s="49"/>
    </row>
    <row r="77" spans="1:14" x14ac:dyDescent="0.35">
      <c r="A77" s="15" t="s">
        <v>2</v>
      </c>
      <c r="B77" s="21">
        <v>3.0000000000000001E-3</v>
      </c>
      <c r="C77" s="21">
        <v>2E-3</v>
      </c>
      <c r="D77" s="21">
        <v>2E-3</v>
      </c>
      <c r="E77" s="21">
        <v>2E-3</v>
      </c>
      <c r="F77" s="21">
        <v>1E-3</v>
      </c>
      <c r="G77" s="21">
        <v>2E-3</v>
      </c>
      <c r="I77" s="29"/>
      <c r="J77" s="29"/>
      <c r="K77" s="29"/>
      <c r="L77" s="29"/>
      <c r="M77" s="49"/>
      <c r="N77" s="49"/>
    </row>
    <row r="79" spans="1:14" ht="15.5" x14ac:dyDescent="0.35">
      <c r="A79" s="10" t="s">
        <v>84</v>
      </c>
    </row>
    <row r="80" spans="1:14" ht="15.5" x14ac:dyDescent="0.35">
      <c r="A80" s="10"/>
      <c r="B80" s="155" t="s">
        <v>104</v>
      </c>
      <c r="C80" s="156"/>
      <c r="D80" s="157" t="s">
        <v>105</v>
      </c>
      <c r="E80" s="157"/>
      <c r="F80" s="71" t="s">
        <v>115</v>
      </c>
    </row>
    <row r="81" spans="1:15" ht="16.5" x14ac:dyDescent="0.35">
      <c r="A81" s="37" t="s">
        <v>66</v>
      </c>
      <c r="B81" s="41" t="s">
        <v>50</v>
      </c>
      <c r="C81" s="41" t="s">
        <v>51</v>
      </c>
      <c r="D81" s="41" t="s">
        <v>50</v>
      </c>
      <c r="E81" s="41" t="s">
        <v>51</v>
      </c>
      <c r="F81" s="41" t="s">
        <v>116</v>
      </c>
      <c r="G81" s="41" t="s">
        <v>72</v>
      </c>
    </row>
    <row r="82" spans="1:15" x14ac:dyDescent="0.35">
      <c r="A82" s="37" t="s">
        <v>79</v>
      </c>
      <c r="B82" s="67">
        <v>17255000</v>
      </c>
      <c r="C82" s="67">
        <v>17687000</v>
      </c>
      <c r="D82" s="67">
        <v>18375000</v>
      </c>
      <c r="E82" s="67">
        <v>18559000</v>
      </c>
      <c r="F82" s="67">
        <v>36902000</v>
      </c>
      <c r="G82" s="111">
        <v>108777000</v>
      </c>
      <c r="I82" s="50"/>
      <c r="J82" s="50"/>
      <c r="K82" s="50"/>
      <c r="L82" s="50"/>
      <c r="M82" s="50"/>
      <c r="N82" s="50"/>
      <c r="O82" s="50"/>
    </row>
    <row r="83" spans="1:15" x14ac:dyDescent="0.35">
      <c r="A83" s="15" t="s">
        <v>15</v>
      </c>
      <c r="B83" s="68">
        <v>341000</v>
      </c>
      <c r="C83" s="68">
        <v>352000</v>
      </c>
      <c r="D83" s="68">
        <v>372000</v>
      </c>
      <c r="E83" s="68">
        <v>381000</v>
      </c>
      <c r="F83" s="68">
        <v>749000</v>
      </c>
      <c r="G83" s="112">
        <v>2196000</v>
      </c>
      <c r="I83" s="50"/>
      <c r="J83" s="50"/>
      <c r="K83" s="50"/>
      <c r="L83" s="50"/>
      <c r="M83" s="50"/>
      <c r="N83" s="50"/>
    </row>
    <row r="84" spans="1:15" x14ac:dyDescent="0.35">
      <c r="A84" s="15" t="s">
        <v>16</v>
      </c>
      <c r="B84" s="68">
        <v>455000</v>
      </c>
      <c r="C84" s="68">
        <v>471000</v>
      </c>
      <c r="D84" s="68">
        <v>485000</v>
      </c>
      <c r="E84" s="68">
        <v>492000</v>
      </c>
      <c r="F84" s="68">
        <v>977000</v>
      </c>
      <c r="G84" s="112">
        <v>2879000</v>
      </c>
      <c r="I84" s="50"/>
      <c r="J84" s="50"/>
      <c r="K84" s="50"/>
      <c r="L84" s="50"/>
      <c r="M84" s="50"/>
      <c r="N84" s="50"/>
    </row>
    <row r="85" spans="1:15" x14ac:dyDescent="0.35">
      <c r="A85" s="15" t="s">
        <v>17</v>
      </c>
      <c r="B85" s="68">
        <v>328000</v>
      </c>
      <c r="C85" s="68">
        <v>340000</v>
      </c>
      <c r="D85" s="68">
        <v>356000</v>
      </c>
      <c r="E85" s="68">
        <v>356000</v>
      </c>
      <c r="F85" s="68">
        <v>711000</v>
      </c>
      <c r="G85" s="112">
        <v>2092000</v>
      </c>
      <c r="I85" s="50"/>
      <c r="J85" s="50"/>
      <c r="K85" s="50"/>
      <c r="L85" s="50"/>
      <c r="M85" s="50"/>
      <c r="N85" s="50"/>
    </row>
    <row r="86" spans="1:15" x14ac:dyDescent="0.35">
      <c r="A86" s="15" t="s">
        <v>76</v>
      </c>
      <c r="B86" s="68">
        <v>228000</v>
      </c>
      <c r="C86" s="68">
        <v>235000</v>
      </c>
      <c r="D86" s="68">
        <v>243000</v>
      </c>
      <c r="E86" s="68">
        <v>240000</v>
      </c>
      <c r="F86" s="68">
        <v>474000</v>
      </c>
      <c r="G86" s="112">
        <v>1420000</v>
      </c>
      <c r="I86" s="50"/>
      <c r="J86" s="50"/>
      <c r="K86" s="50"/>
      <c r="L86" s="50"/>
      <c r="M86" s="50"/>
      <c r="N86" s="50"/>
    </row>
    <row r="87" spans="1:15" x14ac:dyDescent="0.35">
      <c r="A87" s="15" t="s">
        <v>18</v>
      </c>
      <c r="B87" s="68">
        <v>1019000</v>
      </c>
      <c r="C87" s="68">
        <v>1045000</v>
      </c>
      <c r="D87" s="68">
        <v>1071000</v>
      </c>
      <c r="E87" s="68">
        <v>1076000</v>
      </c>
      <c r="F87" s="68">
        <v>2100000</v>
      </c>
      <c r="G87" s="112">
        <v>6311000</v>
      </c>
      <c r="I87" s="50"/>
      <c r="J87" s="50"/>
      <c r="K87" s="50"/>
      <c r="L87" s="50"/>
      <c r="M87" s="50"/>
      <c r="N87" s="50"/>
    </row>
    <row r="88" spans="1:15" x14ac:dyDescent="0.35">
      <c r="A88" s="15" t="s">
        <v>19</v>
      </c>
      <c r="B88" s="68">
        <v>189000</v>
      </c>
      <c r="C88" s="68">
        <v>198000</v>
      </c>
      <c r="D88" s="68">
        <v>209000</v>
      </c>
      <c r="E88" s="68">
        <v>211000</v>
      </c>
      <c r="F88" s="68">
        <v>422000</v>
      </c>
      <c r="G88" s="112">
        <v>1229000</v>
      </c>
      <c r="I88" s="50"/>
      <c r="J88" s="50"/>
      <c r="K88" s="50"/>
      <c r="L88" s="50"/>
      <c r="M88" s="50"/>
      <c r="N88" s="50"/>
    </row>
    <row r="89" spans="1:15" x14ac:dyDescent="0.35">
      <c r="A89" s="15" t="s">
        <v>77</v>
      </c>
      <c r="B89" s="68">
        <v>535000</v>
      </c>
      <c r="C89" s="68">
        <v>546000</v>
      </c>
      <c r="D89" s="68">
        <v>570000</v>
      </c>
      <c r="E89" s="68">
        <v>581000</v>
      </c>
      <c r="F89" s="68">
        <v>1180000</v>
      </c>
      <c r="G89" s="112">
        <v>3412000</v>
      </c>
      <c r="I89" s="50"/>
      <c r="J89" s="50"/>
      <c r="K89" s="50"/>
      <c r="L89" s="50"/>
      <c r="M89" s="50"/>
      <c r="N89" s="50"/>
    </row>
    <row r="90" spans="1:15" x14ac:dyDescent="0.35">
      <c r="A90" s="15" t="s">
        <v>20</v>
      </c>
      <c r="B90" s="68">
        <v>563000</v>
      </c>
      <c r="C90" s="68">
        <v>565000</v>
      </c>
      <c r="D90" s="68">
        <v>593000</v>
      </c>
      <c r="E90" s="68">
        <v>606000</v>
      </c>
      <c r="F90" s="68">
        <v>1204000</v>
      </c>
      <c r="G90" s="112">
        <v>3531000</v>
      </c>
      <c r="I90" s="50"/>
      <c r="J90" s="50"/>
      <c r="K90" s="50"/>
      <c r="L90" s="50"/>
      <c r="M90" s="50"/>
      <c r="N90" s="50"/>
    </row>
    <row r="91" spans="1:15" x14ac:dyDescent="0.35">
      <c r="A91" s="15" t="s">
        <v>21</v>
      </c>
      <c r="B91" s="68">
        <v>518000</v>
      </c>
      <c r="C91" s="68">
        <v>536000</v>
      </c>
      <c r="D91" s="68">
        <v>557000</v>
      </c>
      <c r="E91" s="68">
        <v>561000</v>
      </c>
      <c r="F91" s="68">
        <v>1122000</v>
      </c>
      <c r="G91" s="112">
        <v>3294000</v>
      </c>
      <c r="I91" s="50"/>
      <c r="J91" s="50"/>
      <c r="K91" s="50"/>
      <c r="L91" s="50"/>
      <c r="M91" s="50"/>
      <c r="N91" s="50"/>
    </row>
    <row r="92" spans="1:15" x14ac:dyDescent="0.35">
      <c r="A92" s="15" t="s">
        <v>22</v>
      </c>
      <c r="B92" s="68">
        <v>228000</v>
      </c>
      <c r="C92" s="68">
        <v>232000</v>
      </c>
      <c r="D92" s="68">
        <v>243000</v>
      </c>
      <c r="E92" s="68">
        <v>252000</v>
      </c>
      <c r="F92" s="68">
        <v>515000</v>
      </c>
      <c r="G92" s="112">
        <v>1470000</v>
      </c>
      <c r="I92" s="50"/>
      <c r="J92" s="50"/>
      <c r="K92" s="50"/>
      <c r="L92" s="50"/>
      <c r="M92" s="50"/>
      <c r="N92" s="50"/>
    </row>
    <row r="93" spans="1:15" x14ac:dyDescent="0.35">
      <c r="A93" s="15" t="s">
        <v>23</v>
      </c>
      <c r="B93" s="68">
        <v>253000</v>
      </c>
      <c r="C93" s="68">
        <v>268000</v>
      </c>
      <c r="D93" s="68">
        <v>282000</v>
      </c>
      <c r="E93" s="68">
        <v>279000</v>
      </c>
      <c r="F93" s="68">
        <v>555000</v>
      </c>
      <c r="G93" s="112">
        <v>1638000</v>
      </c>
      <c r="I93" s="50"/>
      <c r="J93" s="50"/>
      <c r="K93" s="50"/>
      <c r="L93" s="50"/>
      <c r="M93" s="50"/>
      <c r="N93" s="50"/>
    </row>
    <row r="94" spans="1:15" x14ac:dyDescent="0.35">
      <c r="A94" s="15" t="s">
        <v>24</v>
      </c>
      <c r="B94" s="68">
        <v>205000</v>
      </c>
      <c r="C94" s="68">
        <v>212000</v>
      </c>
      <c r="D94" s="68">
        <v>225000</v>
      </c>
      <c r="E94" s="68">
        <v>230000</v>
      </c>
      <c r="F94" s="68">
        <v>456000</v>
      </c>
      <c r="G94" s="112">
        <v>1328000</v>
      </c>
      <c r="I94" s="50"/>
      <c r="J94" s="50"/>
      <c r="K94" s="50"/>
      <c r="L94" s="50"/>
      <c r="M94" s="50"/>
      <c r="N94" s="50"/>
    </row>
    <row r="95" spans="1:15" x14ac:dyDescent="0.35">
      <c r="A95" s="15" t="s">
        <v>25</v>
      </c>
      <c r="B95" s="68">
        <v>537000</v>
      </c>
      <c r="C95" s="68">
        <v>553000</v>
      </c>
      <c r="D95" s="68">
        <v>579000</v>
      </c>
      <c r="E95" s="68">
        <v>586000</v>
      </c>
      <c r="F95" s="68">
        <v>1162000</v>
      </c>
      <c r="G95" s="112">
        <v>3418000</v>
      </c>
      <c r="I95" s="50"/>
      <c r="J95" s="50"/>
      <c r="K95" s="50"/>
      <c r="L95" s="50"/>
      <c r="M95" s="50"/>
      <c r="N95" s="50"/>
    </row>
    <row r="96" spans="1:15" x14ac:dyDescent="0.35">
      <c r="A96" s="15" t="s">
        <v>26</v>
      </c>
      <c r="B96" s="68">
        <v>1296000</v>
      </c>
      <c r="C96" s="68">
        <v>1318000</v>
      </c>
      <c r="D96" s="68">
        <v>1380000</v>
      </c>
      <c r="E96" s="68">
        <v>1411000</v>
      </c>
      <c r="F96" s="68">
        <v>2814000</v>
      </c>
      <c r="G96" s="112">
        <v>8220000</v>
      </c>
      <c r="I96" s="50"/>
      <c r="J96" s="50"/>
      <c r="K96" s="50"/>
      <c r="L96" s="50"/>
      <c r="M96" s="50"/>
      <c r="N96" s="50"/>
    </row>
    <row r="97" spans="1:14" x14ac:dyDescent="0.35">
      <c r="A97" s="15" t="s">
        <v>27</v>
      </c>
      <c r="B97" s="68">
        <v>2827000</v>
      </c>
      <c r="C97" s="68">
        <v>2894000</v>
      </c>
      <c r="D97" s="68">
        <v>3002000</v>
      </c>
      <c r="E97" s="68">
        <v>3006000</v>
      </c>
      <c r="F97" s="68">
        <v>5931000</v>
      </c>
      <c r="G97" s="112">
        <v>17660000</v>
      </c>
      <c r="I97" s="50"/>
      <c r="J97" s="50"/>
      <c r="K97" s="50"/>
      <c r="L97" s="50"/>
      <c r="M97" s="50"/>
      <c r="N97" s="50"/>
    </row>
    <row r="98" spans="1:14" x14ac:dyDescent="0.35">
      <c r="A98" s="15" t="s">
        <v>28</v>
      </c>
      <c r="B98" s="68">
        <v>616000</v>
      </c>
      <c r="C98" s="68">
        <v>628000</v>
      </c>
      <c r="D98" s="68">
        <v>657000</v>
      </c>
      <c r="E98" s="68">
        <v>663000</v>
      </c>
      <c r="F98" s="68">
        <v>1312000</v>
      </c>
      <c r="G98" s="112">
        <v>3877000</v>
      </c>
      <c r="I98" s="50"/>
      <c r="J98" s="50"/>
      <c r="K98" s="50"/>
      <c r="L98" s="50"/>
      <c r="M98" s="50"/>
      <c r="N98" s="50"/>
    </row>
    <row r="99" spans="1:14" x14ac:dyDescent="0.35">
      <c r="A99" s="15" t="s">
        <v>29</v>
      </c>
      <c r="B99" s="68">
        <v>333000</v>
      </c>
      <c r="C99" s="68">
        <v>339000</v>
      </c>
      <c r="D99" s="68">
        <v>360000</v>
      </c>
      <c r="E99" s="68">
        <v>368000</v>
      </c>
      <c r="F99" s="68">
        <v>729000</v>
      </c>
      <c r="G99" s="112">
        <v>2130000</v>
      </c>
      <c r="I99" s="50"/>
      <c r="J99" s="50"/>
      <c r="K99" s="50"/>
      <c r="L99" s="50"/>
      <c r="M99" s="50"/>
      <c r="N99" s="50"/>
    </row>
    <row r="100" spans="1:14" x14ac:dyDescent="0.35">
      <c r="A100" s="15" t="s">
        <v>30</v>
      </c>
      <c r="B100" s="68">
        <v>281000</v>
      </c>
      <c r="C100" s="68">
        <v>290000</v>
      </c>
      <c r="D100" s="68">
        <v>305000</v>
      </c>
      <c r="E100" s="68">
        <v>310000</v>
      </c>
      <c r="F100" s="68">
        <v>623000</v>
      </c>
      <c r="G100" s="112">
        <v>1810000</v>
      </c>
      <c r="I100" s="50"/>
      <c r="J100" s="50"/>
      <c r="K100" s="50"/>
      <c r="L100" s="50"/>
      <c r="M100" s="50"/>
      <c r="N100" s="50"/>
    </row>
    <row r="101" spans="1:14" x14ac:dyDescent="0.35">
      <c r="A101" s="15" t="s">
        <v>31</v>
      </c>
      <c r="B101" s="68">
        <v>216000</v>
      </c>
      <c r="C101" s="68">
        <v>217000</v>
      </c>
      <c r="D101" s="68">
        <v>225000</v>
      </c>
      <c r="E101" s="68">
        <v>228000</v>
      </c>
      <c r="F101" s="68">
        <v>462000</v>
      </c>
      <c r="G101" s="112">
        <v>1349000</v>
      </c>
      <c r="I101" s="50"/>
      <c r="J101" s="50"/>
      <c r="K101" s="50"/>
      <c r="L101" s="50"/>
      <c r="M101" s="50"/>
      <c r="N101" s="50"/>
    </row>
    <row r="102" spans="1:14" x14ac:dyDescent="0.35">
      <c r="A102" s="15" t="s">
        <v>32</v>
      </c>
      <c r="B102" s="68">
        <v>50000</v>
      </c>
      <c r="C102" s="68">
        <v>51000</v>
      </c>
      <c r="D102" s="68">
        <v>57000</v>
      </c>
      <c r="E102" s="68">
        <v>53000</v>
      </c>
      <c r="F102" s="68">
        <v>112000</v>
      </c>
      <c r="G102" s="112">
        <v>323000</v>
      </c>
      <c r="I102" s="50"/>
      <c r="J102" s="50"/>
      <c r="K102" s="50"/>
      <c r="L102" s="50"/>
      <c r="M102" s="50"/>
      <c r="N102" s="50"/>
    </row>
    <row r="103" spans="1:14" x14ac:dyDescent="0.35">
      <c r="A103" s="15" t="s">
        <v>33</v>
      </c>
      <c r="B103" s="68">
        <v>589000</v>
      </c>
      <c r="C103" s="68">
        <v>606000</v>
      </c>
      <c r="D103" s="68">
        <v>629000</v>
      </c>
      <c r="E103" s="68">
        <v>635000</v>
      </c>
      <c r="F103" s="68">
        <v>1274000</v>
      </c>
      <c r="G103" s="112">
        <v>3733000</v>
      </c>
      <c r="I103" s="50"/>
      <c r="J103" s="50"/>
      <c r="K103" s="50"/>
      <c r="L103" s="50"/>
      <c r="M103" s="50"/>
      <c r="N103" s="50"/>
    </row>
    <row r="104" spans="1:14" x14ac:dyDescent="0.35">
      <c r="A104" s="15" t="s">
        <v>34</v>
      </c>
      <c r="B104" s="68">
        <v>1467000</v>
      </c>
      <c r="C104" s="68">
        <v>1505000</v>
      </c>
      <c r="D104" s="68">
        <v>1558000</v>
      </c>
      <c r="E104" s="68">
        <v>1583000</v>
      </c>
      <c r="F104" s="68">
        <v>3162000</v>
      </c>
      <c r="G104" s="112">
        <v>9274000</v>
      </c>
      <c r="I104" s="50"/>
      <c r="J104" s="50"/>
      <c r="K104" s="50"/>
      <c r="L104" s="50"/>
      <c r="M104" s="50"/>
      <c r="N104" s="50"/>
    </row>
    <row r="105" spans="1:14" x14ac:dyDescent="0.35">
      <c r="A105" s="15" t="s">
        <v>35</v>
      </c>
      <c r="B105" s="68">
        <v>45000</v>
      </c>
      <c r="C105" s="68">
        <v>44000</v>
      </c>
      <c r="D105" s="68">
        <v>47000</v>
      </c>
      <c r="E105" s="68">
        <v>49000</v>
      </c>
      <c r="F105" s="68">
        <v>91000</v>
      </c>
      <c r="G105" s="112">
        <v>276000</v>
      </c>
      <c r="I105" s="50"/>
      <c r="J105" s="50"/>
      <c r="K105" s="50"/>
      <c r="L105" s="50"/>
      <c r="M105" s="50"/>
      <c r="N105" s="50"/>
    </row>
    <row r="106" spans="1:14" x14ac:dyDescent="0.35">
      <c r="A106" s="15" t="s">
        <v>78</v>
      </c>
      <c r="B106" s="68">
        <v>360000</v>
      </c>
      <c r="C106" s="68">
        <v>372000</v>
      </c>
      <c r="D106" s="68">
        <v>387000</v>
      </c>
      <c r="E106" s="68">
        <v>392000</v>
      </c>
      <c r="F106" s="68">
        <v>787000</v>
      </c>
      <c r="G106" s="112">
        <v>2297000</v>
      </c>
      <c r="I106" s="50"/>
      <c r="J106" s="50"/>
      <c r="K106" s="50"/>
      <c r="L106" s="50"/>
      <c r="M106" s="50"/>
      <c r="N106" s="50"/>
    </row>
    <row r="107" spans="1:14" x14ac:dyDescent="0.35">
      <c r="A107" s="15" t="s">
        <v>36</v>
      </c>
      <c r="B107" s="68">
        <v>566000</v>
      </c>
      <c r="C107" s="68">
        <v>588000</v>
      </c>
      <c r="D107" s="68">
        <v>606000</v>
      </c>
      <c r="E107" s="68">
        <v>611000</v>
      </c>
      <c r="F107" s="68">
        <v>1214000</v>
      </c>
      <c r="G107" s="112">
        <v>3585000</v>
      </c>
      <c r="I107" s="50"/>
      <c r="J107" s="50"/>
      <c r="K107" s="50"/>
      <c r="L107" s="50"/>
      <c r="M107" s="50"/>
      <c r="N107" s="50"/>
    </row>
    <row r="108" spans="1:14" x14ac:dyDescent="0.35">
      <c r="A108" s="15" t="s">
        <v>37</v>
      </c>
      <c r="B108" s="68">
        <v>276000</v>
      </c>
      <c r="C108" s="68">
        <v>282000</v>
      </c>
      <c r="D108" s="68">
        <v>290000</v>
      </c>
      <c r="E108" s="68">
        <v>298000</v>
      </c>
      <c r="F108" s="68">
        <v>588000</v>
      </c>
      <c r="G108" s="112">
        <v>1734000</v>
      </c>
      <c r="I108" s="50"/>
      <c r="J108" s="50"/>
      <c r="K108" s="50"/>
      <c r="L108" s="50"/>
      <c r="M108" s="50"/>
      <c r="N108" s="50"/>
    </row>
    <row r="109" spans="1:14" x14ac:dyDescent="0.35">
      <c r="A109" s="15" t="s">
        <v>38</v>
      </c>
      <c r="B109" s="68">
        <v>32000</v>
      </c>
      <c r="C109" s="68">
        <v>34000</v>
      </c>
      <c r="D109" s="68">
        <v>35000</v>
      </c>
      <c r="E109" s="68">
        <v>36000</v>
      </c>
      <c r="F109" s="68">
        <v>70000</v>
      </c>
      <c r="G109" s="112">
        <v>208000</v>
      </c>
      <c r="I109" s="50"/>
      <c r="J109" s="50"/>
      <c r="K109" s="50"/>
      <c r="L109" s="50"/>
      <c r="M109" s="50"/>
      <c r="N109" s="50"/>
    </row>
    <row r="110" spans="1:14" x14ac:dyDescent="0.35">
      <c r="A110" s="15" t="s">
        <v>39</v>
      </c>
      <c r="B110" s="68">
        <v>395000</v>
      </c>
      <c r="C110" s="68">
        <v>400000</v>
      </c>
      <c r="D110" s="68">
        <v>411000</v>
      </c>
      <c r="E110" s="68">
        <v>418000</v>
      </c>
      <c r="F110" s="68">
        <v>821000</v>
      </c>
      <c r="G110" s="112">
        <v>2445000</v>
      </c>
      <c r="I110" s="50"/>
      <c r="J110" s="50"/>
      <c r="K110" s="50"/>
      <c r="L110" s="50"/>
      <c r="M110" s="50"/>
      <c r="N110" s="50"/>
    </row>
    <row r="111" spans="1:14" x14ac:dyDescent="0.35">
      <c r="A111" s="15" t="s">
        <v>40</v>
      </c>
      <c r="B111" s="68">
        <v>1246000</v>
      </c>
      <c r="C111" s="68">
        <v>1274000</v>
      </c>
      <c r="D111" s="68">
        <v>1307000</v>
      </c>
      <c r="E111" s="68">
        <v>1318000</v>
      </c>
      <c r="F111" s="68">
        <v>2631000</v>
      </c>
      <c r="G111" s="112">
        <v>7777000</v>
      </c>
      <c r="I111" s="50"/>
      <c r="J111" s="50"/>
      <c r="K111" s="50"/>
      <c r="L111" s="50"/>
      <c r="M111" s="50"/>
      <c r="N111" s="50"/>
    </row>
    <row r="112" spans="1:14" x14ac:dyDescent="0.35">
      <c r="A112" s="15" t="s">
        <v>41</v>
      </c>
      <c r="B112" s="68">
        <v>229000</v>
      </c>
      <c r="C112" s="68">
        <v>235000</v>
      </c>
      <c r="D112" s="68">
        <v>246000</v>
      </c>
      <c r="E112" s="68">
        <v>242000</v>
      </c>
      <c r="F112" s="68">
        <v>484000</v>
      </c>
      <c r="G112" s="112">
        <v>1435000</v>
      </c>
      <c r="I112" s="50"/>
      <c r="J112" s="50"/>
      <c r="K112" s="50"/>
      <c r="L112" s="50"/>
      <c r="M112" s="50"/>
      <c r="N112" s="50"/>
    </row>
    <row r="113" spans="1:24" x14ac:dyDescent="0.35">
      <c r="A113" s="15" t="s">
        <v>42</v>
      </c>
      <c r="B113" s="68">
        <v>381000</v>
      </c>
      <c r="C113" s="68">
        <v>397000</v>
      </c>
      <c r="D113" s="68">
        <v>407000</v>
      </c>
      <c r="E113" s="68">
        <v>397000</v>
      </c>
      <c r="F113" s="68">
        <v>790000</v>
      </c>
      <c r="G113" s="112">
        <v>2372000</v>
      </c>
      <c r="I113" s="50"/>
      <c r="J113" s="50"/>
      <c r="K113" s="50"/>
      <c r="L113" s="50"/>
      <c r="M113" s="50"/>
      <c r="N113" s="50"/>
    </row>
    <row r="114" spans="1:24" x14ac:dyDescent="0.35">
      <c r="A114" s="15" t="s">
        <v>43</v>
      </c>
      <c r="B114" s="68">
        <v>596000</v>
      </c>
      <c r="C114" s="68">
        <v>620000</v>
      </c>
      <c r="D114" s="68">
        <v>648000</v>
      </c>
      <c r="E114" s="68">
        <v>660000</v>
      </c>
      <c r="F114" s="68">
        <v>1342000</v>
      </c>
      <c r="G114" s="112">
        <v>3867000</v>
      </c>
      <c r="I114" s="50"/>
      <c r="J114" s="50"/>
      <c r="K114" s="50"/>
      <c r="L114" s="50"/>
      <c r="M114" s="50"/>
      <c r="N114" s="50"/>
    </row>
    <row r="115" spans="1:24" x14ac:dyDescent="0.35">
      <c r="A115" s="15" t="s">
        <v>2</v>
      </c>
      <c r="B115" s="68">
        <v>53000</v>
      </c>
      <c r="C115" s="68">
        <v>37000</v>
      </c>
      <c r="D115" s="68">
        <v>33000</v>
      </c>
      <c r="E115" s="68">
        <v>28000</v>
      </c>
      <c r="F115" s="68">
        <v>37000</v>
      </c>
      <c r="G115" s="112">
        <v>189000</v>
      </c>
      <c r="I115" s="50"/>
      <c r="J115" s="50"/>
      <c r="K115" s="50"/>
      <c r="L115" s="50"/>
      <c r="M115" s="50"/>
      <c r="N115" s="50"/>
    </row>
    <row r="117" spans="1:24" x14ac:dyDescent="0.35">
      <c r="A117" s="22" t="s">
        <v>49</v>
      </c>
    </row>
    <row r="118" spans="1:24" s="16" customFormat="1" ht="36.75" customHeight="1" x14ac:dyDescent="0.35">
      <c r="A118" s="159" t="s">
        <v>138</v>
      </c>
      <c r="B118" s="159"/>
      <c r="C118" s="159"/>
      <c r="D118" s="159"/>
      <c r="E118" s="159"/>
      <c r="F118" s="159"/>
      <c r="G118" s="159"/>
      <c r="H118" s="23"/>
      <c r="I118" s="24"/>
      <c r="J118" s="24"/>
      <c r="M118" s="5"/>
      <c r="N118" s="5"/>
      <c r="O118" s="5"/>
      <c r="P118" s="5"/>
      <c r="Q118" s="5"/>
      <c r="R118" s="5"/>
      <c r="S118" s="5"/>
      <c r="T118" s="5"/>
      <c r="U118" s="5"/>
      <c r="V118" s="5"/>
      <c r="W118" s="5"/>
      <c r="X118" s="5"/>
    </row>
    <row r="119" spans="1:24" x14ac:dyDescent="0.35">
      <c r="A119" s="22" t="s">
        <v>102</v>
      </c>
    </row>
    <row r="120" spans="1:24" x14ac:dyDescent="0.35">
      <c r="A120" s="16" t="s">
        <v>110</v>
      </c>
    </row>
  </sheetData>
  <mergeCells count="7">
    <mergeCell ref="A118:G118"/>
    <mergeCell ref="D42:E42"/>
    <mergeCell ref="B42:C42"/>
    <mergeCell ref="B80:C80"/>
    <mergeCell ref="B3:C3"/>
    <mergeCell ref="D3:E3"/>
    <mergeCell ref="D80:E80"/>
  </mergeCells>
  <hyperlinks>
    <hyperlink ref="A1" location="Contents!A1" display="Return to contents"/>
    <hyperlink ref="G1" location="'Chart 4'!A1" display="Chart 4"/>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52"/>
  <sheetViews>
    <sheetView zoomScaleNormal="100" workbookViewId="0"/>
  </sheetViews>
  <sheetFormatPr defaultColWidth="8.81640625" defaultRowHeight="14.5" x14ac:dyDescent="0.35"/>
  <cols>
    <col min="1" max="1" width="21.54296875" style="7" customWidth="1"/>
    <col min="2" max="2" width="18.26953125" style="33" customWidth="1"/>
    <col min="3" max="5" width="18.26953125" style="7" customWidth="1"/>
    <col min="6" max="6" width="3.7265625" style="7" customWidth="1"/>
    <col min="7" max="8" width="18.26953125" style="7" customWidth="1"/>
    <col min="9" max="9" width="3.453125" style="33" customWidth="1"/>
    <col min="10" max="10" width="18.26953125" style="7" customWidth="1"/>
    <col min="11" max="11" width="17" style="7" customWidth="1"/>
    <col min="12" max="12" width="18.1796875" style="7" customWidth="1"/>
    <col min="13" max="13" width="16.1796875" style="7" customWidth="1"/>
    <col min="14" max="16384" width="8.81640625" style="7"/>
  </cols>
  <sheetData>
    <row r="1" spans="1:10" ht="15.5" x14ac:dyDescent="0.35">
      <c r="A1" s="11" t="s">
        <v>65</v>
      </c>
      <c r="B1" s="114"/>
      <c r="G1" s="11"/>
      <c r="H1" s="11"/>
      <c r="J1" s="147" t="s">
        <v>167</v>
      </c>
    </row>
    <row r="2" spans="1:10" ht="15.5" x14ac:dyDescent="0.35">
      <c r="A2" s="10" t="s">
        <v>81</v>
      </c>
      <c r="B2" s="115"/>
      <c r="G2" s="10"/>
      <c r="H2" s="10"/>
      <c r="J2" s="19"/>
    </row>
    <row r="3" spans="1:10" ht="15.5" x14ac:dyDescent="0.35">
      <c r="A3" s="10"/>
      <c r="B3" s="115"/>
      <c r="G3" s="10"/>
      <c r="H3" s="10"/>
      <c r="J3" s="63"/>
    </row>
    <row r="4" spans="1:10" ht="56" x14ac:dyDescent="0.35">
      <c r="A4" s="12" t="s">
        <v>48</v>
      </c>
      <c r="B4" s="123" t="s">
        <v>121</v>
      </c>
      <c r="C4" s="60" t="s">
        <v>117</v>
      </c>
      <c r="D4" s="18" t="s">
        <v>162</v>
      </c>
      <c r="E4" s="60" t="s">
        <v>118</v>
      </c>
      <c r="F4" s="116"/>
      <c r="G4" s="113" t="s">
        <v>104</v>
      </c>
      <c r="H4" s="113" t="s">
        <v>105</v>
      </c>
      <c r="I4" s="116"/>
      <c r="J4" s="41" t="s">
        <v>107</v>
      </c>
    </row>
    <row r="5" spans="1:10" x14ac:dyDescent="0.35">
      <c r="A5" s="12" t="s">
        <v>3</v>
      </c>
      <c r="B5" s="124">
        <v>80185</v>
      </c>
      <c r="C5" s="2">
        <v>74830</v>
      </c>
      <c r="D5" s="2">
        <v>5360</v>
      </c>
      <c r="E5" s="2">
        <v>7215</v>
      </c>
      <c r="F5" s="117"/>
      <c r="G5" s="122">
        <v>86565</v>
      </c>
      <c r="H5" s="122">
        <v>89005</v>
      </c>
      <c r="I5" s="117"/>
      <c r="J5" s="2">
        <v>105795</v>
      </c>
    </row>
    <row r="6" spans="1:10" x14ac:dyDescent="0.35">
      <c r="A6" s="13" t="s">
        <v>0</v>
      </c>
      <c r="B6" s="125">
        <v>24985</v>
      </c>
      <c r="C6" s="66">
        <v>23035</v>
      </c>
      <c r="D6" s="66">
        <v>1950</v>
      </c>
      <c r="E6" s="66">
        <v>2525</v>
      </c>
      <c r="F6" s="118"/>
      <c r="G6" s="121">
        <v>27470</v>
      </c>
      <c r="H6" s="121">
        <v>27980</v>
      </c>
      <c r="I6" s="118"/>
      <c r="J6" s="66">
        <v>34240</v>
      </c>
    </row>
    <row r="7" spans="1:10" x14ac:dyDescent="0.35">
      <c r="A7" s="15" t="s">
        <v>1</v>
      </c>
      <c r="B7" s="125">
        <v>55150</v>
      </c>
      <c r="C7" s="66">
        <v>51750</v>
      </c>
      <c r="D7" s="66">
        <v>3400</v>
      </c>
      <c r="E7" s="66">
        <v>4680</v>
      </c>
      <c r="F7" s="118"/>
      <c r="G7" s="121">
        <v>59025</v>
      </c>
      <c r="H7" s="121">
        <v>60965</v>
      </c>
      <c r="I7" s="118"/>
      <c r="J7" s="66">
        <v>71465</v>
      </c>
    </row>
    <row r="8" spans="1:10" x14ac:dyDescent="0.35">
      <c r="A8" s="13" t="s">
        <v>2</v>
      </c>
      <c r="B8" s="125">
        <v>50</v>
      </c>
      <c r="C8" s="66">
        <v>45</v>
      </c>
      <c r="D8" s="66">
        <v>5</v>
      </c>
      <c r="E8" s="66">
        <v>10</v>
      </c>
      <c r="F8" s="118"/>
      <c r="G8" s="13">
        <v>70</v>
      </c>
      <c r="H8" s="13">
        <v>60</v>
      </c>
      <c r="I8" s="118"/>
      <c r="J8" s="66">
        <v>90</v>
      </c>
    </row>
    <row r="9" spans="1:10" x14ac:dyDescent="0.35">
      <c r="A9" s="22"/>
      <c r="B9" s="22"/>
      <c r="C9" s="59"/>
      <c r="D9" s="59"/>
      <c r="E9" s="59"/>
      <c r="F9" s="59"/>
      <c r="G9" s="22"/>
      <c r="H9" s="22"/>
      <c r="I9" s="59"/>
      <c r="J9" s="59"/>
    </row>
    <row r="10" spans="1:10" ht="15.5" x14ac:dyDescent="0.35">
      <c r="A10" s="10" t="s">
        <v>108</v>
      </c>
      <c r="B10" s="115"/>
      <c r="G10" s="10"/>
      <c r="H10" s="10"/>
    </row>
    <row r="11" spans="1:10" ht="56" x14ac:dyDescent="0.35">
      <c r="A11" s="37" t="s">
        <v>112</v>
      </c>
      <c r="B11" s="123" t="s">
        <v>121</v>
      </c>
      <c r="C11" s="60" t="s">
        <v>117</v>
      </c>
      <c r="D11" s="18" t="s">
        <v>162</v>
      </c>
      <c r="E11" s="60" t="s">
        <v>118</v>
      </c>
      <c r="F11" s="116"/>
      <c r="G11" s="113" t="s">
        <v>104</v>
      </c>
      <c r="H11" s="113" t="s">
        <v>105</v>
      </c>
      <c r="I11" s="116"/>
      <c r="J11" s="41" t="s">
        <v>107</v>
      </c>
    </row>
    <row r="12" spans="1:10" x14ac:dyDescent="0.35">
      <c r="A12" s="37" t="s">
        <v>79</v>
      </c>
      <c r="B12" s="124">
        <v>80185</v>
      </c>
      <c r="C12" s="2">
        <v>74830</v>
      </c>
      <c r="D12" s="2">
        <v>5360</v>
      </c>
      <c r="E12" s="2">
        <v>7215</v>
      </c>
      <c r="F12" s="117"/>
      <c r="G12" s="2">
        <v>86565</v>
      </c>
      <c r="H12" s="2">
        <v>89005</v>
      </c>
      <c r="I12" s="117"/>
      <c r="J12" s="2">
        <v>105795</v>
      </c>
    </row>
    <row r="13" spans="1:10" x14ac:dyDescent="0.35">
      <c r="A13" s="15" t="s">
        <v>15</v>
      </c>
      <c r="B13" s="125">
        <v>1630</v>
      </c>
      <c r="C13" s="66">
        <v>1510</v>
      </c>
      <c r="D13" s="66">
        <v>115</v>
      </c>
      <c r="E13" s="66">
        <v>170</v>
      </c>
      <c r="F13" s="118"/>
      <c r="G13" s="120">
        <v>1735</v>
      </c>
      <c r="H13" s="120">
        <v>1830</v>
      </c>
      <c r="I13" s="118"/>
      <c r="J13" s="66">
        <v>2190</v>
      </c>
    </row>
    <row r="14" spans="1:10" x14ac:dyDescent="0.35">
      <c r="A14" s="15" t="s">
        <v>16</v>
      </c>
      <c r="B14" s="125">
        <v>2125</v>
      </c>
      <c r="C14" s="66">
        <v>1995</v>
      </c>
      <c r="D14" s="66">
        <v>130</v>
      </c>
      <c r="E14" s="66">
        <v>180</v>
      </c>
      <c r="F14" s="118"/>
      <c r="G14" s="120">
        <v>2290</v>
      </c>
      <c r="H14" s="120">
        <v>2365</v>
      </c>
      <c r="I14" s="118"/>
      <c r="J14" s="66">
        <v>2805</v>
      </c>
    </row>
    <row r="15" spans="1:10" x14ac:dyDescent="0.35">
      <c r="A15" s="15" t="s">
        <v>17</v>
      </c>
      <c r="B15" s="125">
        <v>1545</v>
      </c>
      <c r="C15" s="66">
        <v>1425</v>
      </c>
      <c r="D15" s="66">
        <v>120</v>
      </c>
      <c r="E15" s="66">
        <v>150</v>
      </c>
      <c r="F15" s="118"/>
      <c r="G15" s="120">
        <v>1660</v>
      </c>
      <c r="H15" s="120">
        <v>1725</v>
      </c>
      <c r="I15" s="118"/>
      <c r="J15" s="66">
        <v>2045</v>
      </c>
    </row>
    <row r="16" spans="1:10" x14ac:dyDescent="0.35">
      <c r="A16" s="15" t="s">
        <v>76</v>
      </c>
      <c r="B16" s="125">
        <v>1030</v>
      </c>
      <c r="C16" s="66">
        <v>955</v>
      </c>
      <c r="D16" s="66">
        <v>75</v>
      </c>
      <c r="E16" s="66">
        <v>110</v>
      </c>
      <c r="F16" s="118"/>
      <c r="G16" s="120">
        <v>1160</v>
      </c>
      <c r="H16" s="120">
        <v>1180</v>
      </c>
      <c r="I16" s="118"/>
      <c r="J16" s="66">
        <v>1415</v>
      </c>
    </row>
    <row r="17" spans="1:10" x14ac:dyDescent="0.35">
      <c r="A17" s="15" t="s">
        <v>18</v>
      </c>
      <c r="B17" s="125">
        <v>4565</v>
      </c>
      <c r="C17" s="66">
        <v>4315</v>
      </c>
      <c r="D17" s="66">
        <v>245</v>
      </c>
      <c r="E17" s="66">
        <v>440</v>
      </c>
      <c r="F17" s="118"/>
      <c r="G17" s="120">
        <v>5110</v>
      </c>
      <c r="H17" s="120">
        <v>5125</v>
      </c>
      <c r="I17" s="118"/>
      <c r="J17" s="66">
        <v>6050</v>
      </c>
    </row>
    <row r="18" spans="1:10" x14ac:dyDescent="0.35">
      <c r="A18" s="15" t="s">
        <v>19</v>
      </c>
      <c r="B18" s="125">
        <v>915</v>
      </c>
      <c r="C18" s="66">
        <v>855</v>
      </c>
      <c r="D18" s="66">
        <v>60</v>
      </c>
      <c r="E18" s="66">
        <v>75</v>
      </c>
      <c r="F18" s="118"/>
      <c r="G18" s="120">
        <v>960</v>
      </c>
      <c r="H18" s="120">
        <v>1000</v>
      </c>
      <c r="I18" s="118"/>
      <c r="J18" s="66">
        <v>1170</v>
      </c>
    </row>
    <row r="19" spans="1:10" x14ac:dyDescent="0.35">
      <c r="A19" s="15" t="s">
        <v>77</v>
      </c>
      <c r="B19" s="125">
        <v>2565</v>
      </c>
      <c r="C19" s="66">
        <v>2340</v>
      </c>
      <c r="D19" s="66">
        <v>220</v>
      </c>
      <c r="E19" s="66">
        <v>230</v>
      </c>
      <c r="F19" s="118"/>
      <c r="G19" s="120">
        <v>2660</v>
      </c>
      <c r="H19" s="120">
        <v>2805</v>
      </c>
      <c r="I19" s="118"/>
      <c r="J19" s="66">
        <v>3360</v>
      </c>
    </row>
    <row r="20" spans="1:10" x14ac:dyDescent="0.35">
      <c r="A20" s="15" t="s">
        <v>20</v>
      </c>
      <c r="B20" s="125">
        <v>2615</v>
      </c>
      <c r="C20" s="66">
        <v>2445</v>
      </c>
      <c r="D20" s="66">
        <v>170</v>
      </c>
      <c r="E20" s="66">
        <v>235</v>
      </c>
      <c r="F20" s="118"/>
      <c r="G20" s="120">
        <v>2795</v>
      </c>
      <c r="H20" s="120">
        <v>2880</v>
      </c>
      <c r="I20" s="118"/>
      <c r="J20" s="66">
        <v>3450</v>
      </c>
    </row>
    <row r="21" spans="1:10" x14ac:dyDescent="0.35">
      <c r="A21" s="15" t="s">
        <v>21</v>
      </c>
      <c r="B21" s="125">
        <v>2435</v>
      </c>
      <c r="C21" s="66">
        <v>2270</v>
      </c>
      <c r="D21" s="66">
        <v>170</v>
      </c>
      <c r="E21" s="66">
        <v>215</v>
      </c>
      <c r="F21" s="118"/>
      <c r="G21" s="120">
        <v>2620</v>
      </c>
      <c r="H21" s="120">
        <v>2705</v>
      </c>
      <c r="I21" s="118"/>
      <c r="J21" s="66">
        <v>3215</v>
      </c>
    </row>
    <row r="22" spans="1:10" x14ac:dyDescent="0.35">
      <c r="A22" s="15" t="s">
        <v>22</v>
      </c>
      <c r="B22" s="125">
        <v>1120</v>
      </c>
      <c r="C22" s="66">
        <v>1040</v>
      </c>
      <c r="D22" s="66">
        <v>80</v>
      </c>
      <c r="E22" s="66">
        <v>75</v>
      </c>
      <c r="F22" s="118"/>
      <c r="G22" s="120">
        <v>1135</v>
      </c>
      <c r="H22" s="120">
        <v>1200</v>
      </c>
      <c r="I22" s="118"/>
      <c r="J22" s="66">
        <v>1425</v>
      </c>
    </row>
    <row r="23" spans="1:10" x14ac:dyDescent="0.35">
      <c r="A23" s="15" t="s">
        <v>23</v>
      </c>
      <c r="B23" s="125">
        <v>1205</v>
      </c>
      <c r="C23" s="66">
        <v>1120</v>
      </c>
      <c r="D23" s="66">
        <v>85</v>
      </c>
      <c r="E23" s="66">
        <v>110</v>
      </c>
      <c r="F23" s="118"/>
      <c r="G23" s="120">
        <v>1290</v>
      </c>
      <c r="H23" s="120">
        <v>1350</v>
      </c>
      <c r="I23" s="118"/>
      <c r="J23" s="66">
        <v>1585</v>
      </c>
    </row>
    <row r="24" spans="1:10" x14ac:dyDescent="0.35">
      <c r="A24" s="15" t="s">
        <v>24</v>
      </c>
      <c r="B24" s="125">
        <v>990</v>
      </c>
      <c r="C24" s="66">
        <v>930</v>
      </c>
      <c r="D24" s="66">
        <v>65</v>
      </c>
      <c r="E24" s="66">
        <v>90</v>
      </c>
      <c r="F24" s="118"/>
      <c r="G24" s="120">
        <v>1035</v>
      </c>
      <c r="H24" s="120">
        <v>1090</v>
      </c>
      <c r="I24" s="118"/>
      <c r="J24" s="66">
        <v>1285</v>
      </c>
    </row>
    <row r="25" spans="1:10" x14ac:dyDescent="0.35">
      <c r="A25" s="15" t="s">
        <v>25</v>
      </c>
      <c r="B25" s="125">
        <v>2525</v>
      </c>
      <c r="C25" s="66">
        <v>2345</v>
      </c>
      <c r="D25" s="66">
        <v>180</v>
      </c>
      <c r="E25" s="66">
        <v>245</v>
      </c>
      <c r="F25" s="118"/>
      <c r="G25" s="120">
        <v>2710</v>
      </c>
      <c r="H25" s="120">
        <v>2820</v>
      </c>
      <c r="I25" s="118"/>
      <c r="J25" s="66">
        <v>3370</v>
      </c>
    </row>
    <row r="26" spans="1:10" x14ac:dyDescent="0.35">
      <c r="A26" s="15" t="s">
        <v>26</v>
      </c>
      <c r="B26" s="125">
        <v>6115</v>
      </c>
      <c r="C26" s="66">
        <v>5710</v>
      </c>
      <c r="D26" s="66">
        <v>405</v>
      </c>
      <c r="E26" s="66">
        <v>530</v>
      </c>
      <c r="F26" s="118"/>
      <c r="G26" s="120">
        <v>6500</v>
      </c>
      <c r="H26" s="120">
        <v>6760</v>
      </c>
      <c r="I26" s="118"/>
      <c r="J26" s="66">
        <v>8040</v>
      </c>
    </row>
    <row r="27" spans="1:10" x14ac:dyDescent="0.35">
      <c r="A27" s="15" t="s">
        <v>27</v>
      </c>
      <c r="B27" s="125">
        <v>12890</v>
      </c>
      <c r="C27" s="66">
        <v>12165</v>
      </c>
      <c r="D27" s="66">
        <v>725</v>
      </c>
      <c r="E27" s="66">
        <v>1125</v>
      </c>
      <c r="F27" s="118"/>
      <c r="G27" s="120">
        <v>14045</v>
      </c>
      <c r="H27" s="120">
        <v>14365</v>
      </c>
      <c r="I27" s="118"/>
      <c r="J27" s="66">
        <v>16770</v>
      </c>
    </row>
    <row r="28" spans="1:10" x14ac:dyDescent="0.35">
      <c r="A28" s="15" t="s">
        <v>28</v>
      </c>
      <c r="B28" s="125">
        <v>2850</v>
      </c>
      <c r="C28" s="66">
        <v>2650</v>
      </c>
      <c r="D28" s="66">
        <v>200</v>
      </c>
      <c r="E28" s="66">
        <v>280</v>
      </c>
      <c r="F28" s="118"/>
      <c r="G28" s="120">
        <v>3065</v>
      </c>
      <c r="H28" s="120">
        <v>3200</v>
      </c>
      <c r="I28" s="118"/>
      <c r="J28" s="66">
        <v>3785</v>
      </c>
    </row>
    <row r="29" spans="1:10" x14ac:dyDescent="0.35">
      <c r="A29" s="15" t="s">
        <v>29</v>
      </c>
      <c r="B29" s="125">
        <v>1585</v>
      </c>
      <c r="C29" s="66">
        <v>1500</v>
      </c>
      <c r="D29" s="66">
        <v>85</v>
      </c>
      <c r="E29" s="66">
        <v>130</v>
      </c>
      <c r="F29" s="118"/>
      <c r="G29" s="120">
        <v>1655</v>
      </c>
      <c r="H29" s="120">
        <v>1750</v>
      </c>
      <c r="I29" s="118"/>
      <c r="J29" s="66">
        <v>2050</v>
      </c>
    </row>
    <row r="30" spans="1:10" x14ac:dyDescent="0.35">
      <c r="A30" s="15" t="s">
        <v>30</v>
      </c>
      <c r="B30" s="125">
        <v>1355</v>
      </c>
      <c r="C30" s="66">
        <v>1250</v>
      </c>
      <c r="D30" s="66">
        <v>105</v>
      </c>
      <c r="E30" s="66">
        <v>120</v>
      </c>
      <c r="F30" s="118"/>
      <c r="G30" s="120">
        <v>1415</v>
      </c>
      <c r="H30" s="120">
        <v>1480</v>
      </c>
      <c r="I30" s="118"/>
      <c r="J30" s="66">
        <v>1770</v>
      </c>
    </row>
    <row r="31" spans="1:10" x14ac:dyDescent="0.35">
      <c r="A31" s="15" t="s">
        <v>31</v>
      </c>
      <c r="B31" s="125">
        <v>1005</v>
      </c>
      <c r="C31" s="66">
        <v>930</v>
      </c>
      <c r="D31" s="66">
        <v>75</v>
      </c>
      <c r="E31" s="66">
        <v>80</v>
      </c>
      <c r="F31" s="118"/>
      <c r="G31" s="120">
        <v>1075</v>
      </c>
      <c r="H31" s="120">
        <v>1095</v>
      </c>
      <c r="I31" s="118"/>
      <c r="J31" s="66">
        <v>1330</v>
      </c>
    </row>
    <row r="32" spans="1:10" x14ac:dyDescent="0.35">
      <c r="A32" s="15" t="s">
        <v>32</v>
      </c>
      <c r="B32" s="125">
        <v>245</v>
      </c>
      <c r="C32" s="66">
        <v>220</v>
      </c>
      <c r="D32" s="66">
        <v>25</v>
      </c>
      <c r="E32" s="66">
        <v>20</v>
      </c>
      <c r="F32" s="118"/>
      <c r="G32" s="120">
        <v>255</v>
      </c>
      <c r="H32" s="120">
        <v>275</v>
      </c>
      <c r="I32" s="118"/>
      <c r="J32" s="66">
        <v>345</v>
      </c>
    </row>
    <row r="33" spans="1:10" x14ac:dyDescent="0.35">
      <c r="A33" s="15" t="s">
        <v>33</v>
      </c>
      <c r="B33" s="125">
        <v>2770</v>
      </c>
      <c r="C33" s="66">
        <v>2570</v>
      </c>
      <c r="D33" s="66">
        <v>200</v>
      </c>
      <c r="E33" s="66">
        <v>240</v>
      </c>
      <c r="F33" s="118"/>
      <c r="G33" s="120">
        <v>2955</v>
      </c>
      <c r="H33" s="120">
        <v>3045</v>
      </c>
      <c r="I33" s="118"/>
      <c r="J33" s="66">
        <v>3635</v>
      </c>
    </row>
    <row r="34" spans="1:10" x14ac:dyDescent="0.35">
      <c r="A34" s="15" t="s">
        <v>34</v>
      </c>
      <c r="B34" s="125">
        <v>6870</v>
      </c>
      <c r="C34" s="66">
        <v>6400</v>
      </c>
      <c r="D34" s="66">
        <v>470</v>
      </c>
      <c r="E34" s="66">
        <v>595</v>
      </c>
      <c r="F34" s="118"/>
      <c r="G34" s="120">
        <v>7370</v>
      </c>
      <c r="H34" s="120">
        <v>7570</v>
      </c>
      <c r="I34" s="118"/>
      <c r="J34" s="66">
        <v>9000</v>
      </c>
    </row>
    <row r="35" spans="1:10" x14ac:dyDescent="0.35">
      <c r="A35" s="15" t="s">
        <v>35</v>
      </c>
      <c r="B35" s="125">
        <v>195</v>
      </c>
      <c r="C35" s="66">
        <v>190</v>
      </c>
      <c r="D35" s="66">
        <v>10</v>
      </c>
      <c r="E35" s="66">
        <v>30</v>
      </c>
      <c r="F35" s="118"/>
      <c r="G35" s="120">
        <v>220</v>
      </c>
      <c r="H35" s="120">
        <v>235</v>
      </c>
      <c r="I35" s="118"/>
      <c r="J35" s="66">
        <v>275</v>
      </c>
    </row>
    <row r="36" spans="1:10" x14ac:dyDescent="0.35">
      <c r="A36" s="15" t="s">
        <v>78</v>
      </c>
      <c r="B36" s="125">
        <v>1710</v>
      </c>
      <c r="C36" s="66">
        <v>1570</v>
      </c>
      <c r="D36" s="66">
        <v>140</v>
      </c>
      <c r="E36" s="66">
        <v>160</v>
      </c>
      <c r="F36" s="118"/>
      <c r="G36" s="120">
        <v>1840</v>
      </c>
      <c r="H36" s="120">
        <v>1895</v>
      </c>
      <c r="I36" s="118"/>
      <c r="J36" s="66">
        <v>2300</v>
      </c>
    </row>
    <row r="37" spans="1:10" x14ac:dyDescent="0.35">
      <c r="A37" s="15" t="s">
        <v>36</v>
      </c>
      <c r="B37" s="125">
        <v>2635</v>
      </c>
      <c r="C37" s="66">
        <v>2470</v>
      </c>
      <c r="D37" s="66">
        <v>170</v>
      </c>
      <c r="E37" s="66">
        <v>235</v>
      </c>
      <c r="F37" s="118"/>
      <c r="G37" s="120">
        <v>2870</v>
      </c>
      <c r="H37" s="120">
        <v>2905</v>
      </c>
      <c r="I37" s="118"/>
      <c r="J37" s="66">
        <v>3465</v>
      </c>
    </row>
    <row r="38" spans="1:10" x14ac:dyDescent="0.35">
      <c r="A38" s="15" t="s">
        <v>37</v>
      </c>
      <c r="B38" s="125">
        <v>1275</v>
      </c>
      <c r="C38" s="66">
        <v>1190</v>
      </c>
      <c r="D38" s="66">
        <v>90</v>
      </c>
      <c r="E38" s="66">
        <v>125</v>
      </c>
      <c r="F38" s="118"/>
      <c r="G38" s="120">
        <v>1390</v>
      </c>
      <c r="H38" s="120">
        <v>1425</v>
      </c>
      <c r="I38" s="118"/>
      <c r="J38" s="66">
        <v>1715</v>
      </c>
    </row>
    <row r="39" spans="1:10" x14ac:dyDescent="0.35">
      <c r="A39" s="15" t="s">
        <v>38</v>
      </c>
      <c r="B39" s="125">
        <v>155</v>
      </c>
      <c r="C39" s="66">
        <v>140</v>
      </c>
      <c r="D39" s="66">
        <v>15</v>
      </c>
      <c r="E39" s="66">
        <v>20</v>
      </c>
      <c r="F39" s="118"/>
      <c r="G39" s="120">
        <v>165</v>
      </c>
      <c r="H39" s="120">
        <v>180</v>
      </c>
      <c r="I39" s="118"/>
      <c r="J39" s="66">
        <v>215</v>
      </c>
    </row>
    <row r="40" spans="1:10" x14ac:dyDescent="0.35">
      <c r="A40" s="15" t="s">
        <v>39</v>
      </c>
      <c r="B40" s="125">
        <v>1785</v>
      </c>
      <c r="C40" s="66">
        <v>1660</v>
      </c>
      <c r="D40" s="66">
        <v>125</v>
      </c>
      <c r="E40" s="66">
        <v>190</v>
      </c>
      <c r="F40" s="118"/>
      <c r="G40" s="120">
        <v>1960</v>
      </c>
      <c r="H40" s="120">
        <v>2005</v>
      </c>
      <c r="I40" s="118"/>
      <c r="J40" s="66">
        <v>2390</v>
      </c>
    </row>
    <row r="41" spans="1:10" x14ac:dyDescent="0.35">
      <c r="A41" s="15" t="s">
        <v>40</v>
      </c>
      <c r="B41" s="125">
        <v>5715</v>
      </c>
      <c r="C41" s="66">
        <v>5340</v>
      </c>
      <c r="D41" s="66">
        <v>375</v>
      </c>
      <c r="E41" s="66">
        <v>485</v>
      </c>
      <c r="F41" s="118"/>
      <c r="G41" s="120">
        <v>6240</v>
      </c>
      <c r="H41" s="120">
        <v>6300</v>
      </c>
      <c r="I41" s="118"/>
      <c r="J41" s="66">
        <v>7515</v>
      </c>
    </row>
    <row r="42" spans="1:10" x14ac:dyDescent="0.35">
      <c r="A42" s="15" t="s">
        <v>41</v>
      </c>
      <c r="B42" s="125">
        <v>1050</v>
      </c>
      <c r="C42" s="66">
        <v>965</v>
      </c>
      <c r="D42" s="66">
        <v>85</v>
      </c>
      <c r="E42" s="66">
        <v>100</v>
      </c>
      <c r="F42" s="118"/>
      <c r="G42" s="120">
        <v>1145</v>
      </c>
      <c r="H42" s="120">
        <v>1175</v>
      </c>
      <c r="I42" s="118"/>
      <c r="J42" s="66">
        <v>1410</v>
      </c>
    </row>
    <row r="43" spans="1:10" x14ac:dyDescent="0.35">
      <c r="A43" s="15" t="s">
        <v>42</v>
      </c>
      <c r="B43" s="125">
        <v>1715</v>
      </c>
      <c r="C43" s="66">
        <v>1615</v>
      </c>
      <c r="D43" s="66">
        <v>100</v>
      </c>
      <c r="E43" s="66">
        <v>140</v>
      </c>
      <c r="F43" s="118"/>
      <c r="G43" s="120">
        <v>1925</v>
      </c>
      <c r="H43" s="120">
        <v>1930</v>
      </c>
      <c r="I43" s="118"/>
      <c r="J43" s="66">
        <v>2280</v>
      </c>
    </row>
    <row r="44" spans="1:10" x14ac:dyDescent="0.35">
      <c r="A44" s="15" t="s">
        <v>43</v>
      </c>
      <c r="B44" s="125">
        <v>2915</v>
      </c>
      <c r="C44" s="66">
        <v>2685</v>
      </c>
      <c r="D44" s="66">
        <v>230</v>
      </c>
      <c r="E44" s="66">
        <v>235</v>
      </c>
      <c r="F44" s="118"/>
      <c r="G44" s="120">
        <v>3035</v>
      </c>
      <c r="H44" s="120">
        <v>3165</v>
      </c>
      <c r="I44" s="118"/>
      <c r="J44" s="66">
        <v>3805</v>
      </c>
    </row>
    <row r="45" spans="1:10" x14ac:dyDescent="0.35">
      <c r="A45" s="15" t="s">
        <v>2</v>
      </c>
      <c r="B45" s="125">
        <v>80</v>
      </c>
      <c r="C45" s="66">
        <v>70</v>
      </c>
      <c r="D45" s="66">
        <v>10</v>
      </c>
      <c r="E45" s="66">
        <v>55</v>
      </c>
      <c r="F45" s="118"/>
      <c r="G45" s="120">
        <v>275</v>
      </c>
      <c r="H45" s="120">
        <v>170</v>
      </c>
      <c r="I45" s="118"/>
      <c r="J45" s="66">
        <v>335</v>
      </c>
    </row>
    <row r="47" spans="1:10" x14ac:dyDescent="0.35">
      <c r="A47" s="22" t="s">
        <v>46</v>
      </c>
      <c r="B47" s="22"/>
      <c r="G47" s="22"/>
      <c r="H47" s="22"/>
    </row>
    <row r="48" spans="1:10" x14ac:dyDescent="0.35">
      <c r="A48" s="22" t="s">
        <v>163</v>
      </c>
      <c r="B48" s="22"/>
      <c r="G48" s="22"/>
      <c r="H48" s="22"/>
    </row>
    <row r="49" spans="1:8" x14ac:dyDescent="0.35">
      <c r="A49" s="22" t="s">
        <v>113</v>
      </c>
      <c r="B49" s="22"/>
      <c r="G49" s="22"/>
      <c r="H49" s="22"/>
    </row>
    <row r="50" spans="1:8" x14ac:dyDescent="0.35">
      <c r="A50" s="22" t="s">
        <v>101</v>
      </c>
      <c r="B50" s="22"/>
      <c r="G50" s="22"/>
      <c r="H50" s="22"/>
    </row>
    <row r="51" spans="1:8" x14ac:dyDescent="0.35">
      <c r="A51" s="22" t="s">
        <v>47</v>
      </c>
      <c r="B51" s="22"/>
      <c r="G51" s="22"/>
      <c r="H51" s="22"/>
    </row>
    <row r="52" spans="1:8" x14ac:dyDescent="0.35">
      <c r="A52" s="16" t="s">
        <v>110</v>
      </c>
      <c r="B52" s="22"/>
      <c r="G52" s="16"/>
      <c r="H52" s="16"/>
    </row>
  </sheetData>
  <hyperlinks>
    <hyperlink ref="A1" location="Contents!A1" display="Return to contents"/>
    <hyperlink ref="J1" location="'Chart 5'!A1" display="Chart 5"/>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0"/>
  <sheetViews>
    <sheetView zoomScaleNormal="100" workbookViewId="0"/>
  </sheetViews>
  <sheetFormatPr defaultColWidth="9.1796875" defaultRowHeight="14.5" x14ac:dyDescent="0.35"/>
  <cols>
    <col min="1" max="1" width="44.26953125" style="7" customWidth="1"/>
    <col min="2" max="6" width="19.26953125" style="7" customWidth="1"/>
    <col min="7" max="16384" width="9.1796875" style="7"/>
  </cols>
  <sheetData>
    <row r="1" spans="1:6" ht="15.5" x14ac:dyDescent="0.35">
      <c r="A1" s="11" t="s">
        <v>65</v>
      </c>
      <c r="F1" s="147" t="s">
        <v>167</v>
      </c>
    </row>
    <row r="2" spans="1:6" ht="15.5" x14ac:dyDescent="0.35">
      <c r="A2" s="10" t="s">
        <v>149</v>
      </c>
    </row>
    <row r="4" spans="1:6" x14ac:dyDescent="0.35">
      <c r="A4" s="126"/>
      <c r="B4" s="160" t="s">
        <v>104</v>
      </c>
      <c r="C4" s="160"/>
      <c r="D4" s="161" t="s">
        <v>105</v>
      </c>
      <c r="E4" s="161"/>
      <c r="F4" s="127" t="s">
        <v>115</v>
      </c>
    </row>
    <row r="5" spans="1:6" x14ac:dyDescent="0.35">
      <c r="A5" s="2" t="s">
        <v>140</v>
      </c>
      <c r="B5" s="64" t="s">
        <v>50</v>
      </c>
      <c r="C5" s="64" t="s">
        <v>51</v>
      </c>
      <c r="D5" s="64" t="s">
        <v>50</v>
      </c>
      <c r="E5" s="64" t="s">
        <v>51</v>
      </c>
      <c r="F5" s="64" t="s">
        <v>50</v>
      </c>
    </row>
    <row r="6" spans="1:6" x14ac:dyDescent="0.35">
      <c r="A6" s="128" t="s">
        <v>143</v>
      </c>
      <c r="B6" s="2">
        <v>78080</v>
      </c>
      <c r="C6" s="2">
        <v>80030</v>
      </c>
      <c r="D6" s="2">
        <v>81230</v>
      </c>
      <c r="E6" s="137">
        <v>82045</v>
      </c>
      <c r="F6" s="2">
        <v>80185</v>
      </c>
    </row>
    <row r="7" spans="1:6" x14ac:dyDescent="0.35">
      <c r="A7" s="151" t="s">
        <v>144</v>
      </c>
      <c r="B7" s="132">
        <v>78080</v>
      </c>
      <c r="C7" s="132">
        <v>8485</v>
      </c>
      <c r="D7" s="135">
        <v>7535</v>
      </c>
      <c r="E7" s="132">
        <v>7040</v>
      </c>
      <c r="F7" s="132">
        <v>4660</v>
      </c>
    </row>
    <row r="8" spans="1:6" x14ac:dyDescent="0.35">
      <c r="A8" s="152" t="s">
        <v>145</v>
      </c>
      <c r="B8" s="130" t="s">
        <v>139</v>
      </c>
      <c r="C8" s="133">
        <v>71545</v>
      </c>
      <c r="D8" s="136">
        <v>73225</v>
      </c>
      <c r="E8" s="133">
        <v>74270</v>
      </c>
      <c r="F8" s="133">
        <v>74830</v>
      </c>
    </row>
    <row r="9" spans="1:6" x14ac:dyDescent="0.35">
      <c r="A9" s="151" t="s">
        <v>146</v>
      </c>
      <c r="B9" s="130" t="s">
        <v>139</v>
      </c>
      <c r="C9" s="130" t="s">
        <v>139</v>
      </c>
      <c r="D9" s="136">
        <v>475</v>
      </c>
      <c r="E9" s="133">
        <v>735</v>
      </c>
      <c r="F9" s="133">
        <v>700</v>
      </c>
    </row>
    <row r="10" spans="1:6" x14ac:dyDescent="0.35">
      <c r="A10" s="129" t="s">
        <v>141</v>
      </c>
      <c r="B10" s="148">
        <v>1</v>
      </c>
      <c r="C10" s="148">
        <v>0.106</v>
      </c>
      <c r="D10" s="148">
        <v>9.2999999999999999E-2</v>
      </c>
      <c r="E10" s="148">
        <v>8.6000000000000007E-2</v>
      </c>
      <c r="F10" s="148">
        <v>5.8000000000000003E-2</v>
      </c>
    </row>
    <row r="11" spans="1:6" x14ac:dyDescent="0.35">
      <c r="A11" s="131" t="s">
        <v>142</v>
      </c>
      <c r="B11" s="148" t="s">
        <v>139</v>
      </c>
      <c r="C11" s="148">
        <v>0.89400000000000002</v>
      </c>
      <c r="D11" s="148">
        <v>0.90100000000000002</v>
      </c>
      <c r="E11" s="148">
        <v>0.90500000000000003</v>
      </c>
      <c r="F11" s="148">
        <v>0.93300000000000005</v>
      </c>
    </row>
    <row r="12" spans="1:6" x14ac:dyDescent="0.35">
      <c r="A12" s="129" t="s">
        <v>147</v>
      </c>
      <c r="B12" s="148" t="s">
        <v>139</v>
      </c>
      <c r="C12" s="148" t="s">
        <v>139</v>
      </c>
      <c r="D12" s="148">
        <v>6.0000000000000001E-3</v>
      </c>
      <c r="E12" s="148">
        <v>9.0000000000000011E-3</v>
      </c>
      <c r="F12" s="148">
        <v>9.0000000000000011E-3</v>
      </c>
    </row>
    <row r="14" spans="1:6" ht="16.5" x14ac:dyDescent="0.35">
      <c r="A14" s="12" t="s">
        <v>158</v>
      </c>
      <c r="B14" s="138" t="s">
        <v>139</v>
      </c>
      <c r="C14" s="139">
        <v>6535</v>
      </c>
      <c r="D14" s="139">
        <v>6805</v>
      </c>
      <c r="E14" s="139">
        <v>6960</v>
      </c>
      <c r="F14" s="150">
        <v>7215</v>
      </c>
    </row>
    <row r="15" spans="1:6" x14ac:dyDescent="0.35">
      <c r="A15" s="140" t="s">
        <v>150</v>
      </c>
      <c r="B15" s="148" t="s">
        <v>139</v>
      </c>
      <c r="C15" s="149">
        <v>8.4000000000000005E-2</v>
      </c>
      <c r="D15" s="149">
        <v>8.5000000000000006E-2</v>
      </c>
      <c r="E15" s="149">
        <v>8.6000000000000007E-2</v>
      </c>
      <c r="F15" s="149">
        <v>8.7999999999999995E-2</v>
      </c>
    </row>
    <row r="16" spans="1:6" x14ac:dyDescent="0.35">
      <c r="F16" s="35"/>
    </row>
    <row r="17" spans="1:6" ht="29.25" customHeight="1" x14ac:dyDescent="0.35">
      <c r="A17" s="162" t="s">
        <v>159</v>
      </c>
      <c r="B17" s="162"/>
      <c r="C17" s="162"/>
      <c r="D17" s="162"/>
      <c r="E17" s="162"/>
      <c r="F17" s="162"/>
    </row>
    <row r="18" spans="1:6" x14ac:dyDescent="0.35">
      <c r="A18" s="22" t="s">
        <v>101</v>
      </c>
    </row>
    <row r="19" spans="1:6" x14ac:dyDescent="0.35">
      <c r="A19" s="22" t="s">
        <v>47</v>
      </c>
      <c r="C19" s="35"/>
      <c r="D19" s="35"/>
      <c r="E19" s="35"/>
      <c r="F19" s="35"/>
    </row>
    <row r="20" spans="1:6" ht="42.75" customHeight="1" x14ac:dyDescent="0.35">
      <c r="A20" s="162" t="s">
        <v>151</v>
      </c>
      <c r="B20" s="162"/>
      <c r="C20" s="162"/>
      <c r="D20" s="162"/>
      <c r="E20" s="162"/>
      <c r="F20" s="162"/>
    </row>
  </sheetData>
  <mergeCells count="4">
    <mergeCell ref="B4:C4"/>
    <mergeCell ref="D4:E4"/>
    <mergeCell ref="A20:F20"/>
    <mergeCell ref="A17:F17"/>
  </mergeCells>
  <hyperlinks>
    <hyperlink ref="A1" location="Contents!A1" display="Return to contents"/>
    <hyperlink ref="F1" location="'Chart 5'!A1" display="Chart 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8"/>
  <sheetViews>
    <sheetView workbookViewId="0"/>
  </sheetViews>
  <sheetFormatPr defaultColWidth="9.1796875" defaultRowHeight="14.5" x14ac:dyDescent="0.35"/>
  <cols>
    <col min="1" max="16384" width="9.1796875" style="7"/>
  </cols>
  <sheetData>
    <row r="1" spans="1:1" ht="15.5" x14ac:dyDescent="0.35">
      <c r="A1" s="11" t="s">
        <v>65</v>
      </c>
    </row>
    <row r="2" spans="1:1" ht="15.5" x14ac:dyDescent="0.35">
      <c r="A2" s="10" t="s">
        <v>169</v>
      </c>
    </row>
    <row r="26" spans="1:12" ht="75" customHeight="1" x14ac:dyDescent="0.35">
      <c r="A26" s="163" t="s">
        <v>168</v>
      </c>
      <c r="B26" s="163"/>
      <c r="C26" s="163"/>
      <c r="D26" s="163"/>
      <c r="E26" s="163"/>
      <c r="F26" s="163"/>
      <c r="G26" s="163"/>
      <c r="H26" s="163"/>
      <c r="I26" s="163"/>
      <c r="J26" s="163"/>
      <c r="K26" s="163"/>
      <c r="L26" s="163"/>
    </row>
    <row r="27" spans="1:12" ht="15.5" x14ac:dyDescent="0.35">
      <c r="A27" s="5"/>
    </row>
    <row r="28" spans="1:12" ht="15.5" x14ac:dyDescent="0.35">
      <c r="A28" s="5"/>
    </row>
    <row r="29" spans="1:12" ht="15.5" x14ac:dyDescent="0.35">
      <c r="A29" s="5"/>
    </row>
    <row r="30" spans="1:12" ht="15.5" x14ac:dyDescent="0.35">
      <c r="A30" s="5"/>
    </row>
    <row r="31" spans="1:12" ht="15.5" x14ac:dyDescent="0.35">
      <c r="A31" s="5"/>
    </row>
    <row r="32" spans="1:12" ht="15.5" x14ac:dyDescent="0.35">
      <c r="A32" s="5"/>
    </row>
    <row r="33" spans="1:1" ht="15.5" x14ac:dyDescent="0.35">
      <c r="A33" s="5"/>
    </row>
    <row r="34" spans="1:1" ht="15.5" x14ac:dyDescent="0.35">
      <c r="A34" s="5"/>
    </row>
    <row r="35" spans="1:1" ht="15.5" x14ac:dyDescent="0.35">
      <c r="A35" s="5"/>
    </row>
    <row r="36" spans="1:1" ht="15.5" x14ac:dyDescent="0.35">
      <c r="A36" s="5"/>
    </row>
    <row r="37" spans="1:1" ht="15.5" x14ac:dyDescent="0.35">
      <c r="A37" s="5"/>
    </row>
    <row r="38" spans="1:1" ht="15.5" x14ac:dyDescent="0.35">
      <c r="A38" s="5"/>
    </row>
  </sheetData>
  <mergeCells count="1">
    <mergeCell ref="A26:L26"/>
  </mergeCells>
  <hyperlinks>
    <hyperlink ref="A1"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60"/>
  <sheetViews>
    <sheetView zoomScaleNormal="100" workbookViewId="0"/>
  </sheetViews>
  <sheetFormatPr defaultColWidth="8.81640625" defaultRowHeight="14.5" x14ac:dyDescent="0.35"/>
  <cols>
    <col min="1" max="1" width="13.453125" style="7" customWidth="1"/>
    <col min="2" max="3" width="13.1796875" style="7" customWidth="1"/>
    <col min="4" max="4" width="8.1796875" style="7" customWidth="1"/>
    <col min="5" max="5" width="13.54296875" style="7" bestFit="1" customWidth="1"/>
    <col min="6" max="6" width="14.54296875" style="7" customWidth="1"/>
    <col min="7" max="7" width="10.54296875" style="7" bestFit="1" customWidth="1"/>
    <col min="8" max="8" width="12.453125" style="7" bestFit="1" customWidth="1"/>
    <col min="9" max="10" width="8.81640625" style="7"/>
    <col min="11" max="11" width="9.54296875" style="7" customWidth="1"/>
    <col min="12" max="15" width="8.81640625" style="7"/>
    <col min="16" max="16" width="8.54296875" style="7" customWidth="1"/>
    <col min="17" max="17" width="11.453125" style="7" customWidth="1"/>
    <col min="18" max="18" width="9.54296875" style="7" customWidth="1"/>
    <col min="19" max="19" width="14.1796875" style="7" customWidth="1"/>
    <col min="20" max="16384" width="8.81640625" style="7"/>
  </cols>
  <sheetData>
    <row r="1" spans="1:13" ht="15.5" x14ac:dyDescent="0.35">
      <c r="A1" s="11" t="s">
        <v>65</v>
      </c>
      <c r="L1" s="45"/>
    </row>
    <row r="2" spans="1:13" ht="15.5" x14ac:dyDescent="0.35">
      <c r="A2" s="10" t="s">
        <v>134</v>
      </c>
    </row>
    <row r="3" spans="1:13" ht="18" customHeight="1" x14ac:dyDescent="0.35">
      <c r="A3" s="1"/>
      <c r="B3" s="1"/>
      <c r="C3" s="1"/>
      <c r="D3" s="1"/>
      <c r="E3" s="1"/>
      <c r="H3" s="27"/>
      <c r="I3" s="28"/>
      <c r="J3" s="28"/>
      <c r="K3" s="28"/>
      <c r="L3" s="28"/>
      <c r="M3" s="29"/>
    </row>
    <row r="4" spans="1:13" ht="18" customHeight="1" x14ac:dyDescent="0.35">
      <c r="A4" s="3"/>
      <c r="B4" s="3"/>
      <c r="C4" s="3"/>
      <c r="D4" s="3"/>
      <c r="E4" s="3"/>
      <c r="H4" s="28"/>
      <c r="I4" s="28"/>
      <c r="J4" s="28"/>
      <c r="K4" s="28"/>
      <c r="L4" s="28"/>
      <c r="M4" s="29"/>
    </row>
    <row r="5" spans="1:13" ht="18" customHeight="1" x14ac:dyDescent="0.35">
      <c r="A5" s="3"/>
      <c r="B5" s="3"/>
      <c r="C5" s="3"/>
      <c r="D5" s="3"/>
      <c r="E5" s="3"/>
      <c r="H5" s="28"/>
      <c r="I5" s="28"/>
      <c r="J5" s="28"/>
      <c r="K5" s="28"/>
      <c r="L5" s="28"/>
      <c r="M5" s="29"/>
    </row>
    <row r="6" spans="1:13" ht="18" customHeight="1" x14ac:dyDescent="0.35">
      <c r="A6" s="3"/>
      <c r="B6" s="3"/>
      <c r="C6" s="3"/>
      <c r="D6" s="3"/>
      <c r="E6" s="3"/>
      <c r="H6" s="28"/>
      <c r="I6" s="28"/>
      <c r="J6" s="28"/>
      <c r="K6" s="28"/>
      <c r="L6" s="28"/>
      <c r="M6" s="29"/>
    </row>
    <row r="7" spans="1:13" ht="18" customHeight="1" x14ac:dyDescent="0.35">
      <c r="A7" s="3"/>
      <c r="B7" s="3"/>
      <c r="C7" s="3"/>
      <c r="D7" s="3"/>
      <c r="E7" s="3"/>
      <c r="H7" s="28"/>
      <c r="I7" s="28"/>
      <c r="J7" s="28"/>
      <c r="K7" s="28"/>
      <c r="L7" s="28"/>
      <c r="M7" s="29"/>
    </row>
    <row r="8" spans="1:13" ht="18" customHeight="1" x14ac:dyDescent="0.35">
      <c r="A8" s="3"/>
      <c r="B8" s="3"/>
      <c r="C8" s="3"/>
      <c r="D8" s="3"/>
      <c r="E8" s="3"/>
      <c r="H8" s="28"/>
      <c r="I8" s="28"/>
      <c r="J8" s="28"/>
      <c r="K8" s="28"/>
      <c r="L8" s="28"/>
      <c r="M8" s="29"/>
    </row>
    <row r="9" spans="1:13" ht="18" customHeight="1" x14ac:dyDescent="0.35">
      <c r="A9" s="3"/>
      <c r="B9" s="3"/>
      <c r="C9" s="3"/>
      <c r="D9" s="3"/>
      <c r="E9" s="3"/>
      <c r="H9" s="28"/>
      <c r="I9" s="28"/>
      <c r="J9" s="28"/>
      <c r="K9" s="28"/>
      <c r="L9" s="28"/>
      <c r="M9" s="29"/>
    </row>
    <row r="10" spans="1:13" ht="18" customHeight="1" x14ac:dyDescent="0.35">
      <c r="A10" s="3"/>
      <c r="B10" s="3"/>
      <c r="C10" s="3"/>
      <c r="D10" s="3"/>
      <c r="E10" s="3"/>
      <c r="H10" s="28"/>
      <c r="I10" s="28"/>
      <c r="J10" s="28"/>
      <c r="K10" s="28"/>
      <c r="L10" s="28"/>
      <c r="M10" s="29"/>
    </row>
    <row r="11" spans="1:13" ht="18" customHeight="1" x14ac:dyDescent="0.35">
      <c r="A11" s="3"/>
      <c r="B11" s="3"/>
      <c r="C11" s="3"/>
      <c r="D11" s="3"/>
      <c r="E11" s="3"/>
      <c r="H11" s="28"/>
      <c r="I11" s="28"/>
      <c r="J11" s="28"/>
      <c r="K11" s="28"/>
      <c r="L11" s="28"/>
      <c r="M11" s="29"/>
    </row>
    <row r="12" spans="1:13" ht="18" customHeight="1" x14ac:dyDescent="0.35">
      <c r="A12" s="3"/>
      <c r="B12" s="3"/>
      <c r="C12" s="3"/>
      <c r="D12" s="3"/>
      <c r="E12" s="3"/>
      <c r="H12" s="28"/>
      <c r="I12" s="28"/>
      <c r="J12" s="28"/>
      <c r="K12" s="28"/>
      <c r="L12" s="28"/>
      <c r="M12" s="29"/>
    </row>
    <row r="13" spans="1:13" ht="18" customHeight="1" x14ac:dyDescent="0.35">
      <c r="A13" s="3"/>
      <c r="B13" s="3"/>
      <c r="C13" s="3"/>
      <c r="D13" s="3"/>
      <c r="E13" s="3"/>
      <c r="H13" s="28"/>
      <c r="I13" s="28"/>
      <c r="J13" s="28"/>
      <c r="K13" s="28"/>
      <c r="L13" s="28"/>
      <c r="M13" s="29"/>
    </row>
    <row r="14" spans="1:13" ht="16.399999999999999" customHeight="1" x14ac:dyDescent="0.35">
      <c r="A14" s="3"/>
      <c r="B14" s="3"/>
      <c r="C14" s="3"/>
      <c r="D14" s="3"/>
      <c r="E14" s="3"/>
      <c r="F14" s="30"/>
      <c r="G14" s="4"/>
    </row>
    <row r="15" spans="1:13" ht="16.399999999999999" customHeight="1" x14ac:dyDescent="0.35">
      <c r="A15" s="3"/>
      <c r="B15" s="3"/>
      <c r="C15" s="3"/>
      <c r="D15" s="3"/>
      <c r="E15" s="3"/>
      <c r="F15" s="30"/>
      <c r="G15" s="4"/>
    </row>
    <row r="16" spans="1:13" ht="16.399999999999999" customHeight="1" x14ac:dyDescent="0.35">
      <c r="A16" s="3"/>
      <c r="B16" s="3"/>
      <c r="C16" s="3"/>
      <c r="D16" s="3"/>
      <c r="E16" s="3"/>
      <c r="F16" s="30"/>
      <c r="G16" s="4"/>
    </row>
    <row r="17" spans="1:24" ht="15.75" customHeight="1" x14ac:dyDescent="0.35">
      <c r="A17" s="3"/>
      <c r="B17" s="3"/>
      <c r="C17" s="3"/>
      <c r="D17" s="3"/>
      <c r="E17" s="3"/>
      <c r="F17" s="30"/>
    </row>
    <row r="18" spans="1:24" ht="28" x14ac:dyDescent="0.35">
      <c r="A18" s="12" t="s">
        <v>71</v>
      </c>
      <c r="B18" s="18" t="s">
        <v>119</v>
      </c>
      <c r="C18" s="18" t="s">
        <v>120</v>
      </c>
      <c r="D18" s="16"/>
      <c r="E18" s="3"/>
    </row>
    <row r="19" spans="1:24" ht="15.5" x14ac:dyDescent="0.35">
      <c r="A19" s="15" t="s">
        <v>3</v>
      </c>
      <c r="B19" s="64">
        <f>'T2- CAS Payments by Ageband'!F5</f>
        <v>80185</v>
      </c>
      <c r="C19" s="51">
        <f>'T2- CAS Payments by Ageband'!G22</f>
        <v>1</v>
      </c>
      <c r="D19" s="16"/>
      <c r="E19" s="3"/>
      <c r="F19" s="35"/>
      <c r="M19" s="29"/>
      <c r="N19" s="31"/>
      <c r="P19" s="28"/>
      <c r="Q19" s="28"/>
    </row>
    <row r="20" spans="1:24" ht="15.5" x14ac:dyDescent="0.35">
      <c r="A20" s="15" t="s">
        <v>13</v>
      </c>
      <c r="B20" s="65">
        <f>'T2- CAS Payments by Ageband'!F6</f>
        <v>365</v>
      </c>
      <c r="C20" s="39">
        <f>'T2- CAS Payments by Ageband'!G23</f>
        <v>4.0000000000000001E-3</v>
      </c>
      <c r="D20" s="26"/>
      <c r="E20" s="54"/>
      <c r="F20" s="55"/>
    </row>
    <row r="21" spans="1:24" ht="15.5" x14ac:dyDescent="0.35">
      <c r="A21" s="15" t="s">
        <v>14</v>
      </c>
      <c r="B21" s="65">
        <f>'T2- CAS Payments by Ageband'!F7</f>
        <v>3565</v>
      </c>
      <c r="C21" s="39">
        <f>'T2- CAS Payments by Ageband'!G24</f>
        <v>4.8000000000000001E-2</v>
      </c>
      <c r="D21" s="26"/>
      <c r="E21" s="3"/>
      <c r="F21" s="35"/>
    </row>
    <row r="22" spans="1:24" ht="15.5" x14ac:dyDescent="0.35">
      <c r="A22" s="15" t="s">
        <v>4</v>
      </c>
      <c r="B22" s="65">
        <f>'T2- CAS Payments by Ageband'!F8</f>
        <v>5060</v>
      </c>
      <c r="C22" s="39">
        <f>'T2- CAS Payments by Ageband'!G25</f>
        <v>6.6000000000000003E-2</v>
      </c>
      <c r="D22" s="26"/>
      <c r="E22" s="3"/>
      <c r="F22" s="35"/>
      <c r="M22" s="29"/>
      <c r="N22" s="29"/>
      <c r="O22" s="29"/>
      <c r="P22" s="29"/>
      <c r="Q22" s="29"/>
      <c r="R22" s="29"/>
      <c r="S22" s="29"/>
      <c r="T22" s="29"/>
      <c r="U22" s="29"/>
      <c r="V22" s="29"/>
      <c r="W22" s="29"/>
      <c r="X22" s="29"/>
    </row>
    <row r="23" spans="1:24" ht="15.5" x14ac:dyDescent="0.35">
      <c r="A23" s="15" t="s">
        <v>5</v>
      </c>
      <c r="B23" s="65">
        <f>'T2- CAS Payments by Ageband'!F9</f>
        <v>7765</v>
      </c>
      <c r="C23" s="39">
        <f>'T2- CAS Payments by Ageband'!G26</f>
        <v>9.7000000000000003E-2</v>
      </c>
      <c r="D23" s="36"/>
      <c r="E23" s="56"/>
      <c r="F23" s="55"/>
      <c r="M23" s="29"/>
      <c r="N23" s="31"/>
      <c r="P23" s="28"/>
      <c r="Q23" s="28"/>
    </row>
    <row r="24" spans="1:24" ht="15.5" x14ac:dyDescent="0.35">
      <c r="A24" s="15" t="s">
        <v>6</v>
      </c>
      <c r="B24" s="65">
        <f>'T2- CAS Payments by Ageband'!F10</f>
        <v>8890</v>
      </c>
      <c r="C24" s="39">
        <f>'T2- CAS Payments by Ageband'!G27</f>
        <v>0.11</v>
      </c>
      <c r="D24" s="36"/>
      <c r="E24" s="3"/>
      <c r="F24" s="35"/>
      <c r="M24" s="29"/>
      <c r="N24" s="31"/>
      <c r="P24" s="28"/>
      <c r="Q24" s="28"/>
    </row>
    <row r="25" spans="1:24" ht="15.5" x14ac:dyDescent="0.35">
      <c r="A25" s="15" t="s">
        <v>7</v>
      </c>
      <c r="B25" s="65">
        <f>'T2- CAS Payments by Ageband'!F11</f>
        <v>8385</v>
      </c>
      <c r="C25" s="39">
        <f>'T2- CAS Payments by Ageband'!G28</f>
        <v>0.105</v>
      </c>
      <c r="E25" s="57"/>
      <c r="F25" s="55"/>
      <c r="M25" s="29"/>
      <c r="N25" s="31"/>
      <c r="P25" s="28"/>
      <c r="Q25" s="28"/>
    </row>
    <row r="26" spans="1:24" ht="15.5" x14ac:dyDescent="0.35">
      <c r="A26" s="15" t="s">
        <v>8</v>
      </c>
      <c r="B26" s="65">
        <f>'T2- CAS Payments by Ageband'!F12</f>
        <v>9365</v>
      </c>
      <c r="C26" s="39">
        <f>'T2- CAS Payments by Ageband'!G29</f>
        <v>0.123</v>
      </c>
      <c r="D26" s="36"/>
      <c r="E26" s="58"/>
      <c r="F26" s="35"/>
      <c r="M26" s="29"/>
      <c r="N26" s="31"/>
      <c r="P26" s="28"/>
      <c r="Q26" s="28"/>
    </row>
    <row r="27" spans="1:24" ht="15.5" x14ac:dyDescent="0.35">
      <c r="A27" s="15" t="s">
        <v>9</v>
      </c>
      <c r="B27" s="65">
        <f>'T2- CAS Payments by Ageband'!F13</f>
        <v>10595</v>
      </c>
      <c r="C27" s="39">
        <f>'T2- CAS Payments by Ageband'!G30</f>
        <v>0.13600000000000001</v>
      </c>
      <c r="D27" s="36"/>
      <c r="E27" s="54"/>
      <c r="F27" s="55"/>
      <c r="M27" s="29"/>
      <c r="N27" s="31"/>
      <c r="P27" s="28"/>
      <c r="Q27" s="28"/>
    </row>
    <row r="28" spans="1:24" ht="15.5" x14ac:dyDescent="0.35">
      <c r="A28" s="15" t="s">
        <v>10</v>
      </c>
      <c r="B28" s="65">
        <f>'T2- CAS Payments by Ageband'!F14</f>
        <v>11360</v>
      </c>
      <c r="C28" s="39">
        <f>'T2- CAS Payments by Ageband'!G31</f>
        <v>0.14200000000000002</v>
      </c>
      <c r="D28" s="36"/>
      <c r="E28" s="3"/>
      <c r="F28" s="35"/>
      <c r="M28" s="29"/>
      <c r="N28" s="31"/>
      <c r="P28" s="28"/>
      <c r="Q28" s="28"/>
    </row>
    <row r="29" spans="1:24" ht="15.5" x14ac:dyDescent="0.35">
      <c r="A29" s="15" t="s">
        <v>11</v>
      </c>
      <c r="B29" s="65">
        <f>'T2- CAS Payments by Ageband'!F15</f>
        <v>12240</v>
      </c>
      <c r="C29" s="39">
        <f>'T2- CAS Payments by Ageband'!G32</f>
        <v>0.14799999999999999</v>
      </c>
      <c r="D29" s="36"/>
      <c r="E29" s="3"/>
      <c r="F29" s="35"/>
      <c r="M29" s="29"/>
      <c r="N29" s="31"/>
      <c r="P29" s="28"/>
      <c r="Q29" s="28"/>
    </row>
    <row r="30" spans="1:24" ht="15.5" x14ac:dyDescent="0.35">
      <c r="A30" s="15" t="s">
        <v>12</v>
      </c>
      <c r="B30" s="65">
        <f>'T2- CAS Payments by Ageband'!F16</f>
        <v>2595</v>
      </c>
      <c r="C30" s="39">
        <f>'T2- CAS Payments by Ageband'!G33</f>
        <v>1.9E-2</v>
      </c>
      <c r="D30" s="36"/>
      <c r="E30" s="3"/>
      <c r="F30" s="35"/>
      <c r="M30" s="29"/>
      <c r="N30" s="31"/>
      <c r="P30" s="28"/>
      <c r="Q30" s="28"/>
    </row>
    <row r="31" spans="1:24" ht="15.5" x14ac:dyDescent="0.35">
      <c r="A31" s="15" t="s">
        <v>2</v>
      </c>
      <c r="B31" s="65">
        <f>'T2- CAS Payments by Ageband'!F17</f>
        <v>0</v>
      </c>
      <c r="C31" s="39">
        <f>'T2- CAS Payments by Ageband'!G34</f>
        <v>0</v>
      </c>
      <c r="D31" s="16"/>
      <c r="E31" s="3"/>
      <c r="F31" s="35"/>
      <c r="M31" s="29"/>
      <c r="N31" s="31"/>
      <c r="P31" s="28"/>
      <c r="Q31" s="28"/>
    </row>
    <row r="32" spans="1:24" x14ac:dyDescent="0.35">
      <c r="A32" s="22" t="s">
        <v>111</v>
      </c>
      <c r="E32" s="32"/>
    </row>
    <row r="33" spans="1:5" x14ac:dyDescent="0.35">
      <c r="A33" s="22" t="s">
        <v>103</v>
      </c>
      <c r="E33" s="32"/>
    </row>
    <row r="34" spans="1:5" x14ac:dyDescent="0.35">
      <c r="A34" s="22" t="s">
        <v>47</v>
      </c>
      <c r="E34" s="32"/>
    </row>
    <row r="35" spans="1:5" x14ac:dyDescent="0.35">
      <c r="E35" s="32"/>
    </row>
    <row r="36" spans="1:5" x14ac:dyDescent="0.35">
      <c r="E36" s="32"/>
    </row>
    <row r="37" spans="1:5" x14ac:dyDescent="0.35">
      <c r="E37" s="32"/>
    </row>
    <row r="38" spans="1:5" x14ac:dyDescent="0.35">
      <c r="E38" s="32"/>
    </row>
    <row r="39" spans="1:5" x14ac:dyDescent="0.35">
      <c r="E39" s="32"/>
    </row>
    <row r="40" spans="1:5" x14ac:dyDescent="0.35">
      <c r="E40" s="32"/>
    </row>
    <row r="41" spans="1:5" x14ac:dyDescent="0.35">
      <c r="E41" s="32"/>
    </row>
    <row r="42" spans="1:5" x14ac:dyDescent="0.35">
      <c r="E42" s="32"/>
    </row>
    <row r="43" spans="1:5" x14ac:dyDescent="0.35">
      <c r="E43" s="32"/>
    </row>
    <row r="44" spans="1:5" x14ac:dyDescent="0.35">
      <c r="E44" s="32"/>
    </row>
    <row r="45" spans="1:5" x14ac:dyDescent="0.35">
      <c r="E45" s="32"/>
    </row>
    <row r="46" spans="1:5" x14ac:dyDescent="0.35">
      <c r="E46" s="32"/>
    </row>
    <row r="47" spans="1:5" x14ac:dyDescent="0.35">
      <c r="E47" s="32"/>
    </row>
    <row r="48" spans="1:5" x14ac:dyDescent="0.35">
      <c r="E48" s="32"/>
    </row>
    <row r="49" spans="1:5" x14ac:dyDescent="0.35">
      <c r="E49" s="32"/>
    </row>
    <row r="50" spans="1:5" x14ac:dyDescent="0.35">
      <c r="E50" s="32"/>
    </row>
    <row r="51" spans="1:5" x14ac:dyDescent="0.35">
      <c r="E51" s="32"/>
    </row>
    <row r="52" spans="1:5" x14ac:dyDescent="0.35">
      <c r="E52" s="32"/>
    </row>
    <row r="53" spans="1:5" x14ac:dyDescent="0.35">
      <c r="E53" s="32"/>
    </row>
    <row r="54" spans="1:5" x14ac:dyDescent="0.35">
      <c r="E54" s="32"/>
    </row>
    <row r="55" spans="1:5" x14ac:dyDescent="0.35">
      <c r="E55" s="32"/>
    </row>
    <row r="56" spans="1:5" x14ac:dyDescent="0.35">
      <c r="E56" s="32"/>
    </row>
    <row r="57" spans="1:5" x14ac:dyDescent="0.35">
      <c r="A57" s="33"/>
      <c r="B57" s="34"/>
      <c r="C57" s="34"/>
      <c r="D57" s="33"/>
      <c r="E57" s="32"/>
    </row>
    <row r="58" spans="1:5" x14ac:dyDescent="0.35">
      <c r="A58" s="33"/>
      <c r="B58" s="34"/>
      <c r="C58" s="34"/>
      <c r="D58" s="33"/>
      <c r="E58" s="32"/>
    </row>
    <row r="59" spans="1:5" x14ac:dyDescent="0.35">
      <c r="B59" s="33"/>
      <c r="C59" s="33"/>
      <c r="D59" s="33"/>
      <c r="E59" s="33"/>
    </row>
    <row r="60" spans="1:5" x14ac:dyDescent="0.35">
      <c r="B60" s="33"/>
      <c r="C60" s="33"/>
      <c r="D60" s="33"/>
      <c r="E60" s="33"/>
    </row>
  </sheetData>
  <sortState ref="A23:B54">
    <sortCondition descending="1" ref="B23:B54"/>
  </sortState>
  <hyperlinks>
    <hyperlink ref="A1" location="Contents!A1" display="Return to contents"/>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Contents</vt:lpstr>
      <vt:lpstr>Summary Carer's Allowance</vt:lpstr>
      <vt:lpstr>T1- CAS Payments by Gender</vt:lpstr>
      <vt:lpstr>T2- CAS Payments by Ageband</vt:lpstr>
      <vt:lpstr>T3- CAS Payments by LA</vt:lpstr>
      <vt:lpstr>T4 - Carers by Gender and LA</vt:lpstr>
      <vt:lpstr>T5 - Carers by eligibility date</vt:lpstr>
      <vt:lpstr>Chart 1</vt:lpstr>
      <vt:lpstr>Chart 2</vt:lpstr>
      <vt:lpstr>Chart 3</vt:lpstr>
      <vt:lpstr>Chart 4</vt:lpstr>
      <vt:lpstr>Chart 5</vt:lpstr>
      <vt:lpstr>Contents!_Toc535854294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2022-01-24T17:05:19Z</dcterms:modified>
</cp:coreProperties>
</file>