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tables/table2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2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hidePivotFieldList="1"/>
  <mc:AlternateContent xmlns:mc="http://schemas.openxmlformats.org/markup-compatibility/2006">
    <mc:Choice Requires="x15">
      <x15ac:absPath xmlns:x15ac="http://schemas.microsoft.com/office/spreadsheetml/2010/11/ac" url="C:\Users\u445999\Downloads\"/>
    </mc:Choice>
  </mc:AlternateContent>
  <xr:revisionPtr revIDLastSave="0" documentId="8_{82037FEE-39F8-43D7-BAB3-7AD0E26111DF}" xr6:coauthVersionLast="47" xr6:coauthVersionMax="47" xr10:uidLastSave="{00000000-0000-0000-0000-000000000000}"/>
  <bookViews>
    <workbookView xWindow="-120" yWindow="-120" windowWidth="29040" windowHeight="15840" tabRatio="928" firstSheet="2" activeTab="2" xr2:uid="{00000000-000D-0000-FFFF-FFFF00000000}"/>
  </bookViews>
  <sheets>
    <sheet name="Contents" sheetId="1" r:id="rId1"/>
    <sheet name="Notes" sheetId="23" r:id="rId2"/>
    <sheet name="T1 - Payments by Child Age" sheetId="14" r:id="rId3"/>
    <sheet name="T2 - Multiple Children" sheetId="12" r:id="rId4"/>
    <sheet name="T3 - Payments by Recipients Age" sheetId="2" r:id="rId5"/>
    <sheet name="T4 - Payments by LA" sheetId="4" r:id="rId6"/>
    <sheet name="T5 - Payments by Benefit" sheetId="17" r:id="rId7"/>
    <sheet name="T6 - Payments by Period" sheetId="18" r:id="rId8"/>
    <sheet name="T7 - Re-determinations" sheetId="16" r:id="rId9"/>
    <sheet name="T8 - Children by Winter" sheetId="22" r:id="rId10"/>
    <sheet name="Chart 1 - Child age" sheetId="10" r:id="rId11"/>
    <sheet name="Chart 2 - Recipient ageband" sheetId="9" r:id="rId12"/>
    <sheet name="Chart 3 - Local authority" sheetId="11" r:id="rId13"/>
    <sheet name="Chart 4 - Payments by Winter" sheetId="20" r:id="rId14"/>
    <sheet name="Chart 5 - Children by Winter" sheetId="24" r:id="rId15"/>
  </sheets>
  <definedNames>
    <definedName name="_xlnm._FilterDatabase" localSheetId="12" hidden="1">'Chart 3 - Local authority'!$A$43:$B$76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24" l="1"/>
  <c r="D38" i="24"/>
  <c r="C37" i="24"/>
  <c r="D37" i="24"/>
  <c r="C36" i="24"/>
  <c r="D36" i="24"/>
  <c r="B33" i="24"/>
  <c r="C33" i="24"/>
  <c r="C35" i="24"/>
  <c r="D35" i="24"/>
  <c r="B34" i="24"/>
  <c r="C34" i="24"/>
  <c r="D34" i="24"/>
  <c r="C32" i="24"/>
  <c r="D32" i="24"/>
  <c r="B32" i="24"/>
  <c r="D33" i="24" l="1"/>
  <c r="C7" i="18"/>
  <c r="C8" i="18"/>
  <c r="C9" i="18"/>
  <c r="C10" i="18"/>
  <c r="B58" i="11"/>
  <c r="B52" i="11"/>
  <c r="B62" i="11"/>
  <c r="B70" i="11"/>
  <c r="B48" i="11"/>
  <c r="B72" i="11"/>
  <c r="B57" i="11"/>
  <c r="B51" i="11"/>
  <c r="B61" i="11"/>
  <c r="B67" i="11"/>
  <c r="B65" i="11"/>
  <c r="B64" i="11"/>
  <c r="B53" i="11"/>
  <c r="B46" i="11"/>
  <c r="B44" i="11"/>
  <c r="B50" i="11"/>
  <c r="B63" i="11"/>
  <c r="B59" i="11"/>
  <c r="B68" i="11"/>
  <c r="B75" i="11"/>
  <c r="B56" i="11"/>
  <c r="B45" i="11"/>
  <c r="B74" i="11"/>
  <c r="B55" i="11"/>
  <c r="B54" i="11"/>
  <c r="B69" i="11"/>
  <c r="B73" i="11"/>
  <c r="B66" i="11"/>
  <c r="B47" i="11"/>
  <c r="B71" i="11"/>
  <c r="B60" i="11"/>
  <c r="B49" i="11"/>
  <c r="B76" i="11"/>
  <c r="B77" i="11"/>
  <c r="B78" i="11"/>
  <c r="A52" i="11"/>
  <c r="A62" i="11"/>
  <c r="A70" i="11"/>
  <c r="A48" i="11"/>
  <c r="A72" i="11"/>
  <c r="A57" i="11"/>
  <c r="A51" i="11"/>
  <c r="A61" i="11"/>
  <c r="A67" i="11"/>
  <c r="A65" i="11"/>
  <c r="A64" i="11"/>
  <c r="A53" i="11"/>
  <c r="A46" i="11"/>
  <c r="A44" i="11"/>
  <c r="A50" i="11"/>
  <c r="A63" i="11"/>
  <c r="A59" i="11"/>
  <c r="A68" i="11"/>
  <c r="A75" i="11"/>
  <c r="A56" i="11"/>
  <c r="A45" i="11"/>
  <c r="A74" i="11"/>
  <c r="A55" i="11"/>
  <c r="A54" i="11"/>
  <c r="A69" i="11"/>
  <c r="A73" i="11"/>
  <c r="A66" i="11"/>
  <c r="A47" i="11"/>
  <c r="A71" i="11"/>
  <c r="A60" i="11"/>
  <c r="A49" i="11"/>
  <c r="A76" i="11"/>
  <c r="A77" i="11"/>
  <c r="A78" i="11"/>
  <c r="A58" i="11"/>
  <c r="C27" i="9"/>
  <c r="C28" i="9"/>
  <c r="C29" i="9"/>
  <c r="C30" i="9"/>
  <c r="C31" i="9"/>
  <c r="C32" i="9"/>
  <c r="C33" i="9"/>
  <c r="A33" i="9"/>
  <c r="B27" i="9"/>
  <c r="B28" i="9"/>
  <c r="B29" i="9"/>
  <c r="B30" i="9"/>
  <c r="B31" i="9"/>
  <c r="B32" i="9"/>
  <c r="B33" i="9"/>
  <c r="A28" i="9"/>
  <c r="A29" i="9"/>
  <c r="A30" i="9"/>
  <c r="A31" i="9"/>
  <c r="A32" i="9"/>
  <c r="A27" i="9"/>
  <c r="B37" i="10"/>
  <c r="C37" i="10"/>
  <c r="D37" i="10"/>
  <c r="B38" i="10"/>
  <c r="C38" i="10"/>
  <c r="D38" i="10"/>
  <c r="B39" i="10"/>
  <c r="C39" i="10"/>
  <c r="D39" i="10"/>
  <c r="B40" i="10"/>
  <c r="C40" i="10"/>
  <c r="D40" i="10"/>
  <c r="B41" i="10"/>
  <c r="C41" i="10"/>
  <c r="D41" i="10"/>
  <c r="B42" i="10"/>
  <c r="C42" i="10"/>
  <c r="D42" i="10"/>
  <c r="B43" i="10"/>
  <c r="C43" i="10"/>
  <c r="D43" i="10"/>
  <c r="B44" i="10"/>
  <c r="C44" i="10"/>
  <c r="D44" i="10"/>
  <c r="B45" i="10"/>
  <c r="C45" i="10"/>
  <c r="D45" i="10"/>
  <c r="B46" i="10"/>
  <c r="C46" i="10"/>
  <c r="D46" i="10"/>
  <c r="B47" i="10"/>
  <c r="C47" i="10"/>
  <c r="D47" i="10"/>
  <c r="B48" i="10"/>
  <c r="C48" i="10"/>
  <c r="D48" i="10"/>
  <c r="B49" i="10"/>
  <c r="C49" i="10"/>
  <c r="D49" i="10"/>
  <c r="B50" i="10"/>
  <c r="C50" i="10"/>
  <c r="D50" i="10"/>
  <c r="B51" i="10"/>
  <c r="C51" i="10"/>
  <c r="D51" i="10"/>
  <c r="B52" i="10"/>
  <c r="C52" i="10"/>
  <c r="D52" i="10"/>
  <c r="B53" i="10"/>
  <c r="C53" i="10"/>
  <c r="D53" i="10"/>
  <c r="B54" i="10"/>
  <c r="C54" i="10"/>
  <c r="D54" i="10"/>
  <c r="B55" i="10"/>
  <c r="C55" i="10"/>
  <c r="D55" i="10"/>
  <c r="B56" i="10"/>
  <c r="C56" i="10"/>
  <c r="D56" i="10"/>
  <c r="B57" i="10"/>
  <c r="C57" i="10"/>
  <c r="D57" i="10"/>
  <c r="A57" i="10"/>
  <c r="A56" i="10"/>
</calcChain>
</file>

<file path=xl/sharedStrings.xml><?xml version="1.0" encoding="utf-8"?>
<sst xmlns="http://schemas.openxmlformats.org/spreadsheetml/2006/main" count="582" uniqueCount="228">
  <si>
    <t>Table 1</t>
  </si>
  <si>
    <t>Table 2</t>
  </si>
  <si>
    <t>Table 3</t>
  </si>
  <si>
    <t>Table 4</t>
  </si>
  <si>
    <t>Value of Payments</t>
  </si>
  <si>
    <t>Local Authority</t>
  </si>
  <si>
    <t>Number of Payments</t>
  </si>
  <si>
    <t>Total</t>
  </si>
  <si>
    <t>Table 5</t>
  </si>
  <si>
    <t>Chart 1</t>
  </si>
  <si>
    <t>Chart 2</t>
  </si>
  <si>
    <t>Chart 3</t>
  </si>
  <si>
    <t>Numbers of payments have been rounded to the nearest five for disclosure control - figures may not sum due to rounding</t>
  </si>
  <si>
    <t>Percentages have been rounded to the nearest one percent - figures may not sum due to rounding</t>
  </si>
  <si>
    <t>Number of payments by Local Authority Area</t>
  </si>
  <si>
    <t>Description</t>
  </si>
  <si>
    <t>Number of payments by age of child or young person</t>
  </si>
  <si>
    <t>Age of child or young person in years</t>
  </si>
  <si>
    <t>Value of payments have been rounded to the nearest £1,000 for disclosure control - figures may not sum due to rounding.</t>
  </si>
  <si>
    <t>Number and value of payments by age of child or young person</t>
  </si>
  <si>
    <t>Number and value of payments by age of recipient</t>
  </si>
  <si>
    <t>Number and value of payments by Local Authority Area</t>
  </si>
  <si>
    <t>Number of payments by qualifying benefit</t>
  </si>
  <si>
    <t>Table 6</t>
  </si>
  <si>
    <t>Number and value of payments by month and year</t>
  </si>
  <si>
    <t>Table 7</t>
  </si>
  <si>
    <t>Number of re-determinations</t>
  </si>
  <si>
    <t>Number of payments by age of recipient</t>
  </si>
  <si>
    <t>Chart 4</t>
  </si>
  <si>
    <t>Winter 2020/2021</t>
  </si>
  <si>
    <t>Winter 2021/2022</t>
  </si>
  <si>
    <t>Winter 2022/2023</t>
  </si>
  <si>
    <t xml:space="preserve">Table 1a: Number of Child Winter Heating Assistance payments - by age of child </t>
  </si>
  <si>
    <t xml:space="preserve">Table 1b: Percentage of Child Winter Heating Assistance payments - by age of child </t>
  </si>
  <si>
    <t xml:space="preserve">Table 1c: Child Winter Heating Assistance expenditure - by age of child </t>
  </si>
  <si>
    <t>Age band of recipient</t>
  </si>
  <si>
    <t>Table 3a: Number of Child Winter Heating Assistance payments - by age band of recipient</t>
  </si>
  <si>
    <t>Table 3b: Percentage of Child Winter Heating Assistance payments - by age band of recipient</t>
  </si>
  <si>
    <t>Table 3c: Child Winter Heating Assistance expenditure - by age band of recipient</t>
  </si>
  <si>
    <t>Table 4a: Number of Child Winter Heating Assistance payments - by Local Authority</t>
  </si>
  <si>
    <t>Table 4b: Percentage of Child Winter Heating Assistance payments - by Local Authority</t>
  </si>
  <si>
    <t>Table 4c: Child Winter Heating Assistance Expenditure - by Local Authority</t>
  </si>
  <si>
    <t>Table 5c: Child Winter Heating Assistance expenditure - by Qualifying Benefit</t>
  </si>
  <si>
    <t>Table 5b: Percentage of Child Winter Heating Assistance payments - by Qualifying Benefit</t>
  </si>
  <si>
    <t>Table 5a: Number of Child Winter Heating Assistance payments - by Qualifying Benefit</t>
  </si>
  <si>
    <t>n/a</t>
  </si>
  <si>
    <t>Month</t>
  </si>
  <si>
    <t>Banded rows are used in this table. To remove these, highlight the table, go to the Design tab and uncheck the banded rows box.</t>
  </si>
  <si>
    <t>Data bars are used in this table. To remove these, highlight the table, go to the Home tab, click on Conditional Formatting and select Clear Rules from This Table.</t>
  </si>
  <si>
    <t>…of which received first payment</t>
  </si>
  <si>
    <t>…of which continued to receive payment</t>
  </si>
  <si>
    <t>…of which restarted receiving payments</t>
  </si>
  <si>
    <t>Percentage of which received first payment</t>
  </si>
  <si>
    <t>Percentage of which continued to receive payment</t>
  </si>
  <si>
    <t>Percentage of which restarted receiving payments</t>
  </si>
  <si>
    <t>Number of payments</t>
  </si>
  <si>
    <t>Percentage of payments</t>
  </si>
  <si>
    <t>Expenditure</t>
  </si>
  <si>
    <t>Table 7a: Number of Child Winter Heating Assistance re-determinations</t>
  </si>
  <si>
    <t>Table 7b: Percentage of Child Winter Heating Assistance re-determinations</t>
  </si>
  <si>
    <t>Child Winter Heating Assistance Statistics: Winter 2022/2023</t>
  </si>
  <si>
    <t>Table of Contents</t>
  </si>
  <si>
    <t>Table or Chart Number</t>
  </si>
  <si>
    <t>Notes</t>
  </si>
  <si>
    <t>Table 2a: Number of known recipients responsible for single or multiple children or young people</t>
  </si>
  <si>
    <t>Table 2b: Percentage of known recipients responsible for single or multiple children or young people</t>
  </si>
  <si>
    <t>Table 2c: Known recipients responsible for single or multiple children or young people - Expenditure</t>
  </si>
  <si>
    <t>Payment status</t>
  </si>
  <si>
    <t>Starting or restarting payment</t>
  </si>
  <si>
    <t>Percentage starting or restarting payment</t>
  </si>
  <si>
    <t>Continuing payment</t>
  </si>
  <si>
    <t>Percentage continuing payment</t>
  </si>
  <si>
    <t>Table 8</t>
  </si>
  <si>
    <t>Chart 5</t>
  </si>
  <si>
    <t>Recipients receiving payments for single or multiple children or young people</t>
  </si>
  <si>
    <t>Data bars are used in Table 2b. To remove these, select the table, go to the Home tab, click on Conditional Formatting and select Clear Rules from This Table.</t>
  </si>
  <si>
    <t>[note 1]</t>
  </si>
  <si>
    <t>Recipients responsible for…</t>
  </si>
  <si>
    <t>Data bars are used in Table 1b. To remove these, select the table, go to the Home tab, click on Conditional Formatting and select Clear Rules from This Table.</t>
  </si>
  <si>
    <t>Data bars are used in Table 3b. To remove these, select the table, go to the Home tab, click on Conditional Formatting and select Clear Rules from This Table.</t>
  </si>
  <si>
    <t>Data bars are used in Table 4b. To remove these, select the table, go to the Home tab, click on Conditional Formatting and select Clear Rules from This Table.</t>
  </si>
  <si>
    <t>Data bars are used in Table 5b. To remove these, select the table, go to the Home tab, click on Conditional Formatting and select Clear Rules from This Table.</t>
  </si>
  <si>
    <t xml:space="preserve">Banded rows are used in the tables. To remove these, highlight the table, go to the Design tab and uncheck the banded rows box. </t>
  </si>
  <si>
    <t>Data bars are used in Table 6b. To remove these, select the table, go to the Home tab, click on Conditional Formatting and select Clear Rules from This Table.</t>
  </si>
  <si>
    <t>Financial year 2020/21</t>
  </si>
  <si>
    <t>Financial year 2021/22</t>
  </si>
  <si>
    <t>Data bars are used in Table 7b. To remove these, select the table, go to the Home tab, click on Conditional Formatting and select Clear Rules from This Table.</t>
  </si>
  <si>
    <t>This worksheet contains one chart and one table. Alternative text for the chart is located in cell A3. The table begins in cell A26 and summarises payments by age band of recipient.</t>
  </si>
  <si>
    <t>This sheet contains one chart and one table. Alternative text for the chart is located in cell A3. The table begins in cell A43 and summarises payments by local authority area.</t>
  </si>
  <si>
    <t>This worksheet contains one chart. Alternative text for the chart is located in cell A3.</t>
  </si>
  <si>
    <t>The figures used in this chart are located in Tables 1a and 1c of this document.</t>
  </si>
  <si>
    <t>This sheet contains one chart and one table. Alternative text for the chart is located in cell A3. The table begins in cell A36 and summarises payments by age of child or young person.</t>
  </si>
  <si>
    <t>Table 2d: Payments where recipient National Insurance Number is missing</t>
  </si>
  <si>
    <t>Recipients with missing NIN</t>
  </si>
  <si>
    <t>Qualifying period</t>
  </si>
  <si>
    <t>Unknown</t>
  </si>
  <si>
    <t>One child or young person</t>
  </si>
  <si>
    <t>Multiple children or young people</t>
  </si>
  <si>
    <t>18-24 years</t>
  </si>
  <si>
    <t>25-34 years</t>
  </si>
  <si>
    <t>35-44 years</t>
  </si>
  <si>
    <t>45-54 years</t>
  </si>
  <si>
    <t>55 years and over</t>
  </si>
  <si>
    <t>Aberdeen City</t>
  </si>
  <si>
    <t>Aberdeenshire</t>
  </si>
  <si>
    <t>Angus</t>
  </si>
  <si>
    <t>Argyll &amp; Bute</t>
  </si>
  <si>
    <t>City of Edinburgh</t>
  </si>
  <si>
    <t>Clackmannanshire</t>
  </si>
  <si>
    <t>Dumfries &amp;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</si>
  <si>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</si>
  <si>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</si>
  <si>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</si>
  <si>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</si>
  <si>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</si>
  <si>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</si>
  <si>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</si>
  <si>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</si>
  <si>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</si>
  <si>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</si>
  <si>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</si>
  <si>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</si>
  <si>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</si>
  <si>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</si>
  <si>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</si>
  <si>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</si>
  <si>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</si>
  <si>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</si>
  <si>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</si>
  <si>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</si>
  <si>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</si>
  <si>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</si>
  <si>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</si>
  <si>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</si>
  <si>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</si>
  <si>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 Scottish Address</t>
  </si>
  <si>
    <t>Non-Scottish UK Address</t>
  </si>
  <si>
    <t>Disability Living Allowance for Children or Personal Independence Payment</t>
  </si>
  <si>
    <t>Child Disability Payment</t>
  </si>
  <si>
    <t>Adult Disability Payment</t>
  </si>
  <si>
    <t>Withdrawn</t>
  </si>
  <si>
    <t>Note number</t>
  </si>
  <si>
    <t>[note 2]</t>
  </si>
  <si>
    <t>[note 3]</t>
  </si>
  <si>
    <t>[note 4]</t>
  </si>
  <si>
    <t>[note 5]</t>
  </si>
  <si>
    <t>Child or young person's age at the start of the qualifying week.</t>
  </si>
  <si>
    <t>Figures for previous winters have been updated to include payments issued after the last publication and backdated payments.</t>
  </si>
  <si>
    <t xml:space="preserve">[note 6] </t>
  </si>
  <si>
    <r>
      <t xml:space="preserve">Tables 1a, 1b and 1c: Child Winter Heating Assistance by age of child </t>
    </r>
    <r>
      <rPr>
        <sz val="11"/>
        <color theme="1"/>
        <rFont val="Calibri"/>
        <family val="2"/>
        <scheme val="minor"/>
      </rPr>
      <t>[note 1][note 2][note 3][note 4][note 5][note 6]</t>
    </r>
  </si>
  <si>
    <t xml:space="preserve">[note 7] </t>
  </si>
  <si>
    <t>Recipients could include young people aged 16, 17 or 18 who manage their own money, parents, guardians and appointees ('personal acting bodies' or 'corporate acting bodies').</t>
  </si>
  <si>
    <t xml:space="preserve">[note 8] </t>
  </si>
  <si>
    <t>For the recipients with their National Insurance Number missing, it is not possible to determine whether or not the payments were all made to separate individuals.</t>
  </si>
  <si>
    <r>
      <t>Table 2: Recipients responsible for single or multiple children or young people</t>
    </r>
    <r>
      <rPr>
        <sz val="11"/>
        <color theme="1"/>
        <rFont val="Calibri"/>
        <family val="2"/>
        <scheme val="minor"/>
      </rPr>
      <t xml:space="preserve"> [note 1][note 2][note 3][note 4][note 6][note 7][note 8]</t>
    </r>
  </si>
  <si>
    <t xml:space="preserve">This sheet contains four tables. Table 2a summarises recipients by number of children or youg people responsible for. Table 2b summarises the percentage of recipients by number of children or youg people responsible for. </t>
  </si>
  <si>
    <t>Table 2c summarises the expenditure for recipients by number of children or young people responsible for. Table 2d summarises recipients with missing National Insurance Number.</t>
  </si>
  <si>
    <t>Age at the start of the qualifying week.</t>
  </si>
  <si>
    <r>
      <t>Tables 3a, 3b and 3c: Child Winter Heating Assistance by age band of recipient</t>
    </r>
    <r>
      <rPr>
        <sz val="11"/>
        <color theme="1"/>
        <rFont val="Calibri"/>
        <family val="2"/>
        <scheme val="minor"/>
      </rPr>
      <t xml:space="preserve"> [note 1][note 2][note 3][note 4][note 5][note 6][note 7]</t>
    </r>
  </si>
  <si>
    <t>[note 9]</t>
  </si>
  <si>
    <t>[note 10]</t>
  </si>
  <si>
    <t xml:space="preserve">[note 11] </t>
  </si>
  <si>
    <t xml:space="preserve">[note 12] </t>
  </si>
  <si>
    <t>Local authority based on child or young person's postcode.</t>
  </si>
  <si>
    <t>Some postcodes were identified as being in other parts of the UK, outside of Scotland. This may be where a child has a genuine and sufficient link to Scotland, or where they have moved away.</t>
  </si>
  <si>
    <t>A small number of child postcodes were missing and have been categorised as 'Unknown'.</t>
  </si>
  <si>
    <r>
      <t xml:space="preserve">Tables 4a, 4b and 4c: Child Winter Heating Assistance payments by Local Authority </t>
    </r>
    <r>
      <rPr>
        <sz val="11"/>
        <color theme="1"/>
        <rFont val="Calibri"/>
        <family val="2"/>
        <scheme val="minor"/>
      </rPr>
      <t>[note 1][note 2][note 3][note 4][note 6][note 9][note 10][note 11][note 12]</t>
    </r>
  </si>
  <si>
    <t>[note 13]</t>
  </si>
  <si>
    <t>Qualifying Benefit</t>
  </si>
  <si>
    <r>
      <t xml:space="preserve">Tables 5a, 5b and 5c: Child Winter Heating Assistance payments by Qualifying Benefit </t>
    </r>
    <r>
      <rPr>
        <sz val="11"/>
        <color theme="1"/>
        <rFont val="Calibri"/>
        <family val="2"/>
        <scheme val="minor"/>
      </rPr>
      <t>[note 1][note 2][note 3][note 4][note 6][note 13]</t>
    </r>
  </si>
  <si>
    <t>[c] indicates that figures are suppressed for disclosure control.</t>
  </si>
  <si>
    <t>[note 14]</t>
  </si>
  <si>
    <r>
      <t>Tables 6a and 6b: Child Winter Heating Assistance payments by Time Period</t>
    </r>
    <r>
      <rPr>
        <sz val="11"/>
        <color theme="1"/>
        <rFont val="Calibri"/>
        <family val="2"/>
        <scheme val="minor"/>
      </rPr>
      <t xml:space="preserve"> [note 1][note 2][note 3][note 4][note 6]</t>
    </r>
  </si>
  <si>
    <t>Re-determination outcome</t>
  </si>
  <si>
    <t>Total children or young people benefitting from a payment</t>
  </si>
  <si>
    <t>[note 15]</t>
  </si>
  <si>
    <t>Children or young people that 'stopped benefitting from a payment' refers to children or young people that had a payment made at the previous date but not this date - they may have gone on to have a payment made at a later date.</t>
  </si>
  <si>
    <t>[note 16]</t>
  </si>
  <si>
    <r>
      <t>Chart 1: Number of payments by age of child or young person</t>
    </r>
    <r>
      <rPr>
        <sz val="11"/>
        <color theme="1"/>
        <rFont val="Calibri"/>
        <family val="2"/>
        <scheme val="minor"/>
      </rPr>
      <t xml:space="preserve"> [note 1][note 2][note 5][note 6]</t>
    </r>
  </si>
  <si>
    <t>Age of recipient</t>
  </si>
  <si>
    <r>
      <t>Chart 2: Number of payments by age of recipient receiving payment on behalf of a child or young person</t>
    </r>
    <r>
      <rPr>
        <sz val="11"/>
        <color theme="1"/>
        <rFont val="Calibri"/>
        <family val="2"/>
        <scheme val="minor"/>
      </rPr>
      <t xml:space="preserve"> [note 2][note 4][note 5][note 7]</t>
    </r>
  </si>
  <si>
    <r>
      <t>Chart 3: Number of Winter 2022/23 Payments by Local Authority Area</t>
    </r>
    <r>
      <rPr>
        <sz val="11"/>
        <color theme="1"/>
        <rFont val="Calibri"/>
        <family val="2"/>
        <scheme val="minor"/>
      </rPr>
      <t xml:space="preserve"> [note 2][note 9][note 10][note 11][note 12]</t>
    </r>
    <r>
      <rPr>
        <b/>
        <sz val="11"/>
        <color theme="1"/>
        <rFont val="Calibri"/>
        <family val="2"/>
        <scheme val="minor"/>
      </rPr>
      <t xml:space="preserve">
</t>
    </r>
  </si>
  <si>
    <t>The figures used in this chart are located in Table 9 of this document and summarised in the table beginning in cell A31.</t>
  </si>
  <si>
    <t>Table 6b: Number of Child Winter Heating Assistance payments for Winter 2022/2023 - by month</t>
  </si>
  <si>
    <t>Financial Year 2022/23</t>
  </si>
  <si>
    <t>Number of Payments Winter 2020/2021</t>
  </si>
  <si>
    <t>Number of Payments Winter 2021/2022</t>
  </si>
  <si>
    <t>Number of Payments Winter 2022/2023</t>
  </si>
  <si>
    <t>Number of payments Winter 2022/2023</t>
  </si>
  <si>
    <t>Percentage of payments Winter 2022/2023</t>
  </si>
  <si>
    <t>Figures cover payments made in the period from November 2020 to 31st March 2023.</t>
  </si>
  <si>
    <t>Numbers of payments have been rounded to the nearest five for disclosure control - figures may not sum due to rounding.</t>
  </si>
  <si>
    <t>Percentages have been rounded to the nearest one percent - figures may not sum due to rounding.</t>
  </si>
  <si>
    <t>A new methodology has been used to calculate caseload for Child Disability Payment and Adult Disability Payment in order to determine qualifying benefits. This has caused the figure for Child Disability Payment in Winter 2021/2022 to change from the previous publication. For more information on the caseload methodology used, see the Child Disability Payment and Adult Disability Payment statistics publications: www.socialsecurity.gov.scot/about/statistics/social-security-scotland-statistics-publications</t>
  </si>
  <si>
    <t>Local authority is based on child or young person's postcode.</t>
  </si>
  <si>
    <t>Some postcodes could not be matched to any of the postcodes from the set used for the analysis, but were identified as being in Scotland. These may be new-builds, which have new postcodes.</t>
  </si>
  <si>
    <t>Children or young people that 'stopped benefitting from a payment' refers to children or young people that had a payment made for the previous winter but not for the next winter - they may have gone on to have a payment made at a later date.</t>
  </si>
  <si>
    <t>Not Upheld</t>
  </si>
  <si>
    <t>[note 17]</t>
  </si>
  <si>
    <t>Numbers of re-determinations  have been rounded to the nearest five for disclosure control - figures may not sum due to rounding.</t>
  </si>
  <si>
    <r>
      <t>Number</t>
    </r>
    <r>
      <rPr>
        <sz val="11"/>
        <rFont val="Calibri"/>
        <family val="2"/>
        <scheme val="minor"/>
      </rPr>
      <t>s of re-determinations</t>
    </r>
    <r>
      <rPr>
        <sz val="11"/>
        <color theme="1"/>
        <rFont val="Calibri"/>
        <family val="2"/>
        <scheme val="minor"/>
      </rPr>
      <t xml:space="preserve"> have been rounded to the nearest five for disclosure control - figures may not sum due to rounding</t>
    </r>
  </si>
  <si>
    <r>
      <t>Num</t>
    </r>
    <r>
      <rPr>
        <sz val="11"/>
        <rFont val="Calibri"/>
        <family val="2"/>
        <scheme val="minor"/>
      </rPr>
      <t>bers of people</t>
    </r>
    <r>
      <rPr>
        <sz val="11"/>
        <color theme="1"/>
        <rFont val="Calibri"/>
        <family val="2"/>
        <scheme val="minor"/>
      </rPr>
      <t xml:space="preserve"> have been rounded to the nearest five for disclosure control - figures may not sum due to rounding.</t>
    </r>
  </si>
  <si>
    <t xml:space="preserve">Status </t>
  </si>
  <si>
    <t>Total children or young people receiving payment</t>
  </si>
  <si>
    <t>Total children or young people that stopped receiving payment</t>
  </si>
  <si>
    <t>Percentage of children or young people that stopped receiving payment</t>
  </si>
  <si>
    <t>Stopped receiving payment</t>
  </si>
  <si>
    <t>Percentage stopped receiving payment</t>
  </si>
  <si>
    <t>Alternative Text: This chart summarises the number of payments for Winter 2020/2021, 2021/2022 and 2022/2023 by age of the child or young person. Three lines are used to show the number of payments for each age, from age 0 to age 18 for each winter.</t>
  </si>
  <si>
    <r>
      <t xml:space="preserve">Alternative Text: This chart summarises the number of payments for Winter 2022/2023 by age band of recipient receiving payment on behalf of a child or young person. Six </t>
    </r>
    <r>
      <rPr>
        <sz val="12"/>
        <rFont val="Calibri"/>
        <family val="2"/>
        <scheme val="minor"/>
      </rPr>
      <t>horizontal</t>
    </r>
    <r>
      <rPr>
        <sz val="12"/>
        <color theme="1"/>
        <rFont val="Calibri"/>
        <family val="2"/>
        <scheme val="minor"/>
      </rPr>
      <t xml:space="preserve"> bars are used for each age band to show the number of payments in Winter 2022/2023.</t>
    </r>
  </si>
  <si>
    <t>Alternative Text: This chart summarises the number of payments from Winter 2022/2023 by local authority area. Horizontal bars are used to show the number of payments for each local authority area.</t>
  </si>
  <si>
    <t>Chart 4 - Number of payments by winter</t>
  </si>
  <si>
    <t>Alternative Text: Vertical bars are used to show the number of children or young people for each winter. The number of children or young people receiving their first payment, or re-starting payments after a break of one or more winters is indicated in pink. The number of children or young people continuing payment since the previous winter is indicated in blue. A grey dotted line indicated the number of children or young people who stopped receiving payment at each winter.</t>
  </si>
  <si>
    <t>This sheet contains three tables. Table 1a summarises payments by age and winter. Table 1b summarises the percentage of payments by age and winter. Table 1c summarises the expenditure by age and winter.</t>
  </si>
  <si>
    <t>This sheet contains three tables. Table 3a summarises payments by recipient's age band and winter. Table 3b summarises the percentage of payments by recipient's age band and winter. Table 3c summarises the expenditure by recipient's age band and winter.</t>
  </si>
  <si>
    <t>This sheet contains three tables. Table 4a summarises payments by local authority and winter. Table 4b summarises the percentage of payments by local authority and winter. Table 4c summarises the expenditure by local authority and winter.</t>
  </si>
  <si>
    <t>This sheet contains three tables. Table 5a summarises payments by qualifying benefit and winter. Table 5b summarises the percentage of payments by qualifying benefit and winter. Table 5c summarises the expenditure by qualifying benefit and winter.</t>
  </si>
  <si>
    <t>Tables 6a: Child Winter Heating Assistance payments by winter</t>
  </si>
  <si>
    <t xml:space="preserve">This sheet contains two tables. Table 6a summarises the number and value of payments by winter. Table 6b summarises the number, percentage and value of payments for the latest winter by month of payment. </t>
  </si>
  <si>
    <t>This sheet contains two tables. Table 7a summarises re-determinations by outcome and financial year. Table 7b summarises the percentage of re-determinations by outcome and financial year.</t>
  </si>
  <si>
    <t>This worksheet contains one table. Children or young people who had payments made are summarised by winter.</t>
  </si>
  <si>
    <t>Alternative Text: This chart summarises the number of payments made for the benefit of children and young people for each winter. Vertical bars are used to show the number of payments at each winter. A line is used to indicate the expenditure from each winter.</t>
  </si>
  <si>
    <t>This sheet contains one chart and one table, summarising the number of children or young people at each winter since November 2020. Alternative text for this chart is located in cell A3.</t>
  </si>
  <si>
    <t>Child Winter Heating Assistance payments by winter</t>
  </si>
  <si>
    <t>Children or young people by winter</t>
  </si>
  <si>
    <r>
      <t>Tables 7: Child Winter Heating Assistance re-determinations since November 2020</t>
    </r>
    <r>
      <rPr>
        <sz val="11"/>
        <color theme="1"/>
        <rFont val="Calibri"/>
        <family val="2"/>
        <scheme val="minor"/>
      </rPr>
      <t xml:space="preserve"> [note 4][note 14][note 16]</t>
    </r>
  </si>
  <si>
    <r>
      <t xml:space="preserve">Table 8: Children or young people by winter </t>
    </r>
    <r>
      <rPr>
        <sz val="11"/>
        <color theme="1"/>
        <rFont val="Calibri"/>
        <family val="2"/>
        <scheme val="minor"/>
      </rPr>
      <t>[note 1][note 4][note 15][note 17]</t>
    </r>
  </si>
  <si>
    <r>
      <t xml:space="preserve">Chart 5: Children or young people by winter </t>
    </r>
    <r>
      <rPr>
        <sz val="11"/>
        <rFont val="Calibri"/>
        <family val="2"/>
        <scheme val="minor"/>
      </rPr>
      <t>[note 1][note 4][note 15][note 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</si>
</sst>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3" formatCode="_-* #,##0.00_-;\-* #,##0.00_-;_-* &quot;-&quot;??_-;_-@_-"/>
    <numFmt numFmtId="164" formatCode="_-* #,##0_-;\-* #,##0_-;_-* &quot;-&quot;??_-;_-@_-"/>
    <numFmt numFmtId="165" formatCode="#,##0_ ;\-#,##0\ "/>
    <numFmt numFmtId="166" formatCode="&quot;£&quot;#,##0"/>
    <numFmt numFmtId="167" formatCode="0.0%"/>
  </numFmts>
  <fonts count="22" x14ac:knownFonts="1">
    <font>
      <sz val="11"/>
      <color theme="1"/>
      <name val="Calibri"/>
      <family val="2"/>
      <scheme val="minor"/>
    </font>
    <font>
      <sz val="11"/>
      <color theme="1"/>
      <name val="Calibri"/>
      <family val="2"/>
      <scheme val="minor"/>
    </font>
    <font>
      <u/>
      <sz val="11"/>
      <color theme="10"/>
      <name val="Calibri"/>
      <family val="2"/>
      <scheme val="minor"/>
    </font>
    <font>
      <b/>
      <sz val="15"/>
      <color theme="3"/>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u/>
      <sz val="12"/>
      <color theme="10"/>
      <name val="Calibri"/>
      <family val="2"/>
      <scheme val="minor"/>
    </font>
    <font>
      <b/>
      <sz val="12"/>
      <name val="Calibri"/>
      <family val="2"/>
      <scheme val="minor"/>
    </font>
    <font>
      <b/>
      <sz val="12"/>
      <color rgb="FF112277"/>
      <name val="Calibri"/>
      <family val="2"/>
      <scheme val="minor"/>
    </font>
    <font>
      <sz val="12"/>
      <color rgb="FF000000"/>
      <name val="Calibri"/>
      <family val="2"/>
      <scheme val="minor"/>
    </font>
    <font>
      <sz val="11"/>
      <color rgb="FFFF0000"/>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b/>
      <sz val="11"/>
      <color rgb="FF000000"/>
      <name val="Calibri"/>
      <family val="2"/>
      <scheme val="minor"/>
    </font>
    <font>
      <b/>
      <sz val="14"/>
      <color theme="1"/>
      <name val="Calibri"/>
      <family val="2"/>
      <scheme val="minor"/>
    </font>
    <font>
      <b/>
      <sz val="14"/>
      <color rgb="FFFF0000"/>
      <name val="Calibri"/>
      <family val="2"/>
      <scheme val="minor"/>
    </font>
    <font>
      <sz val="12"/>
      <color theme="1"/>
      <name val="Calibri"/>
      <family val="2"/>
      <scheme val="minor"/>
    </font>
    <font>
      <b/>
      <sz val="12"/>
      <color theme="1"/>
      <name val="Calibri"/>
      <family val="2"/>
      <scheme val="minor"/>
    </font>
    <font>
      <sz val="12"/>
      <name val="Calibri"/>
      <family val="2"/>
      <scheme val="minor"/>
    </font>
  </fonts>
  <fills count="3">
    <fill>
      <patternFill patternType="none"/>
    </fill>
    <fill>
      <patternFill patternType="gray125"/>
    </fill>
    <fill>
      <patternFill patternType="solid">
        <fgColor theme="0" tint="-0.14999847407452621"/>
        <bgColor theme="0" tint="-0.14999847407452621"/>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right/>
      <top/>
      <bottom style="thick">
        <color theme="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1" applyNumberFormat="0" applyFill="0" applyAlignment="0" applyProtection="0"/>
  </cellStyleXfs>
  <cellXfs count="240">
    <xf numFmtId="0" fontId="0" fillId="0" borderId="0" xfId="0"/>
    <xf numFmtId="17" fontId="0" fillId="0" borderId="0" xfId="0" applyNumberFormat="1"/>
    <xf numFmtId="0" fontId="4" fillId="0" borderId="0" xfId="0" applyFont="1"/>
    <xf numFmtId="0" fontId="6" fillId="0" borderId="0" xfId="0" applyFont="1"/>
    <xf numFmtId="0" fontId="7" fillId="0" borderId="0" xfId="3" applyFont="1" applyFill="1"/>
    <xf numFmtId="0" fontId="5" fillId="0" borderId="9" xfId="1" applyNumberFormat="1" applyFont="1" applyFill="1" applyBorder="1" applyAlignment="1">
      <alignment horizontal="center" vertical="center" wrapText="1"/>
    </xf>
    <xf numFmtId="166" fontId="5" fillId="0" borderId="0" xfId="2" applyNumberFormat="1" applyFont="1" applyFill="1" applyBorder="1"/>
    <xf numFmtId="0" fontId="5" fillId="0" borderId="10" xfId="1" applyNumberFormat="1" applyFont="1" applyFill="1" applyBorder="1" applyAlignment="1">
      <alignment horizontal="center" vertical="center" wrapText="1"/>
    </xf>
    <xf numFmtId="0" fontId="4" fillId="0" borderId="0" xfId="0" applyFont="1" applyAlignment="1">
      <alignment wrapText="1"/>
    </xf>
    <xf numFmtId="164" fontId="4" fillId="0" borderId="2" xfId="1" applyNumberFormat="1" applyFont="1" applyFill="1" applyBorder="1" applyAlignment="1">
      <alignment horizontal="left"/>
    </xf>
    <xf numFmtId="164" fontId="4" fillId="0" borderId="8" xfId="1" applyNumberFormat="1" applyFont="1" applyFill="1" applyBorder="1" applyAlignment="1">
      <alignment horizontal="left"/>
    </xf>
    <xf numFmtId="164" fontId="4" fillId="0" borderId="3" xfId="1" applyNumberFormat="1" applyFont="1" applyFill="1" applyBorder="1" applyAlignment="1">
      <alignment horizontal="left"/>
    </xf>
    <xf numFmtId="0" fontId="4" fillId="0" borderId="0" xfId="0" applyFont="1" applyAlignment="1">
      <alignment horizontal="left" wrapText="1"/>
    </xf>
    <xf numFmtId="0" fontId="9" fillId="0" borderId="0" xfId="0" applyFont="1" applyAlignment="1">
      <alignment wrapText="1"/>
    </xf>
    <xf numFmtId="0" fontId="9" fillId="0" borderId="0" xfId="0" applyFont="1" applyAlignment="1">
      <alignment horizontal="right" wrapText="1"/>
    </xf>
    <xf numFmtId="0" fontId="10" fillId="0" borderId="0" xfId="0" applyFont="1" applyAlignment="1">
      <alignment horizontal="right" vertical="center"/>
    </xf>
    <xf numFmtId="9" fontId="5" fillId="0" borderId="0" xfId="0" applyNumberFormat="1" applyFont="1" applyAlignment="1">
      <alignment horizontal="right" vertical="center" wrapText="1"/>
    </xf>
    <xf numFmtId="0" fontId="5" fillId="0" borderId="0" xfId="1" applyNumberFormat="1" applyFont="1" applyFill="1" applyBorder="1" applyAlignment="1">
      <alignment horizontal="left"/>
    </xf>
    <xf numFmtId="164" fontId="4" fillId="0" borderId="0" xfId="1" applyNumberFormat="1" applyFont="1" applyFill="1" applyBorder="1" applyAlignment="1">
      <alignment horizontal="right"/>
    </xf>
    <xf numFmtId="5" fontId="4" fillId="0" borderId="0" xfId="0" applyNumberFormat="1" applyFont="1"/>
    <xf numFmtId="0" fontId="11" fillId="0" borderId="0" xfId="0" applyFont="1"/>
    <xf numFmtId="0" fontId="8" fillId="0" borderId="0" xfId="1" applyNumberFormat="1" applyFont="1" applyFill="1" applyBorder="1" applyAlignment="1">
      <alignment horizontal="center" vertical="center" wrapText="1"/>
    </xf>
    <xf numFmtId="9" fontId="5" fillId="0" borderId="0" xfId="1" applyNumberFormat="1" applyFont="1" applyFill="1" applyBorder="1" applyAlignment="1">
      <alignment horizontal="right"/>
    </xf>
    <xf numFmtId="9" fontId="4" fillId="0" borderId="0" xfId="0" applyNumberFormat="1" applyFont="1"/>
    <xf numFmtId="17" fontId="0" fillId="0" borderId="0" xfId="0" applyNumberFormat="1" applyAlignment="1">
      <alignment horizontal="left"/>
    </xf>
    <xf numFmtId="3" fontId="0" fillId="0" borderId="0" xfId="0" applyNumberFormat="1"/>
    <xf numFmtId="164" fontId="0" fillId="0" borderId="0" xfId="0" applyNumberFormat="1" applyAlignment="1">
      <alignment horizontal="right" indent="1"/>
    </xf>
    <xf numFmtId="3" fontId="5" fillId="0" borderId="0" xfId="2" applyNumberFormat="1" applyFont="1" applyFill="1" applyBorder="1"/>
    <xf numFmtId="0" fontId="12" fillId="0" borderId="0" xfId="0" applyFont="1"/>
    <xf numFmtId="0" fontId="14" fillId="0" borderId="0" xfId="4" applyFont="1" applyFill="1" applyBorder="1" applyAlignment="1" applyProtection="1">
      <protection locked="0"/>
    </xf>
    <xf numFmtId="0" fontId="2" fillId="0" borderId="0" xfId="3" applyFill="1"/>
    <xf numFmtId="0" fontId="0" fillId="0" borderId="0" xfId="0" applyAlignment="1">
      <alignment wrapText="1"/>
    </xf>
    <xf numFmtId="0" fontId="12" fillId="0" borderId="9" xfId="1" applyNumberFormat="1" applyFont="1" applyFill="1" applyBorder="1" applyAlignment="1">
      <alignment horizontal="center" vertical="center" wrapText="1"/>
    </xf>
    <xf numFmtId="0" fontId="12" fillId="0" borderId="5" xfId="1" applyNumberFormat="1" applyFont="1" applyFill="1" applyBorder="1" applyAlignment="1">
      <alignment horizontal="center" vertical="center" wrapText="1"/>
    </xf>
    <xf numFmtId="164" fontId="0" fillId="0" borderId="2" xfId="1" applyNumberFormat="1" applyFont="1" applyFill="1" applyBorder="1" applyAlignment="1">
      <alignment horizontal="left"/>
    </xf>
    <xf numFmtId="164" fontId="0" fillId="0" borderId="8" xfId="1" applyNumberFormat="1" applyFont="1" applyFill="1" applyBorder="1" applyAlignment="1">
      <alignment horizontal="left"/>
    </xf>
    <xf numFmtId="164" fontId="0" fillId="0" borderId="8" xfId="1" applyNumberFormat="1" applyFont="1" applyFill="1" applyBorder="1" applyAlignment="1">
      <alignment horizontal="right"/>
    </xf>
    <xf numFmtId="3" fontId="0" fillId="0" borderId="8" xfId="1" applyNumberFormat="1" applyFont="1" applyFill="1" applyBorder="1" applyAlignment="1">
      <alignment horizontal="right"/>
    </xf>
    <xf numFmtId="164" fontId="12" fillId="0" borderId="9" xfId="1" applyNumberFormat="1" applyFont="1" applyFill="1" applyBorder="1" applyAlignment="1">
      <alignment horizontal="left"/>
    </xf>
    <xf numFmtId="164" fontId="12" fillId="0" borderId="0" xfId="1" applyNumberFormat="1" applyFont="1" applyFill="1" applyBorder="1" applyAlignment="1">
      <alignment horizontal="left"/>
    </xf>
    <xf numFmtId="164" fontId="12" fillId="0" borderId="0" xfId="1" applyNumberFormat="1" applyFont="1" applyFill="1" applyBorder="1" applyAlignment="1">
      <alignment horizontal="right"/>
    </xf>
    <xf numFmtId="166" fontId="12" fillId="0" borderId="0" xfId="1" applyNumberFormat="1" applyFont="1" applyFill="1" applyBorder="1" applyAlignment="1">
      <alignment horizontal="right"/>
    </xf>
    <xf numFmtId="9" fontId="12" fillId="0" borderId="0" xfId="1" applyNumberFormat="1" applyFont="1" applyFill="1" applyBorder="1" applyAlignment="1">
      <alignment horizontal="right"/>
    </xf>
    <xf numFmtId="3" fontId="12" fillId="0" borderId="0" xfId="1" applyNumberFormat="1" applyFont="1" applyFill="1" applyBorder="1" applyAlignment="1">
      <alignment horizontal="right"/>
    </xf>
    <xf numFmtId="9" fontId="0" fillId="0" borderId="8" xfId="1" applyNumberFormat="1" applyFont="1" applyFill="1" applyBorder="1" applyAlignment="1">
      <alignment horizontal="right"/>
    </xf>
    <xf numFmtId="9" fontId="12" fillId="0" borderId="8" xfId="1" applyNumberFormat="1" applyFont="1" applyFill="1" applyBorder="1" applyAlignment="1">
      <alignment horizontal="right"/>
    </xf>
    <xf numFmtId="164" fontId="12" fillId="0" borderId="1" xfId="1" applyNumberFormat="1" applyFont="1" applyFill="1" applyBorder="1" applyAlignment="1">
      <alignment horizontal="left"/>
    </xf>
    <xf numFmtId="9" fontId="0" fillId="0" borderId="1" xfId="1" applyNumberFormat="1" applyFont="1" applyFill="1" applyBorder="1" applyAlignment="1">
      <alignment horizontal="right"/>
    </xf>
    <xf numFmtId="9" fontId="12" fillId="0" borderId="1" xfId="1" applyNumberFormat="1" applyFont="1" applyFill="1" applyBorder="1" applyAlignment="1">
      <alignment horizontal="right"/>
    </xf>
    <xf numFmtId="166" fontId="0" fillId="0" borderId="8" xfId="1" applyNumberFormat="1" applyFont="1" applyFill="1" applyBorder="1" applyAlignment="1"/>
    <xf numFmtId="166" fontId="0" fillId="0" borderId="2" xfId="1" applyNumberFormat="1" applyFont="1" applyFill="1" applyBorder="1" applyAlignment="1"/>
    <xf numFmtId="166" fontId="12" fillId="0" borderId="1" xfId="1" applyNumberFormat="1" applyFont="1" applyFill="1" applyBorder="1" applyAlignment="1"/>
    <xf numFmtId="166" fontId="12" fillId="0" borderId="1" xfId="1" applyNumberFormat="1" applyFont="1" applyFill="1" applyBorder="1" applyAlignment="1">
      <alignment horizontal="right"/>
    </xf>
    <xf numFmtId="0" fontId="12" fillId="0" borderId="7" xfId="0" applyFont="1" applyBorder="1" applyAlignment="1">
      <alignment horizontal="center" vertical="center" wrapText="1"/>
    </xf>
    <xf numFmtId="164" fontId="0" fillId="0" borderId="2" xfId="1" applyNumberFormat="1" applyFont="1" applyFill="1" applyBorder="1" applyAlignment="1">
      <alignment wrapText="1"/>
    </xf>
    <xf numFmtId="164" fontId="0" fillId="0" borderId="3" xfId="1" applyNumberFormat="1" applyFont="1" applyFill="1" applyBorder="1" applyAlignment="1">
      <alignment wrapText="1"/>
    </xf>
    <xf numFmtId="164" fontId="12" fillId="0" borderId="0" xfId="1" applyNumberFormat="1" applyFont="1" applyFill="1" applyBorder="1"/>
    <xf numFmtId="9" fontId="12" fillId="0" borderId="0" xfId="0" applyNumberFormat="1" applyFont="1"/>
    <xf numFmtId="164" fontId="12" fillId="0" borderId="0" xfId="0" applyNumberFormat="1" applyFont="1"/>
    <xf numFmtId="0" fontId="0" fillId="0" borderId="8" xfId="0" applyBorder="1"/>
    <xf numFmtId="165" fontId="0" fillId="0" borderId="8" xfId="1" applyNumberFormat="1" applyFont="1" applyFill="1" applyBorder="1" applyAlignment="1">
      <alignment horizontal="left" vertical="top"/>
    </xf>
    <xf numFmtId="5" fontId="12" fillId="0" borderId="0" xfId="1" applyNumberFormat="1" applyFont="1" applyFill="1" applyBorder="1" applyAlignment="1">
      <alignment horizontal="right"/>
    </xf>
    <xf numFmtId="9" fontId="0" fillId="0" borderId="5" xfId="1" applyNumberFormat="1" applyFont="1" applyFill="1" applyBorder="1" applyAlignment="1">
      <alignment horizontal="right"/>
    </xf>
    <xf numFmtId="164" fontId="12" fillId="0" borderId="1" xfId="1" applyNumberFormat="1" applyFont="1" applyFill="1" applyBorder="1" applyAlignment="1">
      <alignment horizontal="right"/>
    </xf>
    <xf numFmtId="3" fontId="12" fillId="0" borderId="1" xfId="1" applyNumberFormat="1" applyFont="1" applyFill="1" applyBorder="1" applyAlignment="1">
      <alignment horizontal="right"/>
    </xf>
    <xf numFmtId="166" fontId="12" fillId="0" borderId="8" xfId="1" applyNumberFormat="1" applyFont="1" applyFill="1" applyBorder="1" applyAlignment="1"/>
    <xf numFmtId="164" fontId="0" fillId="0" borderId="0" xfId="1" applyNumberFormat="1" applyFont="1" applyFill="1" applyBorder="1" applyAlignment="1">
      <alignment horizontal="left"/>
    </xf>
    <xf numFmtId="9" fontId="0" fillId="0" borderId="0" xfId="1" applyNumberFormat="1" applyFont="1" applyFill="1" applyBorder="1" applyAlignment="1">
      <alignment horizontal="right"/>
    </xf>
    <xf numFmtId="0" fontId="0" fillId="0" borderId="7" xfId="0" applyBorder="1" applyAlignment="1">
      <alignment horizontal="left" wrapText="1"/>
    </xf>
    <xf numFmtId="164" fontId="12" fillId="0" borderId="4" xfId="1" applyNumberFormat="1" applyFont="1" applyFill="1" applyBorder="1"/>
    <xf numFmtId="164" fontId="12" fillId="0" borderId="14" xfId="1" applyNumberFormat="1" applyFont="1" applyFill="1" applyBorder="1"/>
    <xf numFmtId="3" fontId="12" fillId="0" borderId="7" xfId="1" applyNumberFormat="1" applyFont="1" applyFill="1" applyBorder="1" applyAlignment="1">
      <alignment horizontal="right"/>
    </xf>
    <xf numFmtId="164" fontId="0" fillId="0" borderId="2" xfId="1" applyNumberFormat="1" applyFont="1" applyFill="1" applyBorder="1" applyAlignment="1">
      <alignment horizontal="left" indent="2"/>
    </xf>
    <xf numFmtId="164" fontId="0" fillId="0" borderId="8" xfId="1" applyNumberFormat="1" applyFont="1" applyFill="1" applyBorder="1" applyAlignment="1">
      <alignment horizontal="left" wrapText="1" indent="2"/>
    </xf>
    <xf numFmtId="164" fontId="0" fillId="0" borderId="8" xfId="1" applyNumberFormat="1" applyFont="1" applyFill="1" applyBorder="1" applyAlignment="1">
      <alignment horizontal="left" indent="2"/>
    </xf>
    <xf numFmtId="164" fontId="0" fillId="0" borderId="8" xfId="1" applyNumberFormat="1" applyFont="1" applyFill="1" applyBorder="1"/>
    <xf numFmtId="167" fontId="0" fillId="0" borderId="8" xfId="2" applyNumberFormat="1" applyFont="1" applyFill="1" applyBorder="1" applyAlignment="1">
      <alignment horizontal="right"/>
    </xf>
    <xf numFmtId="164" fontId="0" fillId="0" borderId="8" xfId="1" applyNumberFormat="1" applyFont="1" applyFill="1" applyBorder="1" applyAlignment="1">
      <alignment wrapText="1"/>
    </xf>
    <xf numFmtId="164" fontId="0" fillId="0" borderId="3" xfId="1" applyNumberFormat="1" applyFont="1" applyFill="1" applyBorder="1"/>
    <xf numFmtId="0" fontId="12" fillId="0" borderId="4" xfId="0" applyFont="1" applyBorder="1"/>
    <xf numFmtId="164" fontId="0" fillId="0" borderId="0" xfId="0" applyNumberFormat="1"/>
    <xf numFmtId="0" fontId="5" fillId="0" borderId="0" xfId="0" applyFont="1"/>
    <xf numFmtId="0" fontId="12" fillId="0" borderId="1" xfId="0" applyFont="1" applyBorder="1"/>
    <xf numFmtId="0" fontId="2" fillId="0" borderId="7" xfId="3" applyBorder="1" applyAlignment="1"/>
    <xf numFmtId="0" fontId="2" fillId="0" borderId="5" xfId="3" applyBorder="1" applyAlignment="1"/>
    <xf numFmtId="0" fontId="2" fillId="0" borderId="0" xfId="3"/>
    <xf numFmtId="0" fontId="17" fillId="0" borderId="0" xfId="0" applyFont="1"/>
    <xf numFmtId="0" fontId="18" fillId="0" borderId="0" xfId="0" applyFont="1"/>
    <xf numFmtId="165" fontId="0" fillId="0" borderId="2" xfId="1" applyNumberFormat="1" applyFont="1" applyFill="1" applyBorder="1" applyAlignment="1">
      <alignment horizontal="right"/>
    </xf>
    <xf numFmtId="165" fontId="0" fillId="0" borderId="8" xfId="1" applyNumberFormat="1" applyFont="1" applyFill="1" applyBorder="1" applyAlignment="1">
      <alignment horizontal="right" vertical="top"/>
    </xf>
    <xf numFmtId="164" fontId="12" fillId="0" borderId="10" xfId="1" applyNumberFormat="1" applyFont="1" applyFill="1" applyBorder="1" applyAlignment="1">
      <alignment horizontal="left"/>
    </xf>
    <xf numFmtId="164" fontId="1" fillId="0" borderId="10" xfId="1" applyNumberFormat="1" applyFont="1" applyFill="1" applyBorder="1" applyAlignment="1">
      <alignment horizontal="left"/>
    </xf>
    <xf numFmtId="9" fontId="0" fillId="0" borderId="7" xfId="1" applyNumberFormat="1" applyFont="1" applyFill="1" applyBorder="1" applyAlignment="1">
      <alignment horizontal="right"/>
    </xf>
    <xf numFmtId="9" fontId="0" fillId="0" borderId="10" xfId="1" applyNumberFormat="1" applyFont="1" applyFill="1" applyBorder="1" applyAlignment="1">
      <alignment horizontal="right"/>
    </xf>
    <xf numFmtId="164" fontId="4" fillId="0" borderId="10" xfId="1" applyNumberFormat="1" applyFont="1" applyFill="1" applyBorder="1" applyAlignment="1">
      <alignment horizontal="right"/>
    </xf>
    <xf numFmtId="164" fontId="4" fillId="0" borderId="7" xfId="1" applyNumberFormat="1" applyFont="1" applyFill="1" applyBorder="1" applyAlignment="1">
      <alignment horizontal="right"/>
    </xf>
    <xf numFmtId="164" fontId="12" fillId="0" borderId="8" xfId="1" applyNumberFormat="1" applyFont="1" applyFill="1" applyBorder="1" applyAlignment="1">
      <alignment wrapText="1"/>
    </xf>
    <xf numFmtId="164" fontId="0" fillId="0" borderId="14" xfId="1" applyNumberFormat="1" applyFont="1" applyFill="1" applyBorder="1" applyAlignment="1">
      <alignment wrapText="1"/>
    </xf>
    <xf numFmtId="164" fontId="0" fillId="0" borderId="17" xfId="1" applyNumberFormat="1" applyFont="1" applyFill="1" applyBorder="1" applyAlignment="1">
      <alignment wrapText="1"/>
    </xf>
    <xf numFmtId="164" fontId="0" fillId="0" borderId="7" xfId="1" applyNumberFormat="1" applyFont="1" applyFill="1" applyBorder="1" applyAlignment="1">
      <alignment wrapText="1"/>
    </xf>
    <xf numFmtId="164" fontId="0" fillId="0" borderId="10" xfId="1" applyNumberFormat="1" applyFont="1" applyFill="1" applyBorder="1" applyAlignment="1">
      <alignment wrapText="1"/>
    </xf>
    <xf numFmtId="164" fontId="12" fillId="0" borderId="7" xfId="1" applyNumberFormat="1" applyFont="1" applyFill="1" applyBorder="1" applyAlignment="1">
      <alignment wrapText="1"/>
    </xf>
    <xf numFmtId="164" fontId="12" fillId="0" borderId="5" xfId="1" applyNumberFormat="1" applyFont="1" applyFill="1" applyBorder="1" applyAlignment="1">
      <alignment wrapText="1"/>
    </xf>
    <xf numFmtId="9" fontId="0" fillId="0" borderId="2" xfId="1" applyNumberFormat="1" applyFont="1" applyFill="1" applyBorder="1" applyAlignment="1">
      <alignment horizontal="right"/>
    </xf>
    <xf numFmtId="9" fontId="0" fillId="0" borderId="3" xfId="1" applyNumberFormat="1" applyFont="1" applyFill="1" applyBorder="1" applyAlignment="1">
      <alignment horizontal="right"/>
    </xf>
    <xf numFmtId="166" fontId="0" fillId="0" borderId="7" xfId="1" applyNumberFormat="1" applyFont="1" applyFill="1" applyBorder="1" applyAlignment="1"/>
    <xf numFmtId="166" fontId="0" fillId="0" borderId="3" xfId="1" applyNumberFormat="1" applyFont="1" applyFill="1" applyBorder="1" applyAlignment="1"/>
    <xf numFmtId="164" fontId="0" fillId="0" borderId="14" xfId="1" applyNumberFormat="1" applyFont="1" applyFill="1" applyBorder="1" applyAlignment="1">
      <alignment horizontal="left"/>
    </xf>
    <xf numFmtId="164" fontId="0" fillId="0" borderId="7" xfId="1" applyNumberFormat="1" applyFont="1" applyFill="1" applyBorder="1" applyAlignment="1">
      <alignment horizontal="left"/>
    </xf>
    <xf numFmtId="164" fontId="0" fillId="0" borderId="5" xfId="1" applyNumberFormat="1" applyFont="1" applyFill="1" applyBorder="1" applyAlignment="1">
      <alignment horizontal="left"/>
    </xf>
    <xf numFmtId="9" fontId="12" fillId="0" borderId="18" xfId="1" applyNumberFormat="1" applyFont="1" applyFill="1" applyBorder="1" applyAlignment="1">
      <alignment horizontal="right"/>
    </xf>
    <xf numFmtId="164" fontId="12" fillId="0" borderId="6" xfId="1" applyNumberFormat="1" applyFont="1" applyFill="1" applyBorder="1" applyAlignment="1">
      <alignment horizontal="left"/>
    </xf>
    <xf numFmtId="164" fontId="12" fillId="0" borderId="18" xfId="1" applyNumberFormat="1" applyFont="1" applyFill="1" applyBorder="1" applyAlignment="1">
      <alignment horizontal="left"/>
    </xf>
    <xf numFmtId="164" fontId="12" fillId="0" borderId="16" xfId="1" applyNumberFormat="1" applyFont="1" applyFill="1" applyBorder="1" applyAlignment="1">
      <alignment horizontal="left"/>
    </xf>
    <xf numFmtId="164" fontId="12" fillId="0" borderId="15" xfId="1" applyNumberFormat="1" applyFont="1" applyFill="1" applyBorder="1" applyAlignment="1">
      <alignment horizontal="left"/>
    </xf>
    <xf numFmtId="9" fontId="12" fillId="0" borderId="7" xfId="1" applyNumberFormat="1" applyFont="1" applyFill="1" applyBorder="1" applyAlignment="1">
      <alignment horizontal="right"/>
    </xf>
    <xf numFmtId="9" fontId="12" fillId="0" borderId="5" xfId="1" applyNumberFormat="1" applyFont="1" applyFill="1" applyBorder="1" applyAlignment="1">
      <alignment horizontal="right"/>
    </xf>
    <xf numFmtId="165" fontId="12" fillId="0" borderId="2" xfId="1" applyNumberFormat="1" applyFont="1" applyFill="1" applyBorder="1" applyAlignment="1">
      <alignment horizontal="right"/>
    </xf>
    <xf numFmtId="165" fontId="12" fillId="0" borderId="8" xfId="1" applyNumberFormat="1" applyFont="1" applyFill="1" applyBorder="1" applyAlignment="1">
      <alignment horizontal="right" vertical="top"/>
    </xf>
    <xf numFmtId="166" fontId="12" fillId="0" borderId="7" xfId="1" applyNumberFormat="1" applyFont="1" applyFill="1" applyBorder="1" applyAlignment="1"/>
    <xf numFmtId="166" fontId="12" fillId="0" borderId="10" xfId="1" applyNumberFormat="1" applyFont="1" applyFill="1" applyBorder="1" applyAlignment="1"/>
    <xf numFmtId="9" fontId="12" fillId="0" borderId="10" xfId="1" applyNumberFormat="1" applyFont="1" applyFill="1" applyBorder="1" applyAlignment="1">
      <alignment horizontal="right"/>
    </xf>
    <xf numFmtId="164" fontId="12" fillId="0" borderId="10" xfId="1" applyNumberFormat="1" applyFont="1" applyFill="1" applyBorder="1" applyAlignment="1">
      <alignment wrapText="1"/>
    </xf>
    <xf numFmtId="166" fontId="0" fillId="0" borderId="0" xfId="1" applyNumberFormat="1" applyFont="1" applyFill="1" applyBorder="1" applyAlignment="1"/>
    <xf numFmtId="166" fontId="12" fillId="0" borderId="0" xfId="1" applyNumberFormat="1" applyFont="1" applyFill="1" applyBorder="1" applyAlignment="1"/>
    <xf numFmtId="166" fontId="0" fillId="0" borderId="5" xfId="1" applyNumberFormat="1" applyFont="1" applyFill="1" applyBorder="1" applyAlignment="1"/>
    <xf numFmtId="166" fontId="12" fillId="0" borderId="18" xfId="1" applyNumberFormat="1" applyFont="1" applyFill="1" applyBorder="1" applyAlignment="1"/>
    <xf numFmtId="166" fontId="12" fillId="0" borderId="16" xfId="1" applyNumberFormat="1" applyFont="1" applyFill="1" applyBorder="1" applyAlignment="1"/>
    <xf numFmtId="164" fontId="12" fillId="0" borderId="7" xfId="1" applyNumberFormat="1" applyFont="1" applyFill="1" applyBorder="1" applyAlignment="1">
      <alignment horizontal="left"/>
    </xf>
    <xf numFmtId="164" fontId="12" fillId="0" borderId="5" xfId="1" applyNumberFormat="1" applyFont="1" applyFill="1" applyBorder="1" applyAlignment="1">
      <alignment horizontal="left"/>
    </xf>
    <xf numFmtId="166" fontId="1" fillId="0" borderId="0" xfId="1" applyNumberFormat="1" applyFont="1" applyFill="1" applyBorder="1" applyAlignment="1"/>
    <xf numFmtId="166" fontId="1" fillId="0" borderId="7" xfId="1" applyNumberFormat="1" applyFont="1" applyFill="1" applyBorder="1" applyAlignment="1"/>
    <xf numFmtId="166" fontId="1" fillId="0" borderId="5" xfId="1" applyNumberFormat="1" applyFont="1" applyFill="1" applyBorder="1" applyAlignment="1"/>
    <xf numFmtId="0" fontId="0" fillId="0" borderId="5" xfId="0" applyBorder="1" applyAlignment="1">
      <alignment horizontal="left" wrapText="1"/>
    </xf>
    <xf numFmtId="3" fontId="0" fillId="0" borderId="5" xfId="1" applyNumberFormat="1" applyFont="1" applyFill="1" applyBorder="1" applyAlignment="1">
      <alignment horizontal="right"/>
    </xf>
    <xf numFmtId="0" fontId="12" fillId="0" borderId="1" xfId="0" applyFont="1" applyBorder="1" applyAlignment="1">
      <alignment horizontal="left" wrapText="1"/>
    </xf>
    <xf numFmtId="167" fontId="0" fillId="0" borderId="6" xfId="2" applyNumberFormat="1" applyFont="1" applyFill="1" applyBorder="1" applyAlignment="1">
      <alignment horizontal="right"/>
    </xf>
    <xf numFmtId="167" fontId="0" fillId="0" borderId="3" xfId="2" applyNumberFormat="1" applyFont="1" applyFill="1" applyBorder="1" applyAlignment="1">
      <alignment horizontal="right"/>
    </xf>
    <xf numFmtId="0" fontId="5" fillId="0" borderId="9" xfId="1" applyNumberFormat="1" applyFont="1" applyFill="1" applyBorder="1" applyAlignment="1">
      <alignment horizontal="center" vertical="center"/>
    </xf>
    <xf numFmtId="0" fontId="5" fillId="0" borderId="8" xfId="1" applyNumberFormat="1" applyFont="1" applyFill="1" applyBorder="1" applyAlignment="1">
      <alignment horizontal="center" vertical="center" wrapText="1"/>
    </xf>
    <xf numFmtId="164" fontId="4" fillId="0" borderId="5" xfId="1" applyNumberFormat="1" applyFont="1" applyFill="1" applyBorder="1" applyAlignment="1">
      <alignment horizontal="right"/>
    </xf>
    <xf numFmtId="164" fontId="12" fillId="0" borderId="1" xfId="1" applyNumberFormat="1" applyFont="1" applyBorder="1" applyAlignment="1">
      <alignment horizontal="center" vertical="center"/>
    </xf>
    <xf numFmtId="49" fontId="16" fillId="0" borderId="12" xfId="0" applyNumberFormat="1" applyFont="1" applyBorder="1" applyAlignment="1">
      <alignment horizontal="center" vertical="center"/>
    </xf>
    <xf numFmtId="164" fontId="12" fillId="2" borderId="2" xfId="1" applyNumberFormat="1" applyFont="1" applyFill="1" applyBorder="1"/>
    <xf numFmtId="0" fontId="0" fillId="0" borderId="2" xfId="1" quotePrefix="1" applyNumberFormat="1" applyFont="1" applyBorder="1"/>
    <xf numFmtId="164" fontId="0" fillId="0" borderId="2" xfId="1" applyNumberFormat="1" applyFont="1" applyBorder="1"/>
    <xf numFmtId="0" fontId="0" fillId="2" borderId="3" xfId="1" quotePrefix="1" applyNumberFormat="1" applyFont="1" applyFill="1" applyBorder="1"/>
    <xf numFmtId="0" fontId="0" fillId="0" borderId="8" xfId="1" applyNumberFormat="1" applyFont="1" applyBorder="1" applyAlignment="1">
      <alignment horizontal="left"/>
    </xf>
    <xf numFmtId="164" fontId="0" fillId="0" borderId="8" xfId="1" applyNumberFormat="1" applyFont="1" applyBorder="1" applyAlignment="1">
      <alignment horizontal="right"/>
    </xf>
    <xf numFmtId="164" fontId="0" fillId="0" borderId="8" xfId="1" applyNumberFormat="1" applyFont="1" applyBorder="1" applyAlignment="1"/>
    <xf numFmtId="0" fontId="0" fillId="2" borderId="8" xfId="1" applyNumberFormat="1" applyFont="1" applyFill="1" applyBorder="1" applyAlignment="1">
      <alignment horizontal="left"/>
    </xf>
    <xf numFmtId="164" fontId="0" fillId="2" borderId="10" xfId="1" applyNumberFormat="1" applyFont="1" applyFill="1" applyBorder="1" applyAlignment="1">
      <alignment horizontal="right"/>
    </xf>
    <xf numFmtId="164" fontId="0" fillId="0" borderId="2" xfId="1" applyNumberFormat="1" applyFont="1" applyBorder="1" applyAlignment="1">
      <alignment horizontal="right"/>
    </xf>
    <xf numFmtId="164" fontId="12" fillId="2" borderId="13" xfId="1" applyNumberFormat="1" applyFont="1" applyFill="1" applyBorder="1"/>
    <xf numFmtId="164" fontId="0" fillId="0" borderId="7" xfId="1" applyNumberFormat="1" applyFont="1" applyBorder="1"/>
    <xf numFmtId="164" fontId="0" fillId="0" borderId="5" xfId="1" applyNumberFormat="1" applyFont="1" applyBorder="1" applyAlignment="1"/>
    <xf numFmtId="164" fontId="0" fillId="0" borderId="7" xfId="1" applyNumberFormat="1" applyFont="1" applyBorder="1" applyAlignment="1">
      <alignment horizontal="right"/>
    </xf>
    <xf numFmtId="9" fontId="0" fillId="2" borderId="3" xfId="2" applyFont="1" applyFill="1" applyBorder="1"/>
    <xf numFmtId="9" fontId="0" fillId="2" borderId="10" xfId="2" applyFont="1" applyFill="1" applyBorder="1"/>
    <xf numFmtId="9" fontId="0" fillId="0" borderId="0" xfId="0" applyNumberFormat="1"/>
    <xf numFmtId="0" fontId="0" fillId="2" borderId="3" xfId="1" applyNumberFormat="1" applyFont="1" applyFill="1" applyBorder="1" applyAlignment="1">
      <alignment horizontal="left"/>
    </xf>
    <xf numFmtId="0" fontId="0" fillId="0" borderId="2" xfId="1" applyNumberFormat="1" applyFont="1" applyBorder="1" applyAlignment="1">
      <alignment horizontal="left" vertical="center" wrapText="1"/>
    </xf>
    <xf numFmtId="164" fontId="0" fillId="2" borderId="3" xfId="1" applyNumberFormat="1" applyFont="1" applyFill="1" applyBorder="1" applyAlignment="1">
      <alignment horizontal="right"/>
    </xf>
    <xf numFmtId="0" fontId="2" fillId="0" borderId="0" xfId="3" applyBorder="1" applyAlignment="1"/>
    <xf numFmtId="0" fontId="0" fillId="0" borderId="14" xfId="0" applyBorder="1"/>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1" fontId="12" fillId="0" borderId="7" xfId="1" applyNumberFormat="1" applyFont="1" applyFill="1" applyBorder="1" applyAlignment="1">
      <alignment horizontal="left"/>
    </xf>
    <xf numFmtId="1" fontId="12" fillId="0" borderId="5" xfId="1" applyNumberFormat="1" applyFont="1" applyFill="1" applyBorder="1" applyAlignment="1">
      <alignment horizontal="left"/>
    </xf>
    <xf numFmtId="3" fontId="0" fillId="0" borderId="5" xfId="0" applyNumberFormat="1" applyBorder="1"/>
    <xf numFmtId="0" fontId="0" fillId="0" borderId="0" xfId="0" applyAlignment="1">
      <alignment vertical="center" wrapText="1"/>
    </xf>
    <xf numFmtId="0" fontId="0" fillId="0" borderId="0" xfId="0" applyAlignment="1">
      <alignment vertical="center"/>
    </xf>
    <xf numFmtId="1" fontId="12" fillId="0" borderId="1" xfId="1" applyNumberFormat="1" applyFont="1" applyFill="1" applyBorder="1" applyAlignment="1">
      <alignment horizontal="left"/>
    </xf>
    <xf numFmtId="3" fontId="0" fillId="0" borderId="1" xfId="0" applyNumberFormat="1" applyBorder="1"/>
    <xf numFmtId="0" fontId="0" fillId="0" borderId="7" xfId="0" applyBorder="1" applyAlignment="1">
      <alignment horizontal="center" vertical="center" wrapText="1"/>
    </xf>
    <xf numFmtId="3" fontId="0" fillId="0" borderId="9" xfId="0" applyNumberFormat="1" applyBorder="1"/>
    <xf numFmtId="164" fontId="0" fillId="0" borderId="0" xfId="1" applyNumberFormat="1" applyFont="1" applyFill="1" applyBorder="1" applyAlignment="1">
      <alignment wrapText="1"/>
    </xf>
    <xf numFmtId="0" fontId="12" fillId="0" borderId="12" xfId="1" applyNumberFormat="1" applyFont="1" applyBorder="1" applyAlignment="1">
      <alignment horizontal="center" vertical="center" wrapText="1"/>
    </xf>
    <xf numFmtId="164" fontId="0" fillId="2" borderId="1" xfId="1" applyNumberFormat="1" applyFont="1" applyFill="1" applyBorder="1" applyAlignment="1">
      <alignment wrapText="1"/>
    </xf>
    <xf numFmtId="164" fontId="0" fillId="2" borderId="18" xfId="1" applyNumberFormat="1" applyFont="1" applyFill="1" applyBorder="1" applyAlignment="1">
      <alignment wrapText="1"/>
    </xf>
    <xf numFmtId="0" fontId="12" fillId="0" borderId="0" xfId="0" applyFont="1" applyAlignment="1">
      <alignment horizontal="center" vertical="center" wrapText="1"/>
    </xf>
    <xf numFmtId="0" fontId="12" fillId="0" borderId="1" xfId="1" applyNumberFormat="1" applyFont="1" applyBorder="1" applyAlignment="1">
      <alignment horizontal="center" vertical="center" wrapText="1"/>
    </xf>
    <xf numFmtId="0" fontId="20" fillId="0" borderId="6" xfId="1" applyNumberFormat="1" applyFont="1" applyFill="1" applyBorder="1" applyAlignment="1">
      <alignment horizontal="left"/>
    </xf>
    <xf numFmtId="9" fontId="19" fillId="0" borderId="16" xfId="1" applyNumberFormat="1" applyFont="1" applyFill="1" applyBorder="1" applyAlignment="1">
      <alignment horizontal="right"/>
    </xf>
    <xf numFmtId="9" fontId="0" fillId="0" borderId="8" xfId="2" applyFont="1" applyFill="1" applyBorder="1" applyAlignment="1">
      <alignment horizontal="right"/>
    </xf>
    <xf numFmtId="9" fontId="0" fillId="0" borderId="5" xfId="2" applyFont="1" applyFill="1" applyBorder="1" applyAlignment="1">
      <alignment horizontal="right"/>
    </xf>
    <xf numFmtId="9" fontId="0" fillId="0" borderId="10" xfId="2" applyFont="1" applyFill="1" applyBorder="1" applyAlignment="1">
      <alignment horizontal="right"/>
    </xf>
    <xf numFmtId="9" fontId="0" fillId="0" borderId="9" xfId="2" applyFont="1" applyFill="1" applyBorder="1" applyAlignment="1">
      <alignment horizontal="right"/>
    </xf>
    <xf numFmtId="9" fontId="0" fillId="0" borderId="4" xfId="2" applyFont="1" applyFill="1" applyBorder="1" applyAlignment="1">
      <alignment horizontal="right"/>
    </xf>
    <xf numFmtId="9" fontId="0" fillId="0" borderId="1" xfId="2" applyFont="1" applyFill="1" applyBorder="1" applyAlignment="1">
      <alignment horizontal="right"/>
    </xf>
    <xf numFmtId="9" fontId="0" fillId="0" borderId="6" xfId="2" applyFont="1" applyFill="1" applyBorder="1" applyAlignment="1">
      <alignment horizontal="right"/>
    </xf>
    <xf numFmtId="0" fontId="0" fillId="0" borderId="2" xfId="1" applyNumberFormat="1" applyFont="1" applyFill="1" applyBorder="1" applyAlignment="1">
      <alignment horizontal="left"/>
    </xf>
    <xf numFmtId="0" fontId="0" fillId="0" borderId="8" xfId="1" applyNumberFormat="1" applyFont="1" applyFill="1" applyBorder="1" applyAlignment="1">
      <alignment horizontal="left" vertical="top"/>
    </xf>
    <xf numFmtId="0" fontId="1" fillId="0" borderId="7" xfId="1" applyNumberFormat="1" applyFont="1" applyFill="1" applyBorder="1" applyAlignment="1">
      <alignment horizontal="left"/>
    </xf>
    <xf numFmtId="0" fontId="1" fillId="0" borderId="5" xfId="1" applyNumberFormat="1" applyFont="1" applyFill="1" applyBorder="1" applyAlignment="1">
      <alignment horizontal="left"/>
    </xf>
    <xf numFmtId="0" fontId="0" fillId="0" borderId="0" xfId="0" applyAlignment="1">
      <alignment vertical="top"/>
    </xf>
    <xf numFmtId="0" fontId="0" fillId="0" borderId="0" xfId="0" applyAlignment="1">
      <alignment vertical="top" wrapText="1"/>
    </xf>
    <xf numFmtId="0" fontId="0" fillId="0" borderId="1" xfId="0" applyBorder="1" applyAlignment="1">
      <alignment horizontal="center" vertical="center" wrapText="1"/>
    </xf>
    <xf numFmtId="0" fontId="12" fillId="0" borderId="5" xfId="0" applyFont="1" applyBorder="1"/>
    <xf numFmtId="3" fontId="0" fillId="0" borderId="8" xfId="0" applyNumberFormat="1" applyBorder="1"/>
    <xf numFmtId="166" fontId="0" fillId="0" borderId="5" xfId="0" applyNumberFormat="1" applyBorder="1"/>
    <xf numFmtId="9" fontId="12" fillId="0" borderId="0" xfId="0" applyNumberFormat="1" applyFont="1" applyAlignment="1">
      <alignment horizontal="right"/>
    </xf>
    <xf numFmtId="166" fontId="0" fillId="0" borderId="10" xfId="0" applyNumberFormat="1" applyBorder="1"/>
    <xf numFmtId="3" fontId="12" fillId="0" borderId="1" xfId="0" applyNumberFormat="1" applyFont="1" applyBorder="1"/>
    <xf numFmtId="166" fontId="12" fillId="0" borderId="10" xfId="0" applyNumberFormat="1" applyFont="1" applyBorder="1"/>
    <xf numFmtId="17" fontId="12" fillId="0" borderId="0" xfId="0" applyNumberFormat="1" applyFont="1" applyAlignment="1">
      <alignment horizontal="left"/>
    </xf>
    <xf numFmtId="3" fontId="12" fillId="0" borderId="0" xfId="0" applyNumberFormat="1" applyFont="1" applyAlignment="1">
      <alignment horizontal="right"/>
    </xf>
    <xf numFmtId="166" fontId="12" fillId="0" borderId="0" xfId="0" applyNumberFormat="1" applyFont="1" applyAlignment="1">
      <alignment horizontal="right" vertical="center" wrapText="1"/>
    </xf>
    <xf numFmtId="9" fontId="12" fillId="0" borderId="0" xfId="0" applyNumberFormat="1" applyFont="1" applyAlignment="1">
      <alignment horizontal="right" vertical="center" wrapText="1"/>
    </xf>
    <xf numFmtId="3" fontId="12" fillId="0" borderId="0" xfId="0" applyNumberFormat="1" applyFont="1"/>
    <xf numFmtId="166" fontId="12" fillId="0" borderId="0" xfId="0" applyNumberFormat="1" applyFont="1"/>
    <xf numFmtId="17" fontId="0" fillId="0" borderId="5" xfId="0" applyNumberFormat="1" applyBorder="1" applyAlignment="1">
      <alignment horizontal="left"/>
    </xf>
    <xf numFmtId="0" fontId="12" fillId="0" borderId="0" xfId="0" applyFont="1" applyAlignment="1">
      <alignment horizontal="right"/>
    </xf>
    <xf numFmtId="0" fontId="0" fillId="0" borderId="5" xfId="0" applyBorder="1"/>
    <xf numFmtId="0" fontId="0" fillId="0" borderId="5" xfId="0" applyBorder="1" applyAlignment="1">
      <alignment horizontal="right"/>
    </xf>
    <xf numFmtId="9" fontId="0" fillId="0" borderId="5" xfId="0" applyNumberFormat="1" applyBorder="1"/>
    <xf numFmtId="9" fontId="0" fillId="0" borderId="1" xfId="0" applyNumberFormat="1" applyBorder="1"/>
    <xf numFmtId="3" fontId="0" fillId="0" borderId="2" xfId="1" applyNumberFormat="1" applyFont="1" applyFill="1" applyBorder="1" applyAlignment="1">
      <alignment horizontal="right"/>
    </xf>
    <xf numFmtId="3" fontId="0" fillId="0" borderId="7" xfId="1" applyNumberFormat="1" applyFont="1" applyFill="1" applyBorder="1" applyAlignment="1">
      <alignment horizontal="right"/>
    </xf>
    <xf numFmtId="3" fontId="0" fillId="0" borderId="15" xfId="1" applyNumberFormat="1" applyFont="1" applyFill="1" applyBorder="1" applyAlignment="1">
      <alignment horizontal="right"/>
    </xf>
    <xf numFmtId="3" fontId="0" fillId="0" borderId="9" xfId="1" applyNumberFormat="1" applyFont="1" applyFill="1" applyBorder="1" applyAlignment="1">
      <alignment horizontal="right"/>
    </xf>
    <xf numFmtId="167" fontId="0" fillId="0" borderId="5" xfId="2" applyNumberFormat="1" applyFont="1" applyFill="1" applyBorder="1" applyAlignment="1">
      <alignment horizontal="right"/>
    </xf>
    <xf numFmtId="0" fontId="0" fillId="0" borderId="15" xfId="0" applyBorder="1" applyAlignment="1">
      <alignment horizontal="left" wrapText="1"/>
    </xf>
    <xf numFmtId="164" fontId="12" fillId="2" borderId="2" xfId="1" applyNumberFormat="1" applyFont="1" applyFill="1" applyBorder="1" applyAlignment="1">
      <alignment wrapText="1"/>
    </xf>
    <xf numFmtId="164" fontId="15" fillId="0" borderId="7" xfId="1" applyNumberFormat="1" applyFont="1" applyFill="1" applyBorder="1" applyAlignment="1">
      <alignment horizontal="left"/>
    </xf>
    <xf numFmtId="9" fontId="15" fillId="0" borderId="0" xfId="1" applyNumberFormat="1" applyFont="1" applyFill="1" applyBorder="1" applyAlignment="1">
      <alignment horizontal="right"/>
    </xf>
    <xf numFmtId="9" fontId="15" fillId="0" borderId="0" xfId="1" applyNumberFormat="1" applyFont="1" applyFill="1" applyBorder="1" applyAlignment="1">
      <alignment horizontal="left"/>
    </xf>
    <xf numFmtId="0" fontId="14" fillId="0" borderId="0" xfId="0" applyFont="1"/>
    <xf numFmtId="0" fontId="14" fillId="0" borderId="0" xfId="0" applyFont="1" applyAlignment="1">
      <alignment horizontal="left"/>
    </xf>
    <xf numFmtId="166" fontId="0" fillId="0" borderId="0" xfId="1" applyNumberFormat="1" applyFont="1" applyFill="1" applyBorder="1" applyAlignment="1">
      <alignment horizontal="right"/>
    </xf>
    <xf numFmtId="166" fontId="0" fillId="0" borderId="7" xfId="1" applyNumberFormat="1" applyFont="1" applyFill="1" applyBorder="1" applyAlignment="1">
      <alignment horizontal="right"/>
    </xf>
    <xf numFmtId="166" fontId="12" fillId="0" borderId="7" xfId="1" applyNumberFormat="1" applyFont="1" applyFill="1" applyBorder="1" applyAlignment="1">
      <alignment horizontal="right"/>
    </xf>
    <xf numFmtId="166" fontId="0" fillId="0" borderId="8" xfId="1" applyNumberFormat="1" applyFont="1" applyFill="1" applyBorder="1" applyAlignment="1">
      <alignment horizontal="right"/>
    </xf>
    <xf numFmtId="166" fontId="0" fillId="0" borderId="5" xfId="1" applyNumberFormat="1" applyFont="1" applyFill="1" applyBorder="1" applyAlignment="1">
      <alignment horizontal="right"/>
    </xf>
    <xf numFmtId="166" fontId="12" fillId="0" borderId="5" xfId="1" applyNumberFormat="1" applyFont="1" applyFill="1" applyBorder="1" applyAlignment="1">
      <alignment horizontal="right"/>
    </xf>
    <xf numFmtId="166" fontId="12" fillId="0" borderId="18" xfId="1" applyNumberFormat="1" applyFont="1" applyFill="1" applyBorder="1" applyAlignment="1">
      <alignment horizontal="right"/>
    </xf>
    <xf numFmtId="0" fontId="15" fillId="0" borderId="0" xfId="0" applyFont="1"/>
    <xf numFmtId="164" fontId="4" fillId="0" borderId="7" xfId="1" applyNumberFormat="1" applyFont="1" applyBorder="1"/>
    <xf numFmtId="164" fontId="4" fillId="0" borderId="5" xfId="1" applyNumberFormat="1" applyFont="1" applyBorder="1"/>
    <xf numFmtId="164" fontId="19" fillId="0" borderId="1" xfId="1" applyNumberFormat="1" applyFont="1" applyBorder="1"/>
  </cellXfs>
  <cellStyles count="5">
    <cellStyle name="Comma" xfId="1" builtinId="3"/>
    <cellStyle name="Heading 1" xfId="4" builtinId="16"/>
    <cellStyle name="Hyperlink" xfId="3" builtinId="8"/>
    <cellStyle name="Normal" xfId="0" builtinId="0"/>
    <cellStyle name="Per cent" xfId="2" builtinId="5"/>
  </cellStyles>
  <dxfs count="213">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strike val="0"/>
        <outline val="0"/>
        <shadow val="0"/>
        <vertAlign val="baseline"/>
        <sz val="12"/>
        <name val="Calibri"/>
        <scheme val="minor"/>
      </font>
      <alignment horizontal="center" vertical="center" textRotation="0" indent="0" justifyLastLine="0" shrinkToFit="0" readingOrder="0"/>
    </dxf>
    <dxf>
      <font>
        <strike val="0"/>
        <outline val="0"/>
        <shadow val="0"/>
        <vertAlign val="baseline"/>
        <sz val="12"/>
        <name val="Calibri"/>
        <scheme val="minor"/>
      </font>
      <numFmt numFmtId="13" formatCode="0%"/>
      <fill>
        <patternFill patternType="none">
          <fgColor indexed="64"/>
          <bgColor indexed="65"/>
        </patternFill>
      </fill>
      <alignment horizontal="right" vertical="bottom" textRotation="0" wrapText="0" indent="0" justifyLastLine="0" shrinkToFit="0" readingOrder="0"/>
      <border outline="0">
        <left style="thin">
          <color indexed="64"/>
        </left>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left" vertical="bottom" textRotation="0" wrapText="0" indent="0" justifyLastLine="0" shrinkToFit="0" readingOrder="0"/>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dxf>
    <dxf>
      <border outline="0">
        <bottom style="thin">
          <color indexed="64"/>
        </bottom>
      </border>
    </dxf>
    <dxf>
      <font>
        <strike val="0"/>
        <outline val="0"/>
        <shadow val="0"/>
        <u val="none"/>
        <vertAlign val="baseline"/>
        <sz val="11"/>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color theme="1"/>
        <name val="Calibri"/>
        <family val="2"/>
        <scheme val="minor"/>
      </font>
      <numFmt numFmtId="13" formatCode="0%"/>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numFmt numFmtId="13" formatCode="0%"/>
      <border diagonalUp="0" diagonalDown="0" outline="0">
        <left style="thin">
          <color indexed="64"/>
        </left>
        <right/>
        <top/>
        <bottom/>
      </border>
    </dxf>
    <dxf>
      <font>
        <strike val="0"/>
        <outline val="0"/>
        <shadow val="0"/>
        <u val="none"/>
        <vertAlign val="baseline"/>
        <sz val="11"/>
        <color theme="1"/>
        <name val="Calibri"/>
        <family val="2"/>
        <scheme val="minor"/>
      </font>
      <numFmt numFmtId="13" formatCode="0%"/>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numFmt numFmtId="13" formatCode="0%"/>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numFmt numFmtId="0" formatCode="General"/>
    </dxf>
    <dxf>
      <font>
        <strike val="0"/>
        <outline val="0"/>
        <shadow val="0"/>
        <u val="none"/>
        <vertAlign val="baseline"/>
        <sz val="11"/>
        <color theme="1"/>
        <name val="Calibri"/>
        <family val="2"/>
        <scheme val="minor"/>
      </font>
    </dxf>
    <dxf>
      <font>
        <strike val="0"/>
        <outline val="0"/>
        <shadow val="0"/>
        <u val="none"/>
        <vertAlign val="baseline"/>
        <sz val="11"/>
        <name val="Calibri"/>
        <family val="2"/>
        <scheme val="minor"/>
      </font>
    </dxf>
    <dxf>
      <font>
        <b/>
        <strike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border diagonalUp="0" diagonalDown="0" outline="0">
        <left style="thin">
          <color indexed="64"/>
        </left>
        <right/>
        <top/>
        <bottom/>
      </border>
    </dxf>
    <dxf>
      <font>
        <strike val="0"/>
        <outline val="0"/>
        <shadow val="0"/>
        <u val="none"/>
        <vertAlign val="baseline"/>
        <sz val="11"/>
        <color theme="1"/>
        <name val="Calibri"/>
        <family val="2"/>
        <scheme val="minor"/>
      </font>
      <numFmt numFmtId="13" formatCode="0%"/>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numFmt numFmtId="0" formatCode="General"/>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1"/>
        <name val="Calibri"/>
        <scheme val="minor"/>
      </font>
      <numFmt numFmtId="166" formatCode="&quot;£&quot;#,##0"/>
      <fill>
        <patternFill patternType="none">
          <fgColor indexed="64"/>
          <bgColor indexed="65"/>
        </patternFill>
      </fill>
      <alignment horizontal="general" vertical="bottom" textRotation="0" wrapText="0" indent="0" justifyLastLine="0" shrinkToFit="0" readingOrder="0"/>
      <border outline="0">
        <left style="thin">
          <color indexed="64"/>
        </left>
      </border>
    </dxf>
    <dxf>
      <font>
        <b val="0"/>
        <i val="0"/>
        <strike val="0"/>
        <condense val="0"/>
        <extend val="0"/>
        <outline val="0"/>
        <shadow val="0"/>
        <u val="none"/>
        <vertAlign val="baseline"/>
        <sz val="11"/>
        <color theme="1"/>
        <name val="Calibri"/>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6" formatCode="&quot;£&quot;#,##0"/>
      <fill>
        <patternFill patternType="none">
          <fgColor indexed="64"/>
          <bgColor indexed="65"/>
        </patternFill>
      </fill>
      <alignment horizontal="general" vertical="bottom"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theme="1"/>
        <name val="Calibri"/>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theme="1"/>
        <name val="Calibri"/>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outline="0">
        <left style="thin">
          <color indexed="64"/>
        </left>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outline="0">
        <right style="thin">
          <color indexed="64"/>
        </right>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vertical/>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left style="thin">
          <color indexed="64"/>
        </left>
        <right/>
        <top/>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alignment horizontal="general" vertical="bottom"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64" formatCode="_-* #,##0_-;\-* #,##0_-;_-* &quot;-&quot;??_-;_-@_-"/>
      <alignment horizontal="general" vertical="bottom"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border diagonalUp="0" diagonalDown="0" outline="0">
        <left style="thin">
          <color indexed="64"/>
        </left>
        <right/>
        <top/>
        <bottom/>
      </border>
    </dxf>
    <dxf>
      <font>
        <strike val="0"/>
        <outline val="0"/>
        <shadow val="0"/>
        <vertAlign val="baseline"/>
        <sz val="11"/>
        <name val="Calibri"/>
        <family val="2"/>
        <scheme val="minor"/>
      </font>
      <border diagonalUp="0" diagonalDown="0" outline="0">
        <left style="thin">
          <color indexed="64"/>
        </left>
        <right style="thin">
          <color indexed="64"/>
        </right>
        <top/>
        <bottom/>
      </border>
    </dxf>
    <dxf>
      <font>
        <strike val="0"/>
        <outline val="0"/>
        <shadow val="0"/>
        <vertAlign val="baseline"/>
        <sz val="11"/>
        <name val="Calibri"/>
        <family val="2"/>
        <scheme val="minor"/>
      </font>
    </dxf>
    <dxf>
      <font>
        <strike val="0"/>
        <outline val="0"/>
        <shadow val="0"/>
        <vertAlign val="baseline"/>
        <sz val="11"/>
        <name val="Calibri"/>
        <family val="2"/>
        <scheme val="minor"/>
      </font>
      <border outline="0">
        <left style="thin">
          <color indexed="64"/>
        </left>
      </border>
    </dxf>
    <dxf>
      <font>
        <strike val="0"/>
        <outline val="0"/>
        <shadow val="0"/>
        <vertAlign val="baseline"/>
        <sz val="11"/>
        <name val="Calibri"/>
        <family val="2"/>
        <scheme val="minor"/>
      </font>
      <alignment horizontal="general" vertical="bottom"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ertAlign val="baseline"/>
        <sz val="11"/>
        <color theme="10"/>
        <name val="Calibri"/>
        <family val="2"/>
        <scheme val="minor"/>
      </font>
      <alignment horizontal="general"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general" vertical="bottom" textRotation="0" wrapText="0" indent="0" justifyLastLine="0" shrinkToFit="0" readingOrder="0"/>
    </dxf>
    <dxf>
      <font>
        <strike val="0"/>
        <outline val="0"/>
        <shadow val="0"/>
        <vertAlign val="baseline"/>
        <sz val="11"/>
        <name val="Calibri"/>
        <family val="2"/>
        <scheme val="minor"/>
      </font>
      <alignment horizontal="general" vertical="bottom" textRotation="0" wrapText="0" indent="0" justifyLastLine="0" shrinkToFit="0" readingOrder="0"/>
    </dxf>
  </dxfs>
  <tableStyles count="0" defaultTableStyle="TableStyleMedium2" defaultPivotStyle="PivotStyleLight16"/>
  <colors>
    <mruColors>
      <color rgb="FFB4A9D4"/>
      <color rgb="FFE6007E"/>
      <color rgb="FF1B1B5B"/>
      <color rgb="FF6E6296"/>
      <color rgb="FFE6B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96208312721049"/>
          <c:y val="0.11260440722649617"/>
          <c:w val="0.76271820442812643"/>
          <c:h val="0.63363289126261158"/>
        </c:manualLayout>
      </c:layout>
      <c:lineChart>
        <c:grouping val="standard"/>
        <c:varyColors val="0"/>
        <c:ser>
          <c:idx val="1"/>
          <c:order val="0"/>
          <c:tx>
            <c:strRef>
              <c:f>'Chart 1 - Child age'!$B$36</c:f>
              <c:strCache>
                <c:ptCount val="1"/>
                <c:pt idx="0">
                  <c:v>Number of Payments Winter 2020/2021</c:v>
                </c:pt>
              </c:strCache>
            </c:strRef>
          </c:tx>
          <c:spPr>
            <a:ln w="38100" cap="rnd">
              <a:solidFill>
                <a:srgbClr val="B4A9D4"/>
              </a:solidFill>
              <a:round/>
            </a:ln>
            <a:effectLst/>
          </c:spPr>
          <c:marker>
            <c:symbol val="none"/>
          </c:marker>
          <c:cat>
            <c:strRef>
              <c:f>'Chart 1 - Child age'!$A$37:$A$57</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Unknown</c:v>
                </c:pt>
                <c:pt idx="20">
                  <c:v>Total</c:v>
                </c:pt>
              </c:strCache>
            </c:strRef>
          </c:cat>
          <c:val>
            <c:numRef>
              <c:f>'Chart 1 - Child age'!$B$37:$B$55</c:f>
              <c:numCache>
                <c:formatCode>#,##0</c:formatCode>
                <c:ptCount val="19"/>
                <c:pt idx="0">
                  <c:v>110</c:v>
                </c:pt>
                <c:pt idx="1">
                  <c:v>240</c:v>
                </c:pt>
                <c:pt idx="2">
                  <c:v>285</c:v>
                </c:pt>
                <c:pt idx="3">
                  <c:v>400</c:v>
                </c:pt>
                <c:pt idx="4">
                  <c:v>550</c:v>
                </c:pt>
                <c:pt idx="5">
                  <c:v>740</c:v>
                </c:pt>
                <c:pt idx="6">
                  <c:v>805</c:v>
                </c:pt>
                <c:pt idx="7">
                  <c:v>930</c:v>
                </c:pt>
                <c:pt idx="8">
                  <c:v>1040</c:v>
                </c:pt>
                <c:pt idx="9">
                  <c:v>1250</c:v>
                </c:pt>
                <c:pt idx="10">
                  <c:v>1210</c:v>
                </c:pt>
                <c:pt idx="11">
                  <c:v>1320</c:v>
                </c:pt>
                <c:pt idx="12">
                  <c:v>1285</c:v>
                </c:pt>
                <c:pt idx="13">
                  <c:v>1135</c:v>
                </c:pt>
                <c:pt idx="14">
                  <c:v>1080</c:v>
                </c:pt>
                <c:pt idx="15">
                  <c:v>1065</c:v>
                </c:pt>
                <c:pt idx="16">
                  <c:v>1310</c:v>
                </c:pt>
                <c:pt idx="17">
                  <c:v>1840</c:v>
                </c:pt>
                <c:pt idx="18">
                  <c:v>1760</c:v>
                </c:pt>
              </c:numCache>
            </c:numRef>
          </c:val>
          <c:smooth val="0"/>
          <c:extLst>
            <c:ext xmlns:c16="http://schemas.microsoft.com/office/drawing/2014/chart" uri="{C3380CC4-5D6E-409C-BE32-E72D297353CC}">
              <c16:uniqueId val="{00000000-2B5B-45A7-B790-9CED465A74F0}"/>
            </c:ext>
          </c:extLst>
        </c:ser>
        <c:ser>
          <c:idx val="0"/>
          <c:order val="1"/>
          <c:tx>
            <c:strRef>
              <c:f>'Chart 1 - Child age'!$C$36</c:f>
              <c:strCache>
                <c:ptCount val="1"/>
                <c:pt idx="0">
                  <c:v>Number of Payments Winter 2021/2022</c:v>
                </c:pt>
              </c:strCache>
            </c:strRef>
          </c:tx>
          <c:spPr>
            <a:ln w="38100" cap="rnd">
              <a:solidFill>
                <a:srgbClr val="E6007E"/>
              </a:solidFill>
              <a:round/>
            </a:ln>
            <a:effectLst/>
          </c:spPr>
          <c:marker>
            <c:symbol val="none"/>
          </c:marker>
          <c:val>
            <c:numRef>
              <c:f>'Chart 1 - Child age'!$C$37:$C$55</c:f>
              <c:numCache>
                <c:formatCode>#,##0</c:formatCode>
                <c:ptCount val="19"/>
                <c:pt idx="0">
                  <c:v>80</c:v>
                </c:pt>
                <c:pt idx="1">
                  <c:v>175</c:v>
                </c:pt>
                <c:pt idx="2">
                  <c:v>255</c:v>
                </c:pt>
                <c:pt idx="3">
                  <c:v>440</c:v>
                </c:pt>
                <c:pt idx="4">
                  <c:v>610</c:v>
                </c:pt>
                <c:pt idx="5">
                  <c:v>825</c:v>
                </c:pt>
                <c:pt idx="6">
                  <c:v>910</c:v>
                </c:pt>
                <c:pt idx="7">
                  <c:v>1020</c:v>
                </c:pt>
                <c:pt idx="8">
                  <c:v>1085</c:v>
                </c:pt>
                <c:pt idx="9">
                  <c:v>1215</c:v>
                </c:pt>
                <c:pt idx="10">
                  <c:v>1340</c:v>
                </c:pt>
                <c:pt idx="11">
                  <c:v>1285</c:v>
                </c:pt>
                <c:pt idx="12">
                  <c:v>1450</c:v>
                </c:pt>
                <c:pt idx="13">
                  <c:v>1380</c:v>
                </c:pt>
                <c:pt idx="14">
                  <c:v>1265</c:v>
                </c:pt>
                <c:pt idx="15">
                  <c:v>1155</c:v>
                </c:pt>
                <c:pt idx="16">
                  <c:v>1170</c:v>
                </c:pt>
                <c:pt idx="17">
                  <c:v>2355</c:v>
                </c:pt>
                <c:pt idx="18">
                  <c:v>1965</c:v>
                </c:pt>
              </c:numCache>
            </c:numRef>
          </c:val>
          <c:smooth val="0"/>
          <c:extLst>
            <c:ext xmlns:c16="http://schemas.microsoft.com/office/drawing/2014/chart" uri="{C3380CC4-5D6E-409C-BE32-E72D297353CC}">
              <c16:uniqueId val="{00000003-D098-418E-B2FB-188E0EFB4E7D}"/>
            </c:ext>
          </c:extLst>
        </c:ser>
        <c:ser>
          <c:idx val="2"/>
          <c:order val="2"/>
          <c:tx>
            <c:strRef>
              <c:f>'Chart 1 - Child age'!$D$36</c:f>
              <c:strCache>
                <c:ptCount val="1"/>
                <c:pt idx="0">
                  <c:v>Number of Payments Winter 2022/2023</c:v>
                </c:pt>
              </c:strCache>
            </c:strRef>
          </c:tx>
          <c:spPr>
            <a:ln w="38100" cap="rnd">
              <a:solidFill>
                <a:srgbClr val="1B1B5B"/>
              </a:solidFill>
              <a:round/>
            </a:ln>
            <a:effectLst/>
          </c:spPr>
          <c:marker>
            <c:symbol val="none"/>
          </c:marker>
          <c:val>
            <c:numRef>
              <c:f>'Chart 1 - Child age'!$D$37:$D$55</c:f>
              <c:numCache>
                <c:formatCode>#,##0</c:formatCode>
                <c:ptCount val="19"/>
                <c:pt idx="0">
                  <c:v>150</c:v>
                </c:pt>
                <c:pt idx="1">
                  <c:v>310</c:v>
                </c:pt>
                <c:pt idx="2">
                  <c:v>460</c:v>
                </c:pt>
                <c:pt idx="3">
                  <c:v>1010</c:v>
                </c:pt>
                <c:pt idx="4">
                  <c:v>1120</c:v>
                </c:pt>
                <c:pt idx="5">
                  <c:v>1410</c:v>
                </c:pt>
                <c:pt idx="6">
                  <c:v>1430</c:v>
                </c:pt>
                <c:pt idx="7">
                  <c:v>1520</c:v>
                </c:pt>
                <c:pt idx="8">
                  <c:v>1570</c:v>
                </c:pt>
                <c:pt idx="9">
                  <c:v>1640</c:v>
                </c:pt>
                <c:pt idx="10">
                  <c:v>1705</c:v>
                </c:pt>
                <c:pt idx="11">
                  <c:v>1790</c:v>
                </c:pt>
                <c:pt idx="12">
                  <c:v>1845</c:v>
                </c:pt>
                <c:pt idx="13">
                  <c:v>1840</c:v>
                </c:pt>
                <c:pt idx="14">
                  <c:v>1755</c:v>
                </c:pt>
                <c:pt idx="15">
                  <c:v>1580</c:v>
                </c:pt>
                <c:pt idx="16">
                  <c:v>1390</c:v>
                </c:pt>
                <c:pt idx="17">
                  <c:v>1485</c:v>
                </c:pt>
                <c:pt idx="18">
                  <c:v>2545</c:v>
                </c:pt>
              </c:numCache>
            </c:numRef>
          </c:val>
          <c:smooth val="0"/>
          <c:extLst>
            <c:ext xmlns:c16="http://schemas.microsoft.com/office/drawing/2014/chart" uri="{C3380CC4-5D6E-409C-BE32-E72D297353CC}">
              <c16:uniqueId val="{00000004-D098-418E-B2FB-188E0EFB4E7D}"/>
            </c:ext>
          </c:extLst>
        </c:ser>
        <c:dLbls>
          <c:showLegendKey val="0"/>
          <c:showVal val="0"/>
          <c:showCatName val="0"/>
          <c:showSerName val="0"/>
          <c:showPercent val="0"/>
          <c:showBubbleSize val="0"/>
        </c:dLbls>
        <c:smooth val="0"/>
        <c:axId val="860217608"/>
        <c:axId val="860215640"/>
      </c:lineChart>
      <c:catAx>
        <c:axId val="860217608"/>
        <c:scaling>
          <c:orientation val="minMax"/>
        </c:scaling>
        <c:delete val="0"/>
        <c:axPos val="b"/>
        <c:title>
          <c:tx>
            <c:rich>
              <a:bodyPr rot="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600" b="1" baseline="0">
                    <a:solidFill>
                      <a:sysClr val="windowText" lastClr="000000"/>
                    </a:solidFill>
                  </a:rPr>
                  <a:t>Age </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60215640"/>
        <c:crosses val="autoZero"/>
        <c:auto val="1"/>
        <c:lblAlgn val="ctr"/>
        <c:lblOffset val="100"/>
        <c:noMultiLvlLbl val="0"/>
      </c:catAx>
      <c:valAx>
        <c:axId val="860215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600" b="1">
                    <a:solidFill>
                      <a:sysClr val="windowText" lastClr="000000"/>
                    </a:solidFill>
                  </a:rPr>
                  <a:t>Number of Payments</a:t>
                </a:r>
              </a:p>
            </c:rich>
          </c:tx>
          <c:layout>
            <c:manualLayout>
              <c:xMode val="edge"/>
              <c:yMode val="edge"/>
              <c:x val="2.354574267293447E-2"/>
              <c:y val="0.28403054318875426"/>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60217608"/>
        <c:crosses val="autoZero"/>
        <c:crossBetween val="between"/>
      </c:valAx>
      <c:spPr>
        <a:noFill/>
        <a:ln>
          <a:noFill/>
        </a:ln>
        <a:effectLst/>
      </c:spPr>
    </c:plotArea>
    <c:legend>
      <c:legendPos val="b"/>
      <c:layout>
        <c:manualLayout>
          <c:xMode val="edge"/>
          <c:yMode val="edge"/>
          <c:x val="0.25191999631200362"/>
          <c:y val="0.87020093281681232"/>
          <c:w val="0.55277576291528097"/>
          <c:h val="9.9376961666869462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76649824309423"/>
          <c:y val="0.14377611327963627"/>
          <c:w val="0.5762602272435815"/>
          <c:h val="0.46099414710767711"/>
        </c:manualLayout>
      </c:layout>
      <c:barChart>
        <c:barDir val="bar"/>
        <c:grouping val="clustered"/>
        <c:varyColors val="0"/>
        <c:ser>
          <c:idx val="1"/>
          <c:order val="0"/>
          <c:tx>
            <c:strRef>
              <c:f>'Chart 2 - Recipient ageband'!$B$26</c:f>
              <c:strCache>
                <c:ptCount val="1"/>
                <c:pt idx="0">
                  <c:v>Number of payments Winter 2022/2023</c:v>
                </c:pt>
              </c:strCache>
            </c:strRef>
          </c:tx>
          <c:spPr>
            <a:solidFill>
              <a:srgbClr val="1B1B5B"/>
            </a:solidFill>
            <a:ln>
              <a:solidFill>
                <a:srgbClr val="1B1B5B"/>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'Chart 2 - Recipient ageband'!$A$27:$A$33</c15:sqref>
                  </c15:fullRef>
                </c:ext>
              </c:extLst>
              <c:f>'Chart 2 - Recipient ageband'!$A$27:$A$32</c:f>
              <c:strCache>
                <c:ptCount val="6"/>
                <c:pt idx="0">
                  <c:v>18-24 years</c:v>
                </c:pt>
                <c:pt idx="1">
                  <c:v>25-34 years</c:v>
                </c:pt>
                <c:pt idx="2">
                  <c:v>35-44 years</c:v>
                </c:pt>
                <c:pt idx="3">
                  <c:v>45-54 years</c:v>
                </c:pt>
                <c:pt idx="4">
                  <c:v>55 years and over</c:v>
                </c:pt>
                <c:pt idx="5">
                  <c:v>Unknown</c:v>
                </c:pt>
                <c:pt idx="6">
                  <c:v>Total</c:v>
                </c:pt>
              </c:strCache>
            </c:strRef>
          </c:cat>
          <c:val>
            <c:numRef>
              <c:extLst>
                <c:ext xmlns:c15="http://schemas.microsoft.com/office/drawing/2012/chart" uri="{02D57815-91ED-43cb-92C2-25804820EDAC}">
                  <c15:fullRef>
                    <c15:sqref>'Chart 2 - Recipient ageband'!$B$27:$B$32</c15:sqref>
                  </c15:fullRef>
                </c:ext>
              </c:extLst>
              <c:f>'Chart 2 - Recipient ageband'!$B$27:$B$32</c:f>
              <c:numCache>
                <c:formatCode>_-* #,##0_-;\-* #,##0_-;_-* "-"??_-;_-@_-</c:formatCode>
                <c:ptCount val="6"/>
                <c:pt idx="0">
                  <c:v>300</c:v>
                </c:pt>
                <c:pt idx="1">
                  <c:v>6140</c:v>
                </c:pt>
                <c:pt idx="2">
                  <c:v>11370</c:v>
                </c:pt>
                <c:pt idx="3">
                  <c:v>5915</c:v>
                </c:pt>
                <c:pt idx="4">
                  <c:v>1415</c:v>
                </c:pt>
                <c:pt idx="5">
                  <c:v>1415</c:v>
                </c:pt>
              </c:numCache>
            </c:numRef>
          </c:val>
          <c:extLst>
            <c:ext xmlns:c16="http://schemas.microsoft.com/office/drawing/2014/chart" uri="{C3380CC4-5D6E-409C-BE32-E72D297353CC}">
              <c16:uniqueId val="{00000000-7877-4784-A051-DE85238F0BFC}"/>
            </c:ext>
          </c:extLst>
        </c:ser>
        <c:ser>
          <c:idx val="0"/>
          <c:order val="1"/>
          <c:tx>
            <c:strRef>
              <c:f>'Chart 2 - Recipient ageband'!$C$26</c:f>
              <c:strCache>
                <c:ptCount val="1"/>
                <c:pt idx="0">
                  <c:v>Percentage of payments Winter 2022/2023</c:v>
                </c:pt>
              </c:strCache>
            </c:strRef>
          </c:tx>
          <c:spPr>
            <a:solidFill>
              <a:schemeClr val="accent1"/>
            </a:solidFill>
            <a:ln>
              <a:noFill/>
            </a:ln>
            <a:effectLst/>
          </c:spPr>
          <c:invertIfNegative val="0"/>
          <c:cat>
            <c:strRef>
              <c:extLst>
                <c:ext xmlns:c15="http://schemas.microsoft.com/office/drawing/2012/chart" uri="{02D57815-91ED-43cb-92C2-25804820EDAC}">
                  <c15:fullRef>
                    <c15:sqref>'Chart 2 - Recipient ageband'!$A$27:$A$33</c15:sqref>
                  </c15:fullRef>
                </c:ext>
              </c:extLst>
              <c:f>'Chart 2 - Recipient ageband'!$A$27:$A$32</c:f>
              <c:strCache>
                <c:ptCount val="6"/>
                <c:pt idx="0">
                  <c:v>18-24 years</c:v>
                </c:pt>
                <c:pt idx="1">
                  <c:v>25-34 years</c:v>
                </c:pt>
                <c:pt idx="2">
                  <c:v>35-44 years</c:v>
                </c:pt>
                <c:pt idx="3">
                  <c:v>45-54 years</c:v>
                </c:pt>
                <c:pt idx="4">
                  <c:v>55 years and over</c:v>
                </c:pt>
                <c:pt idx="5">
                  <c:v>Unknown</c:v>
                </c:pt>
              </c:strCache>
            </c:strRef>
          </c:cat>
          <c:val>
            <c:numRef>
              <c:extLst>
                <c:ext xmlns:c15="http://schemas.microsoft.com/office/drawing/2012/chart" uri="{02D57815-91ED-43cb-92C2-25804820EDAC}">
                  <c15:fullRef>
                    <c15:sqref>'Chart 2 - Recipient ageband'!$C$27:$C$33</c15:sqref>
                  </c15:fullRef>
                </c:ext>
              </c:extLst>
              <c:f>'Chart 2 - Recipient ageband'!$C$27:$C$32</c:f>
              <c:numCache>
                <c:formatCode>0%</c:formatCode>
                <c:ptCount val="6"/>
                <c:pt idx="0">
                  <c:v>0.01</c:v>
                </c:pt>
                <c:pt idx="1">
                  <c:v>0.23</c:v>
                </c:pt>
                <c:pt idx="2">
                  <c:v>0.43</c:v>
                </c:pt>
                <c:pt idx="3">
                  <c:v>0.22</c:v>
                </c:pt>
                <c:pt idx="4">
                  <c:v>0.05</c:v>
                </c:pt>
                <c:pt idx="5">
                  <c:v>0.05</c:v>
                </c:pt>
              </c:numCache>
            </c:numRef>
          </c:val>
          <c:extLst>
            <c:ext xmlns:c16="http://schemas.microsoft.com/office/drawing/2014/chart" uri="{C3380CC4-5D6E-409C-BE32-E72D297353CC}">
              <c16:uniqueId val="{00000000-1A87-4FA0-9FB6-9E965C08754A}"/>
            </c:ext>
          </c:extLst>
        </c:ser>
        <c:dLbls>
          <c:showLegendKey val="0"/>
          <c:showVal val="0"/>
          <c:showCatName val="0"/>
          <c:showSerName val="0"/>
          <c:showPercent val="0"/>
          <c:showBubbleSize val="0"/>
        </c:dLbls>
        <c:gapWidth val="219"/>
        <c:axId val="832781088"/>
        <c:axId val="832782400"/>
      </c:barChart>
      <c:catAx>
        <c:axId val="832781088"/>
        <c:scaling>
          <c:orientation val="maxMin"/>
        </c:scaling>
        <c:delete val="0"/>
        <c:axPos val="l"/>
        <c:title>
          <c:tx>
            <c:rich>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600" b="1">
                    <a:solidFill>
                      <a:sysClr val="windowText" lastClr="000000"/>
                    </a:solidFill>
                    <a:latin typeface="+mn-lt"/>
                  </a:rPr>
                  <a:t>Age Group</a:t>
                </a:r>
              </a:p>
            </c:rich>
          </c:tx>
          <c:layout>
            <c:manualLayout>
              <c:xMode val="edge"/>
              <c:yMode val="edge"/>
              <c:x val="2.4775064761855911E-2"/>
              <c:y val="0.23489470123364378"/>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32782400"/>
        <c:crosses val="autoZero"/>
        <c:auto val="1"/>
        <c:lblAlgn val="ctr"/>
        <c:lblOffset val="100"/>
        <c:noMultiLvlLbl val="0"/>
      </c:catAx>
      <c:valAx>
        <c:axId val="832782400"/>
        <c:scaling>
          <c:orientation val="minMax"/>
        </c:scaling>
        <c:delete val="0"/>
        <c:axPos val="b"/>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r>
                  <a:rPr lang="en-GB" sz="1600" b="1">
                    <a:solidFill>
                      <a:sysClr val="windowText" lastClr="000000"/>
                    </a:solidFill>
                    <a:latin typeface="+mn-lt"/>
                    <a:cs typeface="Arial" panose="020B0604020202020204" pitchFamily="34" charset="0"/>
                  </a:rPr>
                  <a:t>Number of Payments</a:t>
                </a:r>
              </a:p>
            </c:rich>
          </c:tx>
          <c:layout>
            <c:manualLayout>
              <c:xMode val="edge"/>
              <c:yMode val="edge"/>
              <c:x val="0.44516979147964808"/>
              <c:y val="0.77996257323410445"/>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32781088"/>
        <c:crosses val="max"/>
        <c:crossBetween val="between"/>
      </c:valAx>
      <c:spPr>
        <a:noFill/>
        <a:ln>
          <a:noFill/>
        </a:ln>
        <a:effectLst/>
      </c:spPr>
    </c:plotArea>
    <c:legend>
      <c:legendPos val="b"/>
      <c:layout>
        <c:manualLayout>
          <c:xMode val="edge"/>
          <c:yMode val="edge"/>
          <c:x val="0.19552001197271868"/>
          <c:y val="3.9928489159498655E-2"/>
          <c:w val="0.75744978028094767"/>
          <c:h val="7.7192438455721199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392401239868218"/>
          <c:y val="0.94949060354301118"/>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0836515633450357"/>
          <c:y val="2.5389485061777697E-2"/>
          <c:w val="0.60850590962142259"/>
          <c:h val="0.86594347502742497"/>
        </c:manualLayout>
      </c:layout>
      <c:barChart>
        <c:barDir val="bar"/>
        <c:grouping val="clustered"/>
        <c:varyColors val="0"/>
        <c:ser>
          <c:idx val="0"/>
          <c:order val="0"/>
          <c:tx>
            <c:strRef>
              <c:f>'Chart 3 - Local authority'!$B$43</c:f>
              <c:strCache>
                <c:ptCount val="1"/>
                <c:pt idx="0">
                  <c:v>Number of Payments Winter 2022/2023</c:v>
                </c:pt>
              </c:strCache>
            </c:strRef>
          </c:tx>
          <c:spPr>
            <a:solidFill>
              <a:srgbClr val="1B1B5B"/>
            </a:solidFill>
            <a:ln>
              <a:noFill/>
            </a:ln>
            <a:effectLst/>
          </c:spPr>
          <c:invertIfNegative val="0"/>
          <c:dLbls>
            <c:dLbl>
              <c:idx val="3"/>
              <c:layout>
                <c:manualLayout>
                  <c:x val="0"/>
                  <c:y val="1.524266717681874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2B-4070-9326-A090048B9E0C}"/>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3 - Local authority'!$A$44:$A$78</c:f>
              <c:strCache>
                <c:ptCount val="35"/>
                <c:pt idx="0">
                  <c:v> Glasgow City </c:v>
                </c:pt>
                <c:pt idx="1">
                  <c:v> North Lanarkshire </c:v>
                </c:pt>
                <c:pt idx="2">
                  <c:v> Fife </c:v>
                </c:pt>
                <c:pt idx="3">
                  <c:v> South Lanarkshire </c:v>
                </c:pt>
                <c:pt idx="4">
                  <c:v> City of Edinburgh </c:v>
                </c:pt>
                <c:pt idx="5">
                  <c:v> West Lothian </c:v>
                </c:pt>
                <c:pt idx="6">
                  <c:v> Highland </c:v>
                </c:pt>
                <c:pt idx="7">
                  <c:v> Dundee City </c:v>
                </c:pt>
                <c:pt idx="8">
                  <c:v> Aberdeenshire </c:v>
                </c:pt>
                <c:pt idx="9">
                  <c:v> Falkirk </c:v>
                </c:pt>
                <c:pt idx="10">
                  <c:v> Renfrewshire </c:v>
                </c:pt>
                <c:pt idx="11">
                  <c:v> Perth and Kinross </c:v>
                </c:pt>
                <c:pt idx="12">
                  <c:v> North Ayrshire </c:v>
                </c:pt>
                <c:pt idx="13">
                  <c:v> Dumfries &amp; Galloway </c:v>
                </c:pt>
                <c:pt idx="14">
                  <c:v> Aberdeen City </c:v>
                </c:pt>
                <c:pt idx="15">
                  <c:v> Midlothian </c:v>
                </c:pt>
                <c:pt idx="16">
                  <c:v> West Dunbartonshire </c:v>
                </c:pt>
                <c:pt idx="17">
                  <c:v> East Ayrshire </c:v>
                </c:pt>
                <c:pt idx="18">
                  <c:v> Angus </c:v>
                </c:pt>
                <c:pt idx="19">
                  <c:v> Inverclyde </c:v>
                </c:pt>
                <c:pt idx="20">
                  <c:v> East Renfrewshire </c:v>
                </c:pt>
                <c:pt idx="21">
                  <c:v> East Lothian </c:v>
                </c:pt>
                <c:pt idx="22">
                  <c:v> South Ayrshire </c:v>
                </c:pt>
                <c:pt idx="23">
                  <c:v> East Dunbartonshire </c:v>
                </c:pt>
                <c:pt idx="24">
                  <c:v> Moray </c:v>
                </c:pt>
                <c:pt idx="25">
                  <c:v> Scottish Borders </c:v>
                </c:pt>
                <c:pt idx="26">
                  <c:v> Argyll &amp; Bute </c:v>
                </c:pt>
                <c:pt idx="27">
                  <c:v> Stirling </c:v>
                </c:pt>
                <c:pt idx="28">
                  <c:v> Clackmannanshire </c:v>
                </c:pt>
                <c:pt idx="29">
                  <c:v> Shetland Islands </c:v>
                </c:pt>
                <c:pt idx="30">
                  <c:v> Orkney Islands </c:v>
                </c:pt>
                <c:pt idx="31">
                  <c:v> Na h-Eileanan Siar </c:v>
                </c:pt>
                <c:pt idx="32">
                  <c:v> Other Scottish Address </c:v>
                </c:pt>
                <c:pt idx="33">
                  <c:v> Non-Scottish UK Address </c:v>
                </c:pt>
                <c:pt idx="34">
                  <c:v> Unknown </c:v>
                </c:pt>
              </c:strCache>
            </c:strRef>
          </c:cat>
          <c:val>
            <c:numRef>
              <c:f>'Chart 3 - Local authority'!$B$44:$B$78</c:f>
              <c:numCache>
                <c:formatCode>_-* #,##0_-;\-* #,##0_-;_-* "-"??_-;_-@_-</c:formatCode>
                <c:ptCount val="35"/>
                <c:pt idx="0">
                  <c:v>3820</c:v>
                </c:pt>
                <c:pt idx="1">
                  <c:v>2125</c:v>
                </c:pt>
                <c:pt idx="2">
                  <c:v>1965</c:v>
                </c:pt>
                <c:pt idx="3">
                  <c:v>1955</c:v>
                </c:pt>
                <c:pt idx="4">
                  <c:v>1655</c:v>
                </c:pt>
                <c:pt idx="5">
                  <c:v>1095</c:v>
                </c:pt>
                <c:pt idx="6">
                  <c:v>1055</c:v>
                </c:pt>
                <c:pt idx="7">
                  <c:v>895</c:v>
                </c:pt>
                <c:pt idx="8">
                  <c:v>870</c:v>
                </c:pt>
                <c:pt idx="9">
                  <c:v>845</c:v>
                </c:pt>
                <c:pt idx="10">
                  <c:v>800</c:v>
                </c:pt>
                <c:pt idx="11">
                  <c:v>745</c:v>
                </c:pt>
                <c:pt idx="12">
                  <c:v>730</c:v>
                </c:pt>
                <c:pt idx="13">
                  <c:v>720</c:v>
                </c:pt>
                <c:pt idx="14">
                  <c:v>670</c:v>
                </c:pt>
                <c:pt idx="15">
                  <c:v>655</c:v>
                </c:pt>
                <c:pt idx="16">
                  <c:v>620</c:v>
                </c:pt>
                <c:pt idx="17">
                  <c:v>575</c:v>
                </c:pt>
                <c:pt idx="18">
                  <c:v>525</c:v>
                </c:pt>
                <c:pt idx="19">
                  <c:v>480</c:v>
                </c:pt>
                <c:pt idx="20">
                  <c:v>450</c:v>
                </c:pt>
                <c:pt idx="21">
                  <c:v>445</c:v>
                </c:pt>
                <c:pt idx="22">
                  <c:v>425</c:v>
                </c:pt>
                <c:pt idx="23">
                  <c:v>415</c:v>
                </c:pt>
                <c:pt idx="24">
                  <c:v>385</c:v>
                </c:pt>
                <c:pt idx="25">
                  <c:v>380</c:v>
                </c:pt>
                <c:pt idx="26">
                  <c:v>370</c:v>
                </c:pt>
                <c:pt idx="27">
                  <c:v>375</c:v>
                </c:pt>
                <c:pt idx="28">
                  <c:v>285</c:v>
                </c:pt>
                <c:pt idx="29">
                  <c:v>90</c:v>
                </c:pt>
                <c:pt idx="30">
                  <c:v>60</c:v>
                </c:pt>
                <c:pt idx="31">
                  <c:v>50</c:v>
                </c:pt>
                <c:pt idx="32">
                  <c:v>5</c:v>
                </c:pt>
                <c:pt idx="33">
                  <c:v>25</c:v>
                </c:pt>
                <c:pt idx="34">
                  <c:v>15</c:v>
                </c:pt>
              </c:numCache>
            </c:numRef>
          </c:val>
          <c:extLst>
            <c:ext xmlns:c16="http://schemas.microsoft.com/office/drawing/2014/chart" uri="{C3380CC4-5D6E-409C-BE32-E72D297353CC}">
              <c16:uniqueId val="{00000000-B341-4D22-8802-C264251AA1C4}"/>
            </c:ext>
          </c:extLst>
        </c:ser>
        <c:dLbls>
          <c:showLegendKey val="0"/>
          <c:showVal val="0"/>
          <c:showCatName val="0"/>
          <c:showSerName val="0"/>
          <c:showPercent val="0"/>
          <c:showBubbleSize val="0"/>
        </c:dLbls>
        <c:gapWidth val="82"/>
        <c:axId val="832771904"/>
        <c:axId val="832777808"/>
      </c:barChart>
      <c:dateAx>
        <c:axId val="832771904"/>
        <c:scaling>
          <c:orientation val="maxMin"/>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mn-lt"/>
                    <a:ea typeface="+mn-ea"/>
                    <a:cs typeface="Arial" panose="020B0604020202020204" pitchFamily="34" charset="0"/>
                  </a:defRPr>
                </a:pPr>
                <a:r>
                  <a:rPr lang="en-GB" sz="1400" b="1">
                    <a:solidFill>
                      <a:sysClr val="windowText" lastClr="000000"/>
                    </a:solidFill>
                    <a:latin typeface="+mn-lt"/>
                  </a:rPr>
                  <a:t>Local Authority Area</a:t>
                </a:r>
              </a:p>
            </c:rich>
          </c:tx>
          <c:layout>
            <c:manualLayout>
              <c:xMode val="edge"/>
              <c:yMode val="edge"/>
              <c:x val="3.366314367863505E-2"/>
              <c:y val="0.36203107029448478"/>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crossAx val="832777808"/>
        <c:crosses val="autoZero"/>
        <c:auto val="0"/>
        <c:lblOffset val="100"/>
        <c:baseTimeUnit val="days"/>
      </c:dateAx>
      <c:valAx>
        <c:axId val="832777808"/>
        <c:scaling>
          <c:orientation val="minMax"/>
        </c:scaling>
        <c:delete val="0"/>
        <c:axPos val="b"/>
        <c:numFmt formatCode="_-* #,##0_-;\-* #,##0_-;_-* &quot;-&quot;??_-;_-@_-" sourceLinked="1"/>
        <c:majorTickMark val="out"/>
        <c:minorTickMark val="none"/>
        <c:tickLblPos val="nextTo"/>
        <c:spPr>
          <a:noFill/>
          <a:ln>
            <a:noFill/>
          </a:ln>
          <a:effectLst/>
        </c:spPr>
        <c:txPr>
          <a:bodyPr rot="-60000000" spcFirstLastPara="1" vertOverflow="ellipsis" vert="horz" wrap="square" anchor="t" anchorCtr="0"/>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crossAx val="832771904"/>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32929300876673"/>
          <c:y val="0.19135851186951108"/>
          <c:w val="0.68219266816213908"/>
          <c:h val="0.63559853636093122"/>
        </c:manualLayout>
      </c:layout>
      <c:barChart>
        <c:barDir val="col"/>
        <c:grouping val="clustered"/>
        <c:varyColors val="0"/>
        <c:ser>
          <c:idx val="0"/>
          <c:order val="0"/>
          <c:tx>
            <c:v>Number of Payments</c:v>
          </c:tx>
          <c:spPr>
            <a:solidFill>
              <a:srgbClr val="1B1B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Calibri" panose="020F050202020403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'T1 - Payments by Child Age'!$B$6:$D$6</c:f>
              <c:strCache>
                <c:ptCount val="3"/>
                <c:pt idx="0">
                  <c:v>Winter 2020/2021</c:v>
                </c:pt>
                <c:pt idx="1">
                  <c:v>Winter 2021/2022</c:v>
                </c:pt>
                <c:pt idx="2">
                  <c:v>Winter 2022/2023</c:v>
                </c:pt>
              </c:strCache>
            </c:strRef>
          </c:cat>
          <c:val>
            <c:numRef>
              <c:f>'T1 - Payments by Child Age'!$B$27:$D$27</c:f>
              <c:numCache>
                <c:formatCode>_-* #,##0_-;\-* #,##0_-;_-* "-"??_-;_-@_-</c:formatCode>
                <c:ptCount val="3"/>
                <c:pt idx="0">
                  <c:v>18360</c:v>
                </c:pt>
                <c:pt idx="1">
                  <c:v>20000</c:v>
                </c:pt>
                <c:pt idx="2">
                  <c:v>26555</c:v>
                </c:pt>
              </c:numCache>
            </c:numRef>
          </c:val>
          <c:extLst>
            <c:ext xmlns:c16="http://schemas.microsoft.com/office/drawing/2014/chart" uri="{C3380CC4-5D6E-409C-BE32-E72D297353CC}">
              <c16:uniqueId val="{00000001-B972-4B8E-99A0-B9F9AE560D83}"/>
            </c:ext>
          </c:extLst>
        </c:ser>
        <c:dLbls>
          <c:showLegendKey val="0"/>
          <c:showVal val="0"/>
          <c:showCatName val="0"/>
          <c:showSerName val="0"/>
          <c:showPercent val="0"/>
          <c:showBubbleSize val="0"/>
        </c:dLbls>
        <c:gapWidth val="150"/>
        <c:axId val="554331672"/>
        <c:axId val="554335280"/>
      </c:barChart>
      <c:lineChart>
        <c:grouping val="standard"/>
        <c:varyColors val="0"/>
        <c:ser>
          <c:idx val="1"/>
          <c:order val="1"/>
          <c:tx>
            <c:v>Value of Payments (£)</c:v>
          </c:tx>
          <c:spPr>
            <a:ln w="28575" cap="rnd">
              <a:solidFill>
                <a:srgbClr val="E6007E"/>
              </a:solidFill>
              <a:round/>
            </a:ln>
            <a:effectLst/>
          </c:spPr>
          <c:marker>
            <c:symbol val="circle"/>
            <c:size val="7"/>
            <c:spPr>
              <a:solidFill>
                <a:srgbClr val="E6007E"/>
              </a:solidFill>
              <a:ln w="9525">
                <a:solidFill>
                  <a:srgbClr val="E6007E"/>
                </a:solidFill>
              </a:ln>
              <a:effectLst/>
            </c:spPr>
          </c:marker>
          <c:cat>
            <c:strRef>
              <c:f>'T1 - Payments by Child Age'!$B$54:$D$54</c:f>
              <c:strCache>
                <c:ptCount val="3"/>
                <c:pt idx="0">
                  <c:v>Winter 2020/2021</c:v>
                </c:pt>
                <c:pt idx="1">
                  <c:v>Winter 2021/2022</c:v>
                </c:pt>
                <c:pt idx="2">
                  <c:v>Winter 2022/2023</c:v>
                </c:pt>
              </c:strCache>
            </c:strRef>
          </c:cat>
          <c:val>
            <c:numRef>
              <c:f>'T1 - Payments by Child Age'!$B$75:$D$75</c:f>
              <c:numCache>
                <c:formatCode>"£"#,##0</c:formatCode>
                <c:ptCount val="3"/>
                <c:pt idx="0">
                  <c:v>3672000</c:v>
                </c:pt>
                <c:pt idx="1">
                  <c:v>4040000</c:v>
                </c:pt>
                <c:pt idx="2">
                  <c:v>5685000</c:v>
                </c:pt>
              </c:numCache>
            </c:numRef>
          </c:val>
          <c:smooth val="0"/>
          <c:extLst>
            <c:ext xmlns:c16="http://schemas.microsoft.com/office/drawing/2014/chart" uri="{C3380CC4-5D6E-409C-BE32-E72D297353CC}">
              <c16:uniqueId val="{00000002-B972-4B8E-99A0-B9F9AE560D83}"/>
            </c:ext>
          </c:extLst>
        </c:ser>
        <c:dLbls>
          <c:showLegendKey val="0"/>
          <c:showVal val="0"/>
          <c:showCatName val="0"/>
          <c:showSerName val="0"/>
          <c:showPercent val="0"/>
          <c:showBubbleSize val="0"/>
        </c:dLbls>
        <c:marker val="1"/>
        <c:smooth val="0"/>
        <c:axId val="233731056"/>
        <c:axId val="233730728"/>
      </c:lineChart>
      <c:catAx>
        <c:axId val="554331672"/>
        <c:scaling>
          <c:orientation val="minMax"/>
        </c:scaling>
        <c:delete val="0"/>
        <c:axPos val="b"/>
        <c:numFmt formatCode="General" sourceLinked="1"/>
        <c:majorTickMark val="out"/>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554335280"/>
        <c:crosses val="autoZero"/>
        <c:auto val="0"/>
        <c:lblAlgn val="ctr"/>
        <c:lblOffset val="100"/>
        <c:noMultiLvlLbl val="0"/>
      </c:catAx>
      <c:valAx>
        <c:axId val="554335280"/>
        <c:scaling>
          <c:orientation val="minMax"/>
          <c:max val="3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600" b="1">
                    <a:solidFill>
                      <a:sysClr val="windowText" lastClr="000000"/>
                    </a:solidFill>
                  </a:rPr>
                  <a:t>Number of payments</a:t>
                </a:r>
              </a:p>
            </c:rich>
          </c:tx>
          <c:layout>
            <c:manualLayout>
              <c:xMode val="edge"/>
              <c:yMode val="edge"/>
              <c:x val="4.8280804358225692E-3"/>
              <c:y val="0.26305254319106702"/>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554331672"/>
        <c:crosses val="autoZero"/>
        <c:crossBetween val="between"/>
      </c:valAx>
      <c:valAx>
        <c:axId val="233730728"/>
        <c:scaling>
          <c:orientation val="minMax"/>
          <c:max val="10000000"/>
        </c:scaling>
        <c:delete val="0"/>
        <c:axPos val="r"/>
        <c:title>
          <c:tx>
            <c:rich>
              <a:bodyPr rot="-540000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600" b="1">
                    <a:solidFill>
                      <a:sysClr val="windowText" lastClr="000000"/>
                    </a:solidFill>
                  </a:rPr>
                  <a:t>Value of payments</a:t>
                </a:r>
              </a:p>
            </c:rich>
          </c:tx>
          <c:layout>
            <c:manualLayout>
              <c:xMode val="edge"/>
              <c:yMode val="edge"/>
              <c:x val="0.97043055560861546"/>
              <c:y val="0.27885169807289611"/>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233731056"/>
        <c:crosses val="max"/>
        <c:crossBetween val="between"/>
      </c:valAx>
      <c:catAx>
        <c:axId val="233731056"/>
        <c:scaling>
          <c:orientation val="minMax"/>
        </c:scaling>
        <c:delete val="1"/>
        <c:axPos val="t"/>
        <c:numFmt formatCode="General" sourceLinked="1"/>
        <c:majorTickMark val="out"/>
        <c:minorTickMark val="none"/>
        <c:tickLblPos val="nextTo"/>
        <c:crossAx val="233730728"/>
        <c:crosses val="max"/>
        <c:auto val="1"/>
        <c:lblAlgn val="ctr"/>
        <c:lblOffset val="100"/>
        <c:noMultiLvlLbl val="0"/>
      </c:catAx>
      <c:spPr>
        <a:noFill/>
        <a:ln>
          <a:noFill/>
        </a:ln>
        <a:effectLst/>
      </c:spPr>
    </c:plotArea>
    <c:legend>
      <c:legendPos val="b"/>
      <c:layout>
        <c:manualLayout>
          <c:xMode val="edge"/>
          <c:yMode val="edge"/>
          <c:x val="0.24685542779392253"/>
          <c:y val="8.5114399673603455E-3"/>
          <c:w val="0.49352117409164914"/>
          <c:h val="0.132742015978274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72279005337"/>
          <c:y val="7.7529161212168574E-2"/>
          <c:w val="0.64537595380351021"/>
          <c:h val="0.66786060143882253"/>
        </c:manualLayout>
      </c:layout>
      <c:barChart>
        <c:barDir val="col"/>
        <c:grouping val="stacked"/>
        <c:varyColors val="0"/>
        <c:ser>
          <c:idx val="1"/>
          <c:order val="1"/>
          <c:tx>
            <c:strRef>
              <c:f>'Chart 5 - Children by Winter'!$A$35</c:f>
              <c:strCache>
                <c:ptCount val="1"/>
                <c:pt idx="0">
                  <c:v>Continuing payment</c:v>
                </c:pt>
              </c:strCache>
            </c:strRef>
          </c:tx>
          <c:spPr>
            <a:solidFill>
              <a:srgbClr val="1B1B5B"/>
            </a:solidFill>
          </c:spPr>
          <c:invertIfNegative val="0"/>
          <c:dLbls>
            <c:spPr>
              <a:noFill/>
              <a:ln>
                <a:noFill/>
              </a:ln>
              <a:effectLst/>
            </c:spPr>
            <c:txPr>
              <a:bodyPr wrap="square" lIns="38100" tIns="19050" rIns="38100" bIns="19050" anchor="ctr">
                <a:spAutoFit/>
              </a:bodyPr>
              <a:lstStyle/>
              <a:p>
                <a:pPr>
                  <a:defRPr sz="16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5 - Children by Winter'!$B$31:$D$31</c:f>
              <c:strCache>
                <c:ptCount val="3"/>
                <c:pt idx="0">
                  <c:v>Winter 2020/2021</c:v>
                </c:pt>
                <c:pt idx="1">
                  <c:v>Winter 2021/2022</c:v>
                </c:pt>
                <c:pt idx="2">
                  <c:v>Winter 2022/2023</c:v>
                </c:pt>
              </c:strCache>
            </c:strRef>
          </c:cat>
          <c:val>
            <c:numRef>
              <c:f>'Chart 5 - Children by Winter'!$B$35:$D$35</c:f>
              <c:numCache>
                <c:formatCode>_-* #,##0_-;\-* #,##0_-;_-* "-"??_-;_-@_-</c:formatCode>
                <c:ptCount val="3"/>
                <c:pt idx="0">
                  <c:v>0</c:v>
                </c:pt>
                <c:pt idx="1">
                  <c:v>15220</c:v>
                </c:pt>
                <c:pt idx="2">
                  <c:v>17280</c:v>
                </c:pt>
              </c:numCache>
            </c:numRef>
          </c:val>
          <c:extLst>
            <c:ext xmlns:c16="http://schemas.microsoft.com/office/drawing/2014/chart" uri="{C3380CC4-5D6E-409C-BE32-E72D297353CC}">
              <c16:uniqueId val="{00000006-7697-4B3B-9AB1-0D13C4C1E2C4}"/>
            </c:ext>
          </c:extLst>
        </c:ser>
        <c:ser>
          <c:idx val="0"/>
          <c:order val="2"/>
          <c:tx>
            <c:strRef>
              <c:f>'Chart 5 - Children by Winter'!$A$33</c:f>
              <c:strCache>
                <c:ptCount val="1"/>
                <c:pt idx="0">
                  <c:v>Starting or restarting payment</c:v>
                </c:pt>
              </c:strCache>
            </c:strRef>
          </c:tx>
          <c:spPr>
            <a:solidFill>
              <a:srgbClr val="E6007E"/>
            </a:solidFill>
            <a:ln>
              <a:solidFill>
                <a:schemeClr val="bg1"/>
              </a:solidFill>
            </a:ln>
          </c:spPr>
          <c:invertIfNegative val="0"/>
          <c:dLbls>
            <c:spPr>
              <a:noFill/>
              <a:ln>
                <a:noFill/>
              </a:ln>
              <a:effectLst/>
            </c:spPr>
            <c:txPr>
              <a:bodyPr wrap="square" lIns="38100" tIns="19050" rIns="38100" bIns="19050" anchor="ctr">
                <a:spAutoFit/>
              </a:bodyPr>
              <a:lstStyle/>
              <a:p>
                <a:pPr>
                  <a:defRPr sz="16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 5 - Children by Winter'!$B$31:$D$31</c:f>
              <c:strCache>
                <c:ptCount val="3"/>
                <c:pt idx="0">
                  <c:v>Winter 2020/2021</c:v>
                </c:pt>
                <c:pt idx="1">
                  <c:v>Winter 2021/2022</c:v>
                </c:pt>
                <c:pt idx="2">
                  <c:v>Winter 2022/2023</c:v>
                </c:pt>
              </c:strCache>
            </c:strRef>
          </c:cat>
          <c:val>
            <c:numRef>
              <c:f>'Chart 5 - Children by Winter'!$B$33:$D$33</c:f>
              <c:numCache>
                <c:formatCode>_-* #,##0_-;\-* #,##0_-;_-* "-"??_-;_-@_-</c:formatCode>
                <c:ptCount val="3"/>
                <c:pt idx="0">
                  <c:v>18360</c:v>
                </c:pt>
                <c:pt idx="1">
                  <c:v>4780</c:v>
                </c:pt>
                <c:pt idx="2">
                  <c:v>9275</c:v>
                </c:pt>
              </c:numCache>
            </c:numRef>
          </c:val>
          <c:extLst>
            <c:ext xmlns:c16="http://schemas.microsoft.com/office/drawing/2014/chart" uri="{C3380CC4-5D6E-409C-BE32-E72D297353CC}">
              <c16:uniqueId val="{0000000D-7697-4B3B-9AB1-0D13C4C1E2C4}"/>
            </c:ext>
          </c:extLst>
        </c:ser>
        <c:dLbls>
          <c:showLegendKey val="0"/>
          <c:showVal val="0"/>
          <c:showCatName val="0"/>
          <c:showSerName val="0"/>
          <c:showPercent val="0"/>
          <c:showBubbleSize val="0"/>
        </c:dLbls>
        <c:gapWidth val="80"/>
        <c:overlap val="100"/>
        <c:axId val="660142416"/>
        <c:axId val="660138808"/>
      </c:barChart>
      <c:lineChart>
        <c:grouping val="stacked"/>
        <c:varyColors val="0"/>
        <c:ser>
          <c:idx val="2"/>
          <c:order val="0"/>
          <c:tx>
            <c:strRef>
              <c:f>'Chart 5 - Children by Winter'!$A$37</c:f>
              <c:strCache>
                <c:ptCount val="1"/>
                <c:pt idx="0">
                  <c:v>Stopped receiving payment</c:v>
                </c:pt>
              </c:strCache>
            </c:strRef>
          </c:tx>
          <c:spPr>
            <a:ln>
              <a:prstDash val="lgDash"/>
            </a:ln>
          </c:spPr>
          <c:marker>
            <c:symbol val="circle"/>
            <c:size val="8"/>
            <c:spPr>
              <a:solidFill>
                <a:schemeClr val="bg1">
                  <a:lumMod val="50000"/>
                </a:schemeClr>
              </a:solidFill>
              <a:ln w="9525">
                <a:solidFill>
                  <a:schemeClr val="accent3"/>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E-7697-4B3B-9AB1-0D13C4C1E2C4}"/>
                </c:ext>
              </c:extLst>
            </c:dLbl>
            <c:dLbl>
              <c:idx val="1"/>
              <c:layout>
                <c:manualLayout>
                  <c:x val="-0.17254109013072394"/>
                  <c:y val="-7.392807745504841E-2"/>
                </c:manualLayout>
              </c:layout>
              <c:spPr>
                <a:noFill/>
                <a:ln>
                  <a:noFill/>
                </a:ln>
                <a:effectLst/>
              </c:spPr>
              <c:txPr>
                <a:bodyPr wrap="square" lIns="38100" tIns="19050" rIns="38100" bIns="19050" anchor="ctr">
                  <a:noAutofit/>
                </a:bodyPr>
                <a:lstStyle/>
                <a:p>
                  <a:pPr>
                    <a:defRPr sz="1600" b="1"/>
                  </a:pPr>
                  <a:endParaRPr lang="en-US"/>
                </a:p>
              </c:txPr>
              <c:showLegendKey val="0"/>
              <c:showVal val="1"/>
              <c:showCatName val="0"/>
              <c:showSerName val="0"/>
              <c:showPercent val="0"/>
              <c:showBubbleSize val="0"/>
              <c:extLst>
                <c:ext xmlns:c15="http://schemas.microsoft.com/office/drawing/2012/chart" uri="{CE6537A1-D6FC-4f65-9D91-7224C49458BB}">
                  <c15:layout>
                    <c:manualLayout>
                      <c:w val="9.0192289070662277E-2"/>
                      <c:h val="0.10882554976932431"/>
                    </c:manualLayout>
                  </c15:layout>
                </c:ext>
                <c:ext xmlns:c16="http://schemas.microsoft.com/office/drawing/2014/chart" uri="{C3380CC4-5D6E-409C-BE32-E72D297353CC}">
                  <c16:uniqueId val="{0000000F-7697-4B3B-9AB1-0D13C4C1E2C4}"/>
                </c:ext>
              </c:extLst>
            </c:dLbl>
            <c:dLbl>
              <c:idx val="2"/>
              <c:layout>
                <c:manualLayout>
                  <c:x val="-0.16578278928726151"/>
                  <c:y val="-8.4076415383330078E-2"/>
                </c:manualLayout>
              </c:layout>
              <c:spPr>
                <a:noFill/>
                <a:ln>
                  <a:noFill/>
                </a:ln>
                <a:effectLst/>
              </c:spPr>
              <c:txPr>
                <a:bodyPr wrap="square" lIns="38100" tIns="19050" rIns="38100" bIns="19050" anchor="ctr">
                  <a:noAutofit/>
                </a:bodyPr>
                <a:lstStyle/>
                <a:p>
                  <a:pPr>
                    <a:defRPr sz="1600" b="1"/>
                  </a:pPr>
                  <a:endParaRPr lang="en-US"/>
                </a:p>
              </c:txPr>
              <c:showLegendKey val="0"/>
              <c:showVal val="1"/>
              <c:showCatName val="0"/>
              <c:showSerName val="0"/>
              <c:showPercent val="0"/>
              <c:showBubbleSize val="0"/>
              <c:extLst>
                <c:ext xmlns:c15="http://schemas.microsoft.com/office/drawing/2012/chart" uri="{CE6537A1-D6FC-4f65-9D91-7224C49458BB}">
                  <c15:layout>
                    <c:manualLayout>
                      <c:w val="9.112727272727271E-2"/>
                      <c:h val="8.8544932789332884E-2"/>
                    </c:manualLayout>
                  </c15:layout>
                </c:ext>
                <c:ext xmlns:c16="http://schemas.microsoft.com/office/drawing/2014/chart" uri="{C3380CC4-5D6E-409C-BE32-E72D297353CC}">
                  <c16:uniqueId val="{00000010-7697-4B3B-9AB1-0D13C4C1E2C4}"/>
                </c:ext>
              </c:extLst>
            </c:dLbl>
            <c:spPr>
              <a:noFill/>
              <a:ln>
                <a:noFill/>
              </a:ln>
              <a:effectLst/>
            </c:spPr>
            <c:txPr>
              <a:bodyPr wrap="square" lIns="38100" tIns="19050" rIns="38100" bIns="19050" anchor="ctr">
                <a:spAutoFit/>
              </a:bodyPr>
              <a:lstStyle/>
              <a:p>
                <a:pPr>
                  <a:defRPr sz="1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2018/19 April 2018</c:v>
              </c:pt>
              <c:pt idx="1">
                <c:v>2018/19 October 2018</c:v>
              </c:pt>
              <c:pt idx="2">
                <c:v>2019/20 April 2019</c:v>
              </c:pt>
              <c:pt idx="3">
                <c:v>2019/20 October 2019</c:v>
              </c:pt>
              <c:pt idx="4">
                <c:v>2020/21 April 2020</c:v>
              </c:pt>
            </c:strLit>
          </c:cat>
          <c:val>
            <c:numRef>
              <c:f>'Chart 5 - Children by Winter'!$B$37:$D$37</c:f>
              <c:numCache>
                <c:formatCode>_-* #,##0_-;\-* #,##0_-;_-* "-"??_-;_-@_-</c:formatCode>
                <c:ptCount val="3"/>
                <c:pt idx="0">
                  <c:v>0</c:v>
                </c:pt>
                <c:pt idx="1">
                  <c:v>3145</c:v>
                </c:pt>
                <c:pt idx="2">
                  <c:v>2715</c:v>
                </c:pt>
              </c:numCache>
            </c:numRef>
          </c:val>
          <c:smooth val="0"/>
          <c:extLst>
            <c:ext xmlns:c16="http://schemas.microsoft.com/office/drawing/2014/chart" uri="{C3380CC4-5D6E-409C-BE32-E72D297353CC}">
              <c16:uniqueId val="{00000018-7697-4B3B-9AB1-0D13C4C1E2C4}"/>
            </c:ext>
          </c:extLst>
        </c:ser>
        <c:dLbls>
          <c:showLegendKey val="0"/>
          <c:showVal val="0"/>
          <c:showCatName val="0"/>
          <c:showSerName val="0"/>
          <c:showPercent val="0"/>
          <c:showBubbleSize val="0"/>
        </c:dLbls>
        <c:marker val="1"/>
        <c:smooth val="0"/>
        <c:axId val="660142416"/>
        <c:axId val="660138808"/>
      </c:lineChart>
      <c:catAx>
        <c:axId val="66014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b="1"/>
            </a:pPr>
            <a:endParaRPr lang="en-US"/>
          </a:p>
        </c:txPr>
        <c:crossAx val="660138808"/>
        <c:crosses val="autoZero"/>
        <c:auto val="1"/>
        <c:lblAlgn val="ctr"/>
        <c:lblOffset val="100"/>
        <c:noMultiLvlLbl val="0"/>
      </c:catAx>
      <c:valAx>
        <c:axId val="660138808"/>
        <c:scaling>
          <c:orientation val="minMax"/>
          <c:max val="3000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sz="1600">
                    <a:solidFill>
                      <a:sysClr val="windowText" lastClr="000000"/>
                    </a:solidFill>
                  </a:defRPr>
                </a:pPr>
                <a:r>
                  <a:rPr lang="en-GB" sz="1600">
                    <a:solidFill>
                      <a:sysClr val="windowText" lastClr="000000"/>
                    </a:solidFill>
                  </a:rPr>
                  <a:t>Number of carers</a:t>
                </a:r>
              </a:p>
            </c:rich>
          </c:tx>
          <c:layout>
            <c:manualLayout>
              <c:xMode val="edge"/>
              <c:yMode val="edge"/>
              <c:x val="2.1879381922700714E-2"/>
              <c:y val="0.28480889837139156"/>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sz="1400" b="1"/>
            </a:pPr>
            <a:endParaRPr lang="en-US"/>
          </a:p>
        </c:txPr>
        <c:crossAx val="660142416"/>
        <c:crosses val="autoZero"/>
        <c:crossBetween val="between"/>
      </c:valAx>
      <c:spPr>
        <a:noFill/>
        <a:ln>
          <a:noFill/>
        </a:ln>
        <a:effectLst/>
      </c:spPr>
    </c:plotArea>
    <c:legend>
      <c:legendPos val="b"/>
      <c:layout>
        <c:manualLayout>
          <c:xMode val="edge"/>
          <c:yMode val="edge"/>
          <c:x val="8.5208930589018281E-2"/>
          <c:y val="3.7746722029323812E-3"/>
          <c:w val="0.77567602210807696"/>
          <c:h val="5.2606899717282989E-2"/>
        </c:manualLayout>
      </c:layout>
      <c:overlay val="0"/>
      <c:spPr>
        <a:noFill/>
        <a:ln>
          <a:noFill/>
        </a:ln>
        <a:effectLst/>
      </c:spPr>
      <c:txPr>
        <a:bodyPr rot="0" vert="horz"/>
        <a:lstStyle/>
        <a:p>
          <a:pPr>
            <a:defRPr sz="1400" b="1"/>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68264</xdr:colOff>
      <xdr:row>3</xdr:row>
      <xdr:rowOff>8731</xdr:rowOff>
    </xdr:from>
    <xdr:to>
      <xdr:col>7</xdr:col>
      <xdr:colOff>936625</xdr:colOff>
      <xdr:row>34</xdr:row>
      <xdr:rowOff>119063</xdr:rowOff>
    </xdr:to>
    <xdr:graphicFrame macro="">
      <xdr:nvGraphicFramePr>
        <xdr:cNvPr id="3" name="Chart 2" descr="Line chart showing the number of children and young people by their age. Numbers of payments increases with child age from 0 years to 8 years. Number of payments remains high but variable from ages 8 to 15 years. There is a sharp decrease in payments for those aged 16 or 17. Numbers are given in a table below this chart." title="Chart 1:  Number of payments by age of child or young person">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xdr:colOff>
      <xdr:row>3</xdr:row>
      <xdr:rowOff>26987</xdr:rowOff>
    </xdr:from>
    <xdr:to>
      <xdr:col>6</xdr:col>
      <xdr:colOff>738187</xdr:colOff>
      <xdr:row>20</xdr:row>
      <xdr:rowOff>127000</xdr:rowOff>
    </xdr:to>
    <xdr:graphicFrame macro="">
      <xdr:nvGraphicFramePr>
        <xdr:cNvPr id="3" name="Chart 2" descr="Bar chart showing the number of payments received by recipient age. Number of recipients is lowest in the lowest age group, increases to a peak in the 35-44 age group, then declines in the older age groups. Numbers are given in a table below this chart." title="Chart 2: Number of payments by age of recipient">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56591</xdr:colOff>
      <xdr:row>7</xdr:row>
      <xdr:rowOff>192673</xdr:rowOff>
    </xdr:from>
    <xdr:to>
      <xdr:col>6</xdr:col>
      <xdr:colOff>657592</xdr:colOff>
      <xdr:row>9</xdr:row>
      <xdr:rowOff>117192</xdr:rowOff>
    </xdr:to>
    <xdr:sp macro="" textlink="">
      <xdr:nvSpPr>
        <xdr:cNvPr id="2" name="TextBox 16">
          <a:extLst>
            <a:ext uri="{FF2B5EF4-FFF2-40B4-BE49-F238E27FC236}">
              <a16:creationId xmlns:a16="http://schemas.microsoft.com/office/drawing/2014/main" id="{09101BC7-3511-3BAB-C41C-0F8A3FCE3DDE}"/>
            </a:ext>
          </a:extLst>
        </xdr:cNvPr>
        <xdr:cNvSpPr txBox="1"/>
      </xdr:nvSpPr>
      <xdr:spPr>
        <a:xfrm>
          <a:off x="7140810" y="1609517"/>
          <a:ext cx="601001" cy="32933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lang="en-GB" sz="1400" b="1">
              <a:solidFill>
                <a:sysClr val="windowText" lastClr="000000"/>
              </a:solidFill>
              <a:latin typeface="+mn-lt"/>
              <a:cs typeface="Arial" panose="020B0604020202020204" pitchFamily="34" charset="0"/>
            </a:rPr>
            <a:t>88%</a:t>
          </a:r>
        </a:p>
      </xdr:txBody>
    </xdr:sp>
    <xdr:clientData/>
  </xdr:twoCellAnchor>
  <xdr:twoCellAnchor>
    <xdr:from>
      <xdr:col>6</xdr:col>
      <xdr:colOff>116790</xdr:colOff>
      <xdr:row>6</xdr:row>
      <xdr:rowOff>170657</xdr:rowOff>
    </xdr:from>
    <xdr:to>
      <xdr:col>6</xdr:col>
      <xdr:colOff>140284</xdr:colOff>
      <xdr:row>11</xdr:row>
      <xdr:rowOff>1589</xdr:rowOff>
    </xdr:to>
    <xdr:sp macro="" textlink="">
      <xdr:nvSpPr>
        <xdr:cNvPr id="4" name="Left Bracket 3">
          <a:extLst>
            <a:ext uri="{FF2B5EF4-FFF2-40B4-BE49-F238E27FC236}">
              <a16:creationId xmlns:a16="http://schemas.microsoft.com/office/drawing/2014/main" id="{5D6E60C0-18F9-AC70-BA21-8FA9F1C4EA83}"/>
            </a:ext>
          </a:extLst>
        </xdr:cNvPr>
        <xdr:cNvSpPr/>
      </xdr:nvSpPr>
      <xdr:spPr>
        <a:xfrm flipH="1" flipV="1">
          <a:off x="7201009" y="1385095"/>
          <a:ext cx="23494" cy="842963"/>
        </a:xfrm>
        <a:prstGeom prst="leftBracket">
          <a:avLst/>
        </a:prstGeom>
        <a:noFill/>
        <a:ln w="12700"/>
      </xdr:spPr>
      <xdr:style>
        <a:lnRef idx="1">
          <a:schemeClr val="dk1"/>
        </a:lnRef>
        <a:fillRef idx="0">
          <a:schemeClr val="dk1"/>
        </a:fillRef>
        <a:effectRef idx="0">
          <a:schemeClr val="dk1"/>
        </a:effectRef>
        <a:fontRef idx="minor">
          <a:schemeClr val="tx1"/>
        </a:fontRef>
      </xdr:style>
      <xdr:txBody>
        <a:bodyPr wrap="square"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lang="en-GB" sz="1100">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132556</xdr:colOff>
      <xdr:row>3</xdr:row>
      <xdr:rowOff>8729</xdr:rowOff>
    </xdr:from>
    <xdr:to>
      <xdr:col>6</xdr:col>
      <xdr:colOff>773906</xdr:colOff>
      <xdr:row>41</xdr:row>
      <xdr:rowOff>150812</xdr:rowOff>
    </xdr:to>
    <xdr:graphicFrame macro="">
      <xdr:nvGraphicFramePr>
        <xdr:cNvPr id="2" name="Chart 1" descr="Bar chart showing the number of children or young people by their local authority. Number of payments is generally higher in the larger local authorities such as Glasgow City, and lower in the smaller local authorities such as the Western Isles. Numbers are given in a table below this chart." title="Chart 3: Number of payments by local authority area">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47624</xdr:colOff>
      <xdr:row>4</xdr:row>
      <xdr:rowOff>47624</xdr:rowOff>
    </xdr:from>
    <xdr:to>
      <xdr:col>11</xdr:col>
      <xdr:colOff>166687</xdr:colOff>
      <xdr:row>30</xdr:row>
      <xdr:rowOff>163513</xdr:rowOff>
    </xdr:to>
    <xdr:graphicFrame macro="">
      <xdr:nvGraphicFramePr>
        <xdr:cNvPr id="3" name="Chart 2" descr="This chart summarises the number of payments made to carers from each eligibility date from April 2018 to October 2021. Vertical bars are used to show the number of payments at each eligibility date. A line is used to indicate the expenditure from each eligibility date. The figures used in this chart are located in Tables 1a and 1c of this document." title="Chart 1: Carer's Allowance Supplement payments by eligbility date">
          <a:extLst>
            <a:ext uri="{FF2B5EF4-FFF2-40B4-BE49-F238E27FC236}">
              <a16:creationId xmlns:a16="http://schemas.microsoft.com/office/drawing/2014/main" id="{95BD7ED9-BFF6-4C28-933A-EA4541A88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0.42761</cdr:x>
      <cdr:y>0.08679</cdr:y>
    </cdr:from>
    <cdr:to>
      <cdr:x>0.5563</cdr:x>
      <cdr:y>0.27613</cdr:y>
    </cdr:to>
    <cdr:sp macro="" textlink="">
      <cdr:nvSpPr>
        <cdr:cNvPr id="3" name="TextBox 2"/>
        <cdr:cNvSpPr txBox="1"/>
      </cdr:nvSpPr>
      <cdr:spPr>
        <a:xfrm xmlns:a="http://schemas.openxmlformats.org/drawingml/2006/main">
          <a:off x="3038476" y="4191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47624</xdr:colOff>
      <xdr:row>4</xdr:row>
      <xdr:rowOff>85725</xdr:rowOff>
    </xdr:from>
    <xdr:to>
      <xdr:col>12</xdr:col>
      <xdr:colOff>87312</xdr:colOff>
      <xdr:row>29</xdr:row>
      <xdr:rowOff>47625</xdr:rowOff>
    </xdr:to>
    <xdr:graphicFrame macro="">
      <xdr:nvGraphicFramePr>
        <xdr:cNvPr id="3" name="Chart 2" descr="This chart summarises the number of carers at each eligibility date from April 2018 to October 2021. Vertical bars are used to show the number of carers at each eligibility date. The number of carers receiving their first payment, or re-starting payments after a break of one or more eligibility dates is indicated in pink. The number of carers continuing payment since the previous eligibility date is indicated in blue. A grey dotted line indicated the number of carers who stopped receiving payment at each eligbility date. The figures used in this chart are located in Table 5 of this document and summarised in the table below this chart. Notes are located below the table and begin in cell A44. " title="Chart 5: Carers by eligibility date">
          <a:extLst>
            <a:ext uri="{FF2B5EF4-FFF2-40B4-BE49-F238E27FC236}">
              <a16:creationId xmlns:a16="http://schemas.microsoft.com/office/drawing/2014/main" id="{50E5C2F0-747F-689D-F548-D20C9F83A1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416718</xdr:colOff>
      <xdr:row>8</xdr:row>
      <xdr:rowOff>23812</xdr:rowOff>
    </xdr:from>
    <xdr:to>
      <xdr:col>7</xdr:col>
      <xdr:colOff>321469</xdr:colOff>
      <xdr:row>8</xdr:row>
      <xdr:rowOff>154781</xdr:rowOff>
    </xdr:to>
    <xdr:cxnSp macro="">
      <xdr:nvCxnSpPr>
        <xdr:cNvPr id="7" name="Straight Arrow Connector 6">
          <a:extLst>
            <a:ext uri="{FF2B5EF4-FFF2-40B4-BE49-F238E27FC236}">
              <a16:creationId xmlns:a16="http://schemas.microsoft.com/office/drawing/2014/main" id="{AE9BFFEC-5804-48D6-B7F5-463863459349}"/>
            </a:ext>
          </a:extLst>
        </xdr:cNvPr>
        <xdr:cNvCxnSpPr/>
      </xdr:nvCxnSpPr>
      <xdr:spPr>
        <a:xfrm flipH="1">
          <a:off x="7917656" y="738187"/>
          <a:ext cx="511969" cy="130969"/>
        </a:xfrm>
        <a:prstGeom prst="straightConnector1">
          <a:avLst/>
        </a:prstGeom>
        <a:ln>
          <a:solidFill>
            <a:srgbClr val="E6007E"/>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407987</xdr:colOff>
      <xdr:row>16</xdr:row>
      <xdr:rowOff>11906</xdr:rowOff>
    </xdr:from>
    <xdr:to>
      <xdr:col>7</xdr:col>
      <xdr:colOff>345281</xdr:colOff>
      <xdr:row>17</xdr:row>
      <xdr:rowOff>86518</xdr:rowOff>
    </xdr:to>
    <xdr:cxnSp macro="">
      <xdr:nvCxnSpPr>
        <xdr:cNvPr id="10" name="Straight Arrow Connector 9">
          <a:extLst>
            <a:ext uri="{FF2B5EF4-FFF2-40B4-BE49-F238E27FC236}">
              <a16:creationId xmlns:a16="http://schemas.microsoft.com/office/drawing/2014/main" id="{CDBCA76D-A841-42A3-8282-62351DACC4B0}"/>
            </a:ext>
          </a:extLst>
        </xdr:cNvPr>
        <xdr:cNvCxnSpPr/>
      </xdr:nvCxnSpPr>
      <xdr:spPr>
        <a:xfrm flipH="1">
          <a:off x="7908925" y="2155031"/>
          <a:ext cx="544512" cy="253206"/>
        </a:xfrm>
        <a:prstGeom prst="straightConnector1">
          <a:avLst/>
        </a:prstGeom>
        <a:ln>
          <a:solidFill>
            <a:srgbClr val="251B5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476249</xdr:colOff>
      <xdr:row>21</xdr:row>
      <xdr:rowOff>166687</xdr:rowOff>
    </xdr:from>
    <xdr:to>
      <xdr:col>7</xdr:col>
      <xdr:colOff>372269</xdr:colOff>
      <xdr:row>22</xdr:row>
      <xdr:rowOff>68262</xdr:rowOff>
    </xdr:to>
    <xdr:cxnSp macro="">
      <xdr:nvCxnSpPr>
        <xdr:cNvPr id="13" name="Straight Arrow Connector 12">
          <a:extLst>
            <a:ext uri="{FF2B5EF4-FFF2-40B4-BE49-F238E27FC236}">
              <a16:creationId xmlns:a16="http://schemas.microsoft.com/office/drawing/2014/main" id="{8059A8F4-E646-40A9-B2A8-4BC51D1AF819}"/>
            </a:ext>
          </a:extLst>
        </xdr:cNvPr>
        <xdr:cNvCxnSpPr/>
      </xdr:nvCxnSpPr>
      <xdr:spPr>
        <a:xfrm flipH="1" flipV="1">
          <a:off x="7977187" y="3202781"/>
          <a:ext cx="503238" cy="80169"/>
        </a:xfrm>
        <a:prstGeom prst="straightConnector1">
          <a:avLst/>
        </a:prstGeom>
        <a:ln>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c:userShapes xmlns:c="http://schemas.openxmlformats.org/drawingml/2006/chart">
  <cdr:relSizeAnchor xmlns:cdr="http://schemas.openxmlformats.org/drawingml/2006/chartDrawing">
    <cdr:from>
      <cdr:x>0.88157</cdr:x>
      <cdr:y>0.08146</cdr:y>
    </cdr:from>
    <cdr:to>
      <cdr:x>0.96677</cdr:x>
      <cdr:y>0.2662</cdr:y>
    </cdr:to>
    <cdr:sp macro="" textlink="">
      <cdr:nvSpPr>
        <cdr:cNvPr id="6" name="TextBox 5"/>
        <cdr:cNvSpPr txBox="1"/>
      </cdr:nvSpPr>
      <cdr:spPr>
        <a:xfrm xmlns:a="http://schemas.openxmlformats.org/drawingml/2006/main">
          <a:off x="9461500" y="4032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0.82891</cdr:x>
      <cdr:y>0.04682</cdr:y>
    </cdr:from>
    <cdr:to>
      <cdr:x>0.95849</cdr:x>
      <cdr:y>0.31495</cdr:y>
    </cdr:to>
    <cdr:sp macro="" textlink="">
      <cdr:nvSpPr>
        <cdr:cNvPr id="7" name="TextBox 6"/>
        <cdr:cNvSpPr txBox="1"/>
      </cdr:nvSpPr>
      <cdr:spPr>
        <a:xfrm xmlns:a="http://schemas.openxmlformats.org/drawingml/2006/main">
          <a:off x="8896350" y="231775"/>
          <a:ext cx="1390650" cy="13271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0.76009</cdr:x>
      <cdr:y>0.04662</cdr:y>
    </cdr:from>
    <cdr:to>
      <cdr:x>1</cdr:x>
      <cdr:y>0.32836</cdr:y>
    </cdr:to>
    <cdr:sp macro="" textlink="">
      <cdr:nvSpPr>
        <cdr:cNvPr id="8" name="TextBox 7"/>
        <cdr:cNvSpPr txBox="1"/>
      </cdr:nvSpPr>
      <cdr:spPr>
        <a:xfrm xmlns:a="http://schemas.openxmlformats.org/drawingml/2006/main">
          <a:off x="8336905" y="200825"/>
          <a:ext cx="2631408" cy="12136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a:solidFill>
                <a:srgbClr val="FF1997"/>
              </a:solidFill>
              <a:effectLst/>
              <a:latin typeface="+mn-lt"/>
              <a:ea typeface="+mn-ea"/>
              <a:cs typeface="Arial" panose="020B0604020202020204" pitchFamily="34" charset="0"/>
            </a:rPr>
            <a:t>35% of children or young people receiving payment for winter</a:t>
          </a:r>
          <a:r>
            <a:rPr lang="en-GB" sz="1300" b="1" baseline="0">
              <a:solidFill>
                <a:srgbClr val="FF1997"/>
              </a:solidFill>
              <a:effectLst/>
              <a:latin typeface="+mn-lt"/>
              <a:ea typeface="+mn-ea"/>
              <a:cs typeface="Arial" panose="020B0604020202020204" pitchFamily="34" charset="0"/>
            </a:rPr>
            <a:t> 2022/2023</a:t>
          </a:r>
          <a:r>
            <a:rPr lang="en-GB" sz="1300" b="1">
              <a:solidFill>
                <a:srgbClr val="FF1997"/>
              </a:solidFill>
              <a:effectLst/>
              <a:latin typeface="+mn-lt"/>
              <a:ea typeface="+mn-ea"/>
              <a:cs typeface="Arial" panose="020B0604020202020204" pitchFamily="34" charset="0"/>
            </a:rPr>
            <a:t> were either receiving their first payment, or re-starting payments after a break</a:t>
          </a:r>
          <a:r>
            <a:rPr lang="en-GB" sz="1000" b="0">
              <a:solidFill>
                <a:srgbClr val="FF1997"/>
              </a:solidFill>
              <a:effectLst/>
              <a:latin typeface="+mn-lt"/>
              <a:ea typeface="+mn-ea"/>
              <a:cs typeface="+mn-cs"/>
            </a:rPr>
            <a:t>.</a:t>
          </a:r>
          <a:endParaRPr lang="en-GB" sz="1300" b="1">
            <a:solidFill>
              <a:srgbClr val="FF1997"/>
            </a:solidFill>
            <a:effectLst/>
            <a:latin typeface="+mn-lt"/>
            <a:cs typeface="Arial" panose="020B0604020202020204" pitchFamily="34" charset="0"/>
          </a:endParaRPr>
        </a:p>
      </cdr:txBody>
    </cdr:sp>
  </cdr:relSizeAnchor>
  <cdr:relSizeAnchor xmlns:cdr="http://schemas.openxmlformats.org/drawingml/2006/chartDrawing">
    <cdr:from>
      <cdr:x>0.87743</cdr:x>
      <cdr:y>0.27646</cdr:y>
    </cdr:from>
    <cdr:to>
      <cdr:x>0.96263</cdr:x>
      <cdr:y>0.46119</cdr:y>
    </cdr:to>
    <cdr:sp macro="" textlink="">
      <cdr:nvSpPr>
        <cdr:cNvPr id="9" name="TextBox 8"/>
        <cdr:cNvSpPr txBox="1"/>
      </cdr:nvSpPr>
      <cdr:spPr>
        <a:xfrm xmlns:a="http://schemas.openxmlformats.org/drawingml/2006/main">
          <a:off x="9417050" y="13684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0.88689</cdr:x>
      <cdr:y>0.30083</cdr:y>
    </cdr:from>
    <cdr:to>
      <cdr:x>0.97209</cdr:x>
      <cdr:y>0.48557</cdr:y>
    </cdr:to>
    <cdr:sp macro="" textlink="">
      <cdr:nvSpPr>
        <cdr:cNvPr id="10" name="TextBox 9"/>
        <cdr:cNvSpPr txBox="1"/>
      </cdr:nvSpPr>
      <cdr:spPr>
        <a:xfrm xmlns:a="http://schemas.openxmlformats.org/drawingml/2006/main">
          <a:off x="9518650" y="1489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0.76457</cdr:x>
      <cdr:y>0.35702</cdr:y>
    </cdr:from>
    <cdr:to>
      <cdr:x>1</cdr:x>
      <cdr:y>0.63437</cdr:y>
    </cdr:to>
    <cdr:sp macro="" textlink="">
      <cdr:nvSpPr>
        <cdr:cNvPr id="11" name="TextBox 10"/>
        <cdr:cNvSpPr txBox="1"/>
      </cdr:nvSpPr>
      <cdr:spPr>
        <a:xfrm xmlns:a="http://schemas.openxmlformats.org/drawingml/2006/main">
          <a:off x="8120061" y="1537928"/>
          <a:ext cx="2500313" cy="11947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a:solidFill>
                <a:srgbClr val="251B5B"/>
              </a:solidFill>
              <a:effectLst/>
              <a:latin typeface="+mn-lt"/>
              <a:ea typeface="+mn-ea"/>
              <a:cs typeface="Arial" panose="020B0604020202020204" pitchFamily="34" charset="0"/>
            </a:rPr>
            <a:t>65% of children or young people received</a:t>
          </a:r>
          <a:r>
            <a:rPr lang="en-GB" sz="1300" b="1" baseline="0">
              <a:solidFill>
                <a:srgbClr val="251B5B"/>
              </a:solidFill>
              <a:effectLst/>
              <a:latin typeface="+mn-lt"/>
              <a:ea typeface="+mn-ea"/>
              <a:cs typeface="Arial" panose="020B0604020202020204" pitchFamily="34" charset="0"/>
            </a:rPr>
            <a:t> payment for winter 2021/2022, and continued to receive payment for Winter 2022/2023.</a:t>
          </a:r>
          <a:endParaRPr lang="en-GB" sz="1300" b="1">
            <a:solidFill>
              <a:srgbClr val="251B5B"/>
            </a:solidFill>
            <a:effectLst/>
            <a:latin typeface="+mn-lt"/>
            <a:cs typeface="Arial" panose="020B0604020202020204" pitchFamily="34" charset="0"/>
          </a:endParaRPr>
        </a:p>
        <a:p xmlns:a="http://schemas.openxmlformats.org/drawingml/2006/main">
          <a:endParaRPr lang="en-GB" sz="1100"/>
        </a:p>
      </cdr:txBody>
    </cdr:sp>
  </cdr:relSizeAnchor>
  <cdr:relSizeAnchor xmlns:cdr="http://schemas.openxmlformats.org/drawingml/2006/chartDrawing">
    <cdr:from>
      <cdr:x>0.76682</cdr:x>
      <cdr:y>0.64978</cdr:y>
    </cdr:from>
    <cdr:to>
      <cdr:x>1</cdr:x>
      <cdr:y>1</cdr:y>
    </cdr:to>
    <cdr:sp macro="" textlink="">
      <cdr:nvSpPr>
        <cdr:cNvPr id="12" name="TextBox 11"/>
        <cdr:cNvSpPr txBox="1"/>
      </cdr:nvSpPr>
      <cdr:spPr>
        <a:xfrm xmlns:a="http://schemas.openxmlformats.org/drawingml/2006/main">
          <a:off x="8410722" y="2799044"/>
          <a:ext cx="2557591" cy="15086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baseline="0">
              <a:solidFill>
                <a:schemeClr val="tx1">
                  <a:lumMod val="65000"/>
                  <a:lumOff val="35000"/>
                </a:schemeClr>
              </a:solidFill>
              <a:effectLst/>
              <a:latin typeface="+mn-lt"/>
              <a:ea typeface="+mn-ea"/>
              <a:cs typeface="Arial" panose="020B0604020202020204" pitchFamily="34" charset="0"/>
            </a:rPr>
            <a:t>2,715 children or young people received payment for winter 2021/2022 but did not receive payment for winter 2022/2023. This is 14% of children or young people from winter 2021/2022.</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GB" sz="1300" b="1">
            <a:solidFill>
              <a:schemeClr val="tx1">
                <a:lumMod val="65000"/>
                <a:lumOff val="35000"/>
              </a:schemeClr>
            </a:solidFill>
            <a:effectLst/>
            <a:latin typeface="+mn-lt"/>
            <a:cs typeface="Arial" panose="020B0604020202020204" pitchFamily="34" charset="0"/>
          </a:endParaRPr>
        </a:p>
        <a:p xmlns:a="http://schemas.openxmlformats.org/drawingml/2006/main">
          <a:endParaRPr lang="en-GB" sz="1100">
            <a:solidFill>
              <a:schemeClr val="bg1">
                <a:lumMod val="50000"/>
              </a:schemeClr>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16" totalsRowShown="0" headerRowDxfId="212" dataDxfId="211" tableBorderDxfId="210">
  <autoFilter ref="A3:B16" xr:uid="{00000000-0009-0000-0100-000001000000}">
    <filterColumn colId="0" hiddenButton="1"/>
    <filterColumn colId="1" hiddenButton="1"/>
  </autoFilter>
  <tableColumns count="2">
    <tableColumn id="1" xr3:uid="{00000000-0010-0000-0000-000001000000}" name="Table or Chart Number" dataDxfId="209" dataCellStyle="Hyperlink"/>
    <tableColumn id="2" xr3:uid="{00000000-0010-0000-0000-000002000000}" name="Description" dataDxfId="208"/>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7C2329C-B9E6-40CC-9E43-0487F92E3A54}" name="Table211101523" displayName="Table211101523" ref="A26:E33" totalsRowShown="0" headerRowDxfId="127" dataDxfId="125" headerRowBorderDxfId="126" tableBorderDxfId="124" totalsRowBorderDxfId="123" headerRowCellStyle="Comma">
  <tableColumns count="5">
    <tableColumn id="1" xr3:uid="{4020607A-D1A4-48CF-BECA-210EF4C66259}" name="Age band of recipient" dataDxfId="122" dataCellStyle="Comma"/>
    <tableColumn id="2" xr3:uid="{EE589CA2-28E0-4C2D-95BF-FEEB7A02C601}" name="Winter 2020/2021" dataDxfId="121" dataCellStyle="Comma"/>
    <tableColumn id="8" xr3:uid="{04A609C9-2588-443B-BDDF-012AEB717575}" name="Winter 2021/2022" dataDxfId="120" dataCellStyle="Comma"/>
    <tableColumn id="10" xr3:uid="{83401618-49A9-4E93-B0A3-744CFD008D32}" name="Winter 2022/2023" dataDxfId="119" dataCellStyle="Comma"/>
    <tableColumn id="9" xr3:uid="{A6677844-DC20-4CEB-B93F-9A2B201E3F2E}" name="Total" dataDxfId="118" dataCellStyle="Comma"/>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CC37532-10E0-47D6-B518-0436ABEBF09E}" name="Table21124" displayName="Table21124" ref="A6:E42" totalsRowShown="0" headerRowDxfId="117" dataDxfId="115" headerRowBorderDxfId="116" tableBorderDxfId="114" totalsRowBorderDxfId="113" headerRowCellStyle="Comma">
  <tableColumns count="5">
    <tableColumn id="1" xr3:uid="{227B3BC2-832C-448F-82D8-861218598B55}" name="Local Authority" dataDxfId="112" dataCellStyle="Comma"/>
    <tableColumn id="2" xr3:uid="{04A36B76-D42A-4F80-9469-7692C24990E9}" name="Winter 2020/2021" dataDxfId="111" dataCellStyle="Comma"/>
    <tableColumn id="8" xr3:uid="{CCF8C3DF-8E6A-4371-830B-89D1A859FC9B}" name="Winter 2021/2022" dataDxfId="110" dataCellStyle="Comma"/>
    <tableColumn id="10" xr3:uid="{13F55D71-B27E-4378-B4DF-2BE3F5D29CF1}" name="Winter 2022/2023" dataDxfId="109" dataCellStyle="Comma"/>
    <tableColumn id="3" xr3:uid="{22130EA6-7275-44F1-ACD4-9E3032452461}" name="Total" dataDxfId="108" dataCellStyle="Comma"/>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E9A4EE1-D3A2-439B-9328-9E03D9061193}" name="Table2112427" displayName="Table2112427" ref="A45:E81" totalsRowShown="0" headerRowDxfId="107" dataDxfId="105" headerRowBorderDxfId="106" tableBorderDxfId="104" totalsRowBorderDxfId="103" headerRowCellStyle="Comma">
  <tableColumns count="5">
    <tableColumn id="1" xr3:uid="{C074197A-2509-4760-B0CD-40BD28E4157B}" name="Local Authority" dataDxfId="102" dataCellStyle="Comma"/>
    <tableColumn id="2" xr3:uid="{2F69670B-939D-4510-BB1B-80F8C39E3F27}" name="Winter 2020/2021" dataDxfId="101" dataCellStyle="Comma"/>
    <tableColumn id="8" xr3:uid="{2E534AE7-DE2C-464D-BDD0-BB080F5EDE15}" name="Winter 2021/2022" dataDxfId="100" dataCellStyle="Comma"/>
    <tableColumn id="10" xr3:uid="{3A782B09-7F83-4322-9673-4C91AA21E0E5}" name="Winter 2022/2023" dataDxfId="99" dataCellStyle="Comma"/>
    <tableColumn id="3" xr3:uid="{4B78649B-FEB0-4C81-BAE3-CB125DF24A76}" name="Total" dataDxfId="98" dataCellStyle="Comma"/>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FB366FE-A023-46D0-BB04-3C867A351EBD}" name="Table211242729" displayName="Table211242729" ref="A84:E120" totalsRowShown="0" headerRowDxfId="97" dataDxfId="95" headerRowBorderDxfId="96" tableBorderDxfId="94" totalsRowBorderDxfId="93" headerRowCellStyle="Comma">
  <tableColumns count="5">
    <tableColumn id="1" xr3:uid="{D889525C-013F-4244-A3BC-03DAD1FF9875}" name="Local Authority" dataDxfId="92" dataCellStyle="Comma"/>
    <tableColumn id="2" xr3:uid="{C66396C3-DA32-47ED-B84D-E1A6CDA8CE91}" name="Winter 2020/2021" dataDxfId="91" dataCellStyle="Comma"/>
    <tableColumn id="8" xr3:uid="{4AA02918-2060-4E49-956C-151D18130343}" name="Winter 2021/2022" dataDxfId="90" dataCellStyle="Comma"/>
    <tableColumn id="10" xr3:uid="{2AB60FA5-176F-4E7C-85A4-C8C026D4B3E8}" name="Winter 2022/2023" dataDxfId="89" dataCellStyle="Comma"/>
    <tableColumn id="3" xr3:uid="{80C626C8-258F-457F-AD87-ADE764FA102E}" name="Total" dataDxfId="88" dataCellStyle="Comma"/>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2140C67-8877-47EA-8C3A-F41CB2CD2EBA}" name="Table2112133" displayName="Table2112133" ref="A6:E10" totalsRowShown="0" headerRowDxfId="87" dataDxfId="85" headerRowBorderDxfId="86" tableBorderDxfId="84" totalsRowBorderDxfId="83" headerRowCellStyle="Comma">
  <tableColumns count="5">
    <tableColumn id="1" xr3:uid="{76692E3C-67CD-4A80-94FB-ACF91F709099}" name="Qualifying Benefit" dataDxfId="82" dataCellStyle="Comma"/>
    <tableColumn id="2" xr3:uid="{FAFEA6A9-3E67-4A30-8878-4064CAD39045}" name="Winter 2020/2021" dataDxfId="81" dataCellStyle="Comma"/>
    <tableColumn id="8" xr3:uid="{D31805F2-EC6A-458C-BFA3-CA7511E03568}" name="Winter 2021/2022" dataDxfId="80" dataCellStyle="Comma"/>
    <tableColumn id="10" xr3:uid="{718CA601-630E-4106-9FC0-F0AB59D09F29}" name="Winter 2022/2023" dataDxfId="79" dataCellStyle="Comma"/>
    <tableColumn id="3" xr3:uid="{85EA19ED-CC15-426B-B5E5-B4973BD9CF4A}" name="Total" dataDxfId="78" dataCellStyle="Comma"/>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5FBF094-3B8C-49AD-98D3-A5C135C88E3D}" name="Table211102234" displayName="Table211102234" ref="A13:E17" totalsRowShown="0" headerRowDxfId="77" headerRowBorderDxfId="76" tableBorderDxfId="75" totalsRowBorderDxfId="74" headerRowCellStyle="Comma">
  <tableColumns count="5">
    <tableColumn id="1" xr3:uid="{48FCD4AD-A78E-45A4-9341-BAA5D28A0059}" name="Qualifying Benefit" dataDxfId="73" dataCellStyle="Comma"/>
    <tableColumn id="2" xr3:uid="{87956538-C5C9-4399-8C8F-37BC71E8ADD8}" name="Winter 2020/2021" dataDxfId="72" dataCellStyle="Comma"/>
    <tableColumn id="8" xr3:uid="{A3B2874E-E8F9-4B89-B77A-56510B9C0096}" name="Winter 2021/2022" dataDxfId="71" dataCellStyle="Comma"/>
    <tableColumn id="10" xr3:uid="{63B14A2D-D002-4113-A68C-3E372BC3B643}" name="Winter 2022/2023" dataDxfId="70" dataCellStyle="Comma"/>
    <tableColumn id="9" xr3:uid="{9F0B0303-3E7A-49F3-BD65-3FDBE3FD73E1}" name="Total" dataDxfId="69" dataCellStyle="Comma"/>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CCAC1342-5A0C-4447-818A-2C05998F10F3}" name="Table21110152335" displayName="Table21110152335" ref="A20:E24" totalsRowShown="0" headerRowDxfId="68" headerRowBorderDxfId="67" tableBorderDxfId="66" totalsRowBorderDxfId="65" headerRowCellStyle="Comma">
  <tableColumns count="5">
    <tableColumn id="1" xr3:uid="{CFDD827D-5337-45B4-8BC7-DDE166937EE2}" name="Qualifying Benefit" dataDxfId="64" dataCellStyle="Comma"/>
    <tableColumn id="2" xr3:uid="{D9FDF306-85C3-48E2-BE46-975FB76EC3EA}" name="Winter 2020/2021" dataDxfId="63" dataCellStyle="Comma"/>
    <tableColumn id="8" xr3:uid="{D4E5AF93-51B2-4FE0-8515-E4B94D0F85C8}" name="Winter 2021/2022" dataDxfId="62" dataCellStyle="Comma"/>
    <tableColumn id="10" xr3:uid="{C847F700-2544-417D-AC70-3429D1738B60}" name="Winter 2022/2023" dataDxfId="61" dataCellStyle="Comma"/>
    <tableColumn id="9" xr3:uid="{9A394C22-EEE4-41EC-8539-348BB51C037A}" name="Total" dataDxfId="60" dataCellStyle="Comma"/>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7000000}" name="Table18" displayName="Table18" ref="A6:C10" totalsRowShown="0" headerRowDxfId="59" dataDxfId="58">
  <autoFilter ref="A6:C10" xr:uid="{00000000-0009-0000-0100-000012000000}">
    <filterColumn colId="0" hiddenButton="1"/>
    <filterColumn colId="1" hiddenButton="1"/>
    <filterColumn colId="2" hiddenButton="1"/>
  </autoFilter>
  <tableColumns count="3">
    <tableColumn id="1" xr3:uid="{00000000-0010-0000-0700-000001000000}" name="Qualifying period" dataDxfId="57"/>
    <tableColumn id="2" xr3:uid="{00000000-0010-0000-0700-000002000000}" name="Number of Payments" dataDxfId="56"/>
    <tableColumn id="3" xr3:uid="{00000000-0010-0000-0700-000003000000}" name="Value of Payments" dataDxfId="55"/>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D67516A-18D3-4A86-AA6C-FBA07A5317F0}" name="Table21136" displayName="Table21136" ref="A13:D20" totalsRowShown="0" headerRowDxfId="54" dataDxfId="52" headerRowBorderDxfId="53" tableBorderDxfId="51" totalsRowBorderDxfId="50" headerRowCellStyle="Comma">
  <tableColumns count="4">
    <tableColumn id="1" xr3:uid="{4FA03978-53C6-4078-8436-8A9F5191C3CD}" name="Month" dataDxfId="49" dataCellStyle="Comma"/>
    <tableColumn id="2" xr3:uid="{868ABAF2-54ED-4D99-80EE-023BDFDC1833}" name="Number of payments" dataDxfId="48" dataCellStyle="Comma"/>
    <tableColumn id="8" xr3:uid="{E56250C4-E870-424A-B48A-30E196BAACD7}" name="Percentage of payments" dataDxfId="47" dataCellStyle="Comma"/>
    <tableColumn id="10" xr3:uid="{3D2C8F16-62BF-48DF-8D7D-9240A276385C}" name="Expenditure" dataDxfId="46" dataCellStyle="Comma"/>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A6930B-AD43-44AE-906F-275CFDE68444}" name="Table86" displayName="Table86" ref="A6:E9" totalsRowShown="0" headerRowDxfId="45" dataDxfId="44">
  <tableColumns count="5">
    <tableColumn id="1" xr3:uid="{72162B0B-1C14-4625-A37A-5C3FF3392715}" name="Re-determination outcome" dataDxfId="43"/>
    <tableColumn id="2" xr3:uid="{142694BC-DA36-438B-A2FF-D9DC4EC7061F}" name="Financial year 2020/21" dataDxfId="42"/>
    <tableColumn id="3" xr3:uid="{C44EFB04-6E9B-4990-8CB7-175E5156B272}" name="Financial year 2021/22" dataDxfId="41"/>
    <tableColumn id="4" xr3:uid="{18721126-30E4-4DC2-8530-1F2C9EE7C19D}" name="Financial Year 2022/23" dataDxfId="40"/>
    <tableColumn id="5" xr3:uid="{100EF85F-45A4-4DCE-A168-AC04DCE57665}" name="Total" dataDxfId="3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211" displayName="Table211" ref="A6:E27" totalsRowShown="0" headerRowDxfId="207" dataDxfId="205" headerRowBorderDxfId="206" tableBorderDxfId="204" totalsRowBorderDxfId="203" headerRowCellStyle="Comma">
  <autoFilter ref="A6:E27" xr:uid="{00000000-000C-0000-FFFF-FFFF01000000}">
    <filterColumn colId="0" hiddenButton="1"/>
    <filterColumn colId="1" hiddenButton="1"/>
    <filterColumn colId="2" hiddenButton="1"/>
    <filterColumn colId="3" hiddenButton="1"/>
    <filterColumn colId="4" hiddenButton="1"/>
  </autoFilter>
  <tableColumns count="5">
    <tableColumn id="1" xr3:uid="{00000000-0010-0000-0100-000001000000}" name="Age of child or young person in years" dataDxfId="202" dataCellStyle="Comma"/>
    <tableColumn id="2" xr3:uid="{00000000-0010-0000-0100-000002000000}" name="Winter 2020/2021" dataDxfId="201" dataCellStyle="Comma"/>
    <tableColumn id="8" xr3:uid="{00000000-0010-0000-0100-000008000000}" name="Winter 2021/2022" dataDxfId="200" dataCellStyle="Comma"/>
    <tableColumn id="10" xr3:uid="{00000000-0010-0000-0100-00000A000000}" name="Winter 2022/2023" dataDxfId="199" dataCellStyle="Comma"/>
    <tableColumn id="3" xr3:uid="{ADCD34F7-1A8F-4B52-A2C1-819E99190034}" name="Total" dataDxfId="198" dataCellStyle="Comma"/>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D128A55-6507-4F15-810D-CDB46ECDC065}" name="Table837" displayName="Table837" ref="A12:E15" totalsRowShown="0" headerRowDxfId="38" dataDxfId="37">
  <tableColumns count="5">
    <tableColumn id="1" xr3:uid="{FE683E0C-63F0-4575-8AB9-507C2A8D5865}" name="Re-determination outcome" dataDxfId="36"/>
    <tableColumn id="2" xr3:uid="{71C98AE5-5862-40CC-8045-9FA64F4B6143}" name="Financial year 2020/21" dataDxfId="35"/>
    <tableColumn id="3" xr3:uid="{D8696D7E-27BC-4A61-9CCA-54CCC8468D2B}" name="Financial year 2021/22" dataDxfId="34"/>
    <tableColumn id="4" xr3:uid="{D4EAAC09-FBE2-4B8F-BF5E-60E88D79F4D7}" name="Financial Year 2022/23" dataDxfId="33"/>
    <tableColumn id="5" xr3:uid="{462D0742-4D13-41AE-A0C4-98083162FF4B}" name="Total" dataDxfId="32"/>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91EA8016-83CB-4A09-B1F7-FE648F0A546B}" name="Table13" displayName="Table13" ref="A5:D14" totalsRowShown="0" headerRowDxfId="31" dataDxfId="29" headerRowBorderDxfId="30" tableBorderDxfId="28" headerRowCellStyle="Comma">
  <tableColumns count="4">
    <tableColumn id="1" xr3:uid="{5ABBC518-FEBA-4C13-8B20-021476456D6C}" name="Status " dataDxfId="27"/>
    <tableColumn id="2" xr3:uid="{3D68C64E-4A22-4D17-82AB-5E70FA6D0F6E}" name="Winter 2020/2021" dataDxfId="26"/>
    <tableColumn id="3" xr3:uid="{68354FB7-01C0-4DEB-A638-9111F43D501B}" name="Winter 2021/2022" dataDxfId="25"/>
    <tableColumn id="4" xr3:uid="{D035C4B1-A571-4441-B772-A3EC7A26DDFC}" name="Winter 2022/2023" dataDxfId="24"/>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7" displayName="Table7" ref="A36:D57" totalsRowShown="0" headerRowDxfId="23" dataDxfId="21" headerRowBorderDxfId="22" tableBorderDxfId="20" totalsRowBorderDxfId="19">
  <autoFilter ref="A36:D57" xr:uid="{00000000-0009-0000-0100-000007000000}">
    <filterColumn colId="0" hiddenButton="1"/>
    <filterColumn colId="1" hiddenButton="1"/>
    <filterColumn colId="2" hiddenButton="1"/>
    <filterColumn colId="3" hiddenButton="1"/>
  </autoFilter>
  <tableColumns count="4">
    <tableColumn id="1" xr3:uid="{00000000-0010-0000-0900-000001000000}" name="Age of child or young person in years" dataDxfId="18" dataCellStyle="Comma"/>
    <tableColumn id="4" xr3:uid="{17BCC5C9-BD1B-44E0-9429-1924024A451B}" name="Number of Payments Winter 2020/2021" dataDxfId="17" dataCellStyle="Comma">
      <calculatedColumnFormula>'T1 - Payments by Child Age'!B7</calculatedColumnFormula>
    </tableColumn>
    <tableColumn id="2" xr3:uid="{BD2A462B-A00E-421F-A73F-51EC26200AF0}" name="Number of Payments Winter 2021/2022" dataDxfId="16" dataCellStyle="Comma">
      <calculatedColumnFormula>'T1 - Payments by Child Age'!C7</calculatedColumnFormula>
    </tableColumn>
    <tableColumn id="3" xr3:uid="{00000000-0010-0000-0900-000003000000}" name="Number of Payments Winter 2022/2023" dataDxfId="15">
      <calculatedColumnFormula>'T1 - Payments by Child Age'!D7</calculatedColumnFormula>
    </tableColumn>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26:C33" totalsRowShown="0" headerRowDxfId="14" dataDxfId="12" headerRowBorderDxfId="13" tableBorderDxfId="11" totalsRowBorderDxfId="10" headerRowCellStyle="Comma">
  <autoFilter ref="A26:C33" xr:uid="{00000000-0009-0000-0100-00000B000000}">
    <filterColumn colId="0" hiddenButton="1"/>
    <filterColumn colId="1" hiddenButton="1"/>
    <filterColumn colId="2" hiddenButton="1"/>
  </autoFilter>
  <tableColumns count="3">
    <tableColumn id="1" xr3:uid="{00000000-0010-0000-0A00-000001000000}" name="Age of recipient" dataDxfId="9" dataCellStyle="Comma">
      <calculatedColumnFormula>'T3 - Payments by Recipients Age'!A7</calculatedColumnFormula>
    </tableColumn>
    <tableColumn id="3" xr3:uid="{00000000-0010-0000-0A00-000003000000}" name="Number of payments Winter 2022/2023" dataDxfId="8" dataCellStyle="Comma">
      <calculatedColumnFormula>'T3 - Payments by Recipients Age'!D7</calculatedColumnFormula>
    </tableColumn>
    <tableColumn id="2" xr3:uid="{4BDACEAD-7619-4143-BBFE-34A8D66247C2}" name="Percentage of payments Winter 2022/2023" dataDxfId="7" dataCellStyle="Comma">
      <calculatedColumnFormula>'T3 - Payments by Recipients Age'!D17</calculatedColumnFormula>
    </tableColumn>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3:B78" totalsRowShown="0" headerRowDxfId="6" dataDxfId="4" headerRowBorderDxfId="5" tableBorderDxfId="3" totalsRowBorderDxfId="2">
  <autoFilter ref="A43:B78" xr:uid="{00000000-0009-0000-0100-00000C000000}">
    <filterColumn colId="0" hiddenButton="1"/>
    <filterColumn colId="1" hiddenButton="1"/>
  </autoFilter>
  <sortState xmlns:xlrd2="http://schemas.microsoft.com/office/spreadsheetml/2017/richdata2" ref="A44:B78">
    <sortCondition descending="1" ref="B44:B78"/>
  </sortState>
  <tableColumns count="2">
    <tableColumn id="1" xr3:uid="{00000000-0010-0000-0B00-000001000000}" name="Local Authority" dataDxfId="1" dataCellStyle="Comma">
      <calculatedColumnFormula>'T4 - Payments by LA'!A7</calculatedColumnFormula>
    </tableColumn>
    <tableColumn id="2" xr3:uid="{00000000-0010-0000-0B00-000002000000}" name="Number of Payments Winter 2022/2023" dataDxfId="0" dataCellStyle="Comma">
      <calculatedColumnFormula>'T4 - Payments by LA'!D7</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39BCD5-6FA6-4BD6-8F26-E17329F189B2}" name="Table21110" displayName="Table21110" ref="A30:E51" totalsRowShown="0" headerRowDxfId="197" dataDxfId="195" headerRowBorderDxfId="196" tableBorderDxfId="194" totalsRowBorderDxfId="193" headerRowCellStyle="Comma">
  <tableColumns count="5">
    <tableColumn id="1" xr3:uid="{DD62B509-F368-4967-96D6-3BBE4B2B0D2D}" name="Age of child or young person in years" dataDxfId="192" dataCellStyle="Comma"/>
    <tableColumn id="2" xr3:uid="{3A20AD25-A3F0-4DB4-BDB9-C526789D0023}" name="Winter 2020/2021" dataDxfId="191" dataCellStyle="Comma"/>
    <tableColumn id="8" xr3:uid="{F7104282-9EF8-4DB4-9C15-0D69B0874FC0}" name="Winter 2021/2022" dataDxfId="190" dataCellStyle="Comma"/>
    <tableColumn id="10" xr3:uid="{466991E9-D6D9-434C-A2DD-0C03910D19B7}" name="Winter 2022/2023" dataDxfId="189" dataCellStyle="Comma"/>
    <tableColumn id="9" xr3:uid="{AFEB8FA7-D0F6-4956-9936-BCE8871D450E}" name="Total" dataDxfId="188" dataCellStyle="Comma"/>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BAB2DF3-6EDB-4AB7-9B2A-727061AC0195}" name="Table2111015" displayName="Table2111015" ref="A54:E75" totalsRowShown="0" headerRowDxfId="187" dataDxfId="185" headerRowBorderDxfId="186" tableBorderDxfId="184" totalsRowBorderDxfId="183" headerRowCellStyle="Comma">
  <tableColumns count="5">
    <tableColumn id="1" xr3:uid="{7D91A74C-D790-44D0-B2A1-E6F3AAED4A08}" name="Age of child or young person in years" dataDxfId="182" dataCellStyle="Comma"/>
    <tableColumn id="2" xr3:uid="{4CABD839-1F52-4D65-A954-8376A16B393B}" name="Winter 2020/2021" dataDxfId="181" dataCellStyle="Comma"/>
    <tableColumn id="8" xr3:uid="{56C37B98-EDAA-49FB-90BC-39E98F3976C8}" name="Winter 2021/2022" dataDxfId="180" dataCellStyle="Comma"/>
    <tableColumn id="10" xr3:uid="{ECD96AF6-3BF8-4D48-B731-6984A5940D93}" name="Winter 2022/2023" dataDxfId="179" dataCellStyle="Comma"/>
    <tableColumn id="9" xr3:uid="{DEC4B2E8-278E-49F3-A6FC-8599E42AF22D}" name="Total" dataDxfId="178" dataCellStyle="Comma"/>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7:E10" totalsRowShown="0" headerRowDxfId="177" dataDxfId="175" headerRowBorderDxfId="176" tableBorderDxfId="174" totalsRowBorderDxfId="173">
  <autoFilter ref="A7:E10" xr:uid="{00000000-0009-0000-0100-000004000000}">
    <filterColumn colId="0" hiddenButton="1"/>
    <filterColumn colId="1" hiddenButton="1"/>
    <filterColumn colId="2" hiddenButton="1"/>
    <filterColumn colId="3" hiddenButton="1"/>
    <filterColumn colId="4" hiddenButton="1"/>
  </autoFilter>
  <tableColumns count="5">
    <tableColumn id="1" xr3:uid="{00000000-0010-0000-0200-000001000000}" name="Recipients responsible for…" dataDxfId="172"/>
    <tableColumn id="2" xr3:uid="{00000000-0010-0000-0200-000002000000}" name="Winter 2020/2021" dataDxfId="171"/>
    <tableColumn id="3" xr3:uid="{00000000-0010-0000-0200-000003000000}" name="Winter 2021/2022" dataDxfId="170"/>
    <tableColumn id="4" xr3:uid="{00000000-0010-0000-0200-000004000000}" name="Winter 2022/2023" dataDxfId="169"/>
    <tableColumn id="5" xr3:uid="{00000000-0010-0000-0200-000005000000}" name="Total" dataDxfId="16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12F4999-B5CF-46C5-888F-4FF3F7515158}" name="Table416" displayName="Table416" ref="A13:E16" totalsRowShown="0" headerRowDxfId="167" dataDxfId="165" headerRowBorderDxfId="166" tableBorderDxfId="164" totalsRowBorderDxfId="163">
  <tableColumns count="5">
    <tableColumn id="1" xr3:uid="{9161B148-691A-4DB4-8DD2-E75E6BE36AD3}" name="Recipients responsible for…" dataDxfId="162"/>
    <tableColumn id="2" xr3:uid="{171BE7D3-F94B-46D4-AEA1-DE0AD95993F5}" name="Winter 2020/2021" dataDxfId="161" dataCellStyle="Comma"/>
    <tableColumn id="3" xr3:uid="{7C7E7D9C-9C77-4E59-AAB3-6B1B0521EFF1}" name="Winter 2021/2022" dataDxfId="160" dataCellStyle="Comma"/>
    <tableColumn id="4" xr3:uid="{36C564A6-9D03-4AFD-A493-511B55F2C43C}" name="Winter 2022/2023" dataDxfId="159" dataCellStyle="Comma"/>
    <tableColumn id="5" xr3:uid="{6901BB55-9DF0-4A58-B5BF-6D8AAC212AEE}" name="Total" dataDxfId="158" dataCellStyle="Comma"/>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4B16F07-8F43-4BD0-92C4-85BE1427F4A9}" name="Table417" displayName="Table417" ref="A19:E22" totalsRowShown="0" headerRowDxfId="157" dataDxfId="155" headerRowBorderDxfId="156" tableBorderDxfId="154" totalsRowBorderDxfId="153">
  <tableColumns count="5">
    <tableColumn id="1" xr3:uid="{8EB0BE60-1211-4F63-877E-BC5FDD4FA9A6}" name="Recipients responsible for…" dataDxfId="152"/>
    <tableColumn id="2" xr3:uid="{A51F55C2-0C73-4D0E-B529-02DC05902875}" name="Winter 2020/2021" dataDxfId="151" dataCellStyle="Comma"/>
    <tableColumn id="3" xr3:uid="{B58DE52D-A0BB-4893-9264-3CA95556A399}" name="Winter 2021/2022" dataDxfId="150" dataCellStyle="Comma"/>
    <tableColumn id="4" xr3:uid="{B7D56E92-E0E2-49C9-9167-36CB9C49FB33}" name="Winter 2022/2023" dataDxfId="149" dataCellStyle="Comma"/>
    <tableColumn id="5" xr3:uid="{C46567C6-27C7-40A5-80C0-7C715A37DAA9}" name="Total" dataDxfId="148" dataCellStyle="Comma"/>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F88DE64-3CD0-4376-8888-E95AC114B6AA}" name="Table21121" displayName="Table21121" ref="A6:E13" totalsRowShown="0" headerRowDxfId="147" dataDxfId="145" headerRowBorderDxfId="146" tableBorderDxfId="144" totalsRowBorderDxfId="143" headerRowCellStyle="Comma">
  <tableColumns count="5">
    <tableColumn id="1" xr3:uid="{AB71150E-72D7-4E6B-8DC9-43D3F2FFDE91}" name="Age band of recipient" dataDxfId="142" dataCellStyle="Comma"/>
    <tableColumn id="2" xr3:uid="{3B44B285-4498-4814-9583-C412D544E918}" name="Winter 2020/2021" dataDxfId="141" dataCellStyle="Comma"/>
    <tableColumn id="8" xr3:uid="{5C83956F-263C-4D95-A328-668A92246834}" name="Winter 2021/2022" dataDxfId="140" dataCellStyle="Comma"/>
    <tableColumn id="10" xr3:uid="{AA411724-520B-4AB8-9BC3-553BB4E1D68F}" name="Winter 2022/2023" dataDxfId="139" dataCellStyle="Comma"/>
    <tableColumn id="3" xr3:uid="{4D1858C5-9847-43E7-98CD-E369E98BC354}" name="Total" dataDxfId="138" dataCellStyle="Comma"/>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FEAA66B-7B1F-4864-8406-38C7660CAA16}" name="Table2111022" displayName="Table2111022" ref="A16:E23" totalsRowShown="0" headerRowDxfId="137" dataDxfId="135" headerRowBorderDxfId="136" tableBorderDxfId="134" totalsRowBorderDxfId="133" headerRowCellStyle="Comma">
  <tableColumns count="5">
    <tableColumn id="1" xr3:uid="{CAF79C7A-5CC1-4999-8F14-DD81983D8402}" name="Age band of recipient" dataDxfId="132" dataCellStyle="Comma"/>
    <tableColumn id="2" xr3:uid="{02902C1E-87C6-445F-A91F-8F10390B302C}" name="Winter 2020/2021" dataDxfId="131" dataCellStyle="Comma"/>
    <tableColumn id="8" xr3:uid="{AB9D451E-D88F-4E15-9571-32AB43F1F697}" name="Winter 2021/2022" dataDxfId="130" dataCellStyle="Comma"/>
    <tableColumn id="10" xr3:uid="{13D9C200-4FD0-4006-96C8-85E7ACD3B248}" name="Winter 2022/2023" dataDxfId="129" dataCellStyle="Comma"/>
    <tableColumn id="9" xr3:uid="{543AF972-537F-4A8E-AD9B-A7DB5B7282B8}" name="Total" dataDxfId="128" dataCellStyle="Comma"/>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4.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5.bin"/><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6.bin"/><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8"/>
  <sheetViews>
    <sheetView showGridLines="0" zoomScale="80" zoomScaleNormal="80" workbookViewId="0">
      <selection activeCell="B29" sqref="B29"/>
    </sheetView>
  </sheetViews>
  <sheetFormatPr defaultColWidth="16.5703125" defaultRowHeight="15.75" x14ac:dyDescent="0.25"/>
  <cols>
    <col min="1" max="1" width="20.140625" style="2" customWidth="1"/>
    <col min="2" max="2" width="91.5703125" style="2" customWidth="1"/>
    <col min="3" max="16384" width="16.5703125" style="2"/>
  </cols>
  <sheetData>
    <row r="1" spans="1:11" ht="18.75" x14ac:dyDescent="0.3">
      <c r="A1" s="86" t="s">
        <v>60</v>
      </c>
      <c r="B1"/>
      <c r="C1"/>
    </row>
    <row r="2" spans="1:11" ht="18.75" x14ac:dyDescent="0.3">
      <c r="A2" s="86" t="s">
        <v>61</v>
      </c>
      <c r="B2" s="87"/>
      <c r="C2"/>
      <c r="K2" s="3"/>
    </row>
    <row r="3" spans="1:11" x14ac:dyDescent="0.25">
      <c r="A3" s="82" t="s">
        <v>62</v>
      </c>
      <c r="B3" t="s">
        <v>15</v>
      </c>
      <c r="C3"/>
    </row>
    <row r="4" spans="1:11" x14ac:dyDescent="0.25">
      <c r="A4" s="83" t="s">
        <v>0</v>
      </c>
      <c r="B4" t="s">
        <v>19</v>
      </c>
      <c r="C4"/>
    </row>
    <row r="5" spans="1:11" x14ac:dyDescent="0.25">
      <c r="A5" s="84" t="s">
        <v>1</v>
      </c>
      <c r="B5" t="s">
        <v>74</v>
      </c>
      <c r="C5"/>
    </row>
    <row r="6" spans="1:11" x14ac:dyDescent="0.25">
      <c r="A6" s="84" t="s">
        <v>2</v>
      </c>
      <c r="B6" t="s">
        <v>20</v>
      </c>
      <c r="C6"/>
    </row>
    <row r="7" spans="1:11" x14ac:dyDescent="0.25">
      <c r="A7" s="84" t="s">
        <v>3</v>
      </c>
      <c r="B7" t="s">
        <v>21</v>
      </c>
      <c r="C7"/>
    </row>
    <row r="8" spans="1:11" x14ac:dyDescent="0.25">
      <c r="A8" s="84" t="s">
        <v>8</v>
      </c>
      <c r="B8" t="s">
        <v>22</v>
      </c>
      <c r="C8"/>
    </row>
    <row r="9" spans="1:11" x14ac:dyDescent="0.25">
      <c r="A9" s="85" t="s">
        <v>23</v>
      </c>
      <c r="B9" s="59" t="s">
        <v>24</v>
      </c>
      <c r="C9"/>
    </row>
    <row r="10" spans="1:11" x14ac:dyDescent="0.25">
      <c r="A10" s="84" t="s">
        <v>25</v>
      </c>
      <c r="B10" t="s">
        <v>26</v>
      </c>
      <c r="C10"/>
    </row>
    <row r="11" spans="1:11" x14ac:dyDescent="0.25">
      <c r="A11" s="84" t="s">
        <v>72</v>
      </c>
      <c r="B11" t="s">
        <v>224</v>
      </c>
      <c r="C11"/>
    </row>
    <row r="12" spans="1:11" x14ac:dyDescent="0.25">
      <c r="A12" s="84" t="s">
        <v>9</v>
      </c>
      <c r="B12" t="s">
        <v>16</v>
      </c>
      <c r="C12"/>
    </row>
    <row r="13" spans="1:11" x14ac:dyDescent="0.25">
      <c r="A13" s="84" t="s">
        <v>10</v>
      </c>
      <c r="B13" t="s">
        <v>27</v>
      </c>
      <c r="C13"/>
    </row>
    <row r="14" spans="1:11" x14ac:dyDescent="0.25">
      <c r="A14" s="84" t="s">
        <v>11</v>
      </c>
      <c r="B14" t="s">
        <v>14</v>
      </c>
      <c r="C14"/>
    </row>
    <row r="15" spans="1:11" x14ac:dyDescent="0.25">
      <c r="A15" s="84" t="s">
        <v>28</v>
      </c>
      <c r="B15" t="s">
        <v>223</v>
      </c>
      <c r="C15"/>
    </row>
    <row r="16" spans="1:11" x14ac:dyDescent="0.25">
      <c r="A16" s="84" t="s">
        <v>73</v>
      </c>
      <c r="B16" t="s">
        <v>224</v>
      </c>
    </row>
    <row r="17" spans="1:2" x14ac:dyDescent="0.25">
      <c r="A17" s="163"/>
      <c r="B17" s="164"/>
    </row>
    <row r="18" spans="1:2" x14ac:dyDescent="0.25">
      <c r="A18" s="163"/>
      <c r="B18"/>
    </row>
  </sheetData>
  <phoneticPr fontId="13" type="noConversion"/>
  <hyperlinks>
    <hyperlink ref="A4" location="'T1 - Payments by Child Age'!A1" display="Table 1" xr:uid="{00000000-0004-0000-0000-000000000000}"/>
    <hyperlink ref="A5" location="'T2 - Multiple Children'!A1" display="Table 2" xr:uid="{00000000-0004-0000-0000-000001000000}"/>
    <hyperlink ref="A12" location="'Chart 1 - Child age'!A1" display="Chart 1" xr:uid="{00000000-0004-0000-0000-000002000000}"/>
    <hyperlink ref="A6" location="'T3 - Payments by Recipients Age'!A1" display="Table 3" xr:uid="{00000000-0004-0000-0000-000003000000}"/>
    <hyperlink ref="A7" location="'T4 - Payments by LA'!A1" display="Table 4" xr:uid="{00000000-0004-0000-0000-000004000000}"/>
    <hyperlink ref="A14" location="'Chart 3 - Local authority'!A1" display="Chart 3" xr:uid="{00000000-0004-0000-0000-000005000000}"/>
    <hyperlink ref="A15" location="'Chart 4 - Payments by Winter'!A1" display="Chart 4" xr:uid="{00000000-0004-0000-0000-000006000000}"/>
    <hyperlink ref="A10" location="'T7 - Re-determinations'!A1" display="Table 7" xr:uid="{00000000-0004-0000-0000-000007000000}"/>
    <hyperlink ref="A8" location="'T5 - Payments by Benefit'!A1" display="Table 5" xr:uid="{00000000-0004-0000-0000-000008000000}"/>
    <hyperlink ref="A9" location="'T6 - Payments by Period'!A1" display="Table 6" xr:uid="{00000000-0004-0000-0000-000009000000}"/>
    <hyperlink ref="A13" location="'Chart 2 - Recipient ageband'!A1" display="Chart 2" xr:uid="{00000000-0004-0000-0000-00000A000000}"/>
    <hyperlink ref="A11" location="'T8 - Children by Winter'!A1" display="Table 8" xr:uid="{C0EA4FAA-DF8E-4213-A316-16640663854F}"/>
    <hyperlink ref="A16" location="'Chart 5 - Children by Winter'!A1" display="Chart 5" xr:uid="{1BC21479-96B8-4CFD-AEE8-0E14A1046D13}"/>
  </hyperlinks>
  <pageMargins left="0.7" right="0.7" top="0.75" bottom="0.75" header="0.3" footer="0.3"/>
  <pageSetup paperSize="9"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A915F-7ECA-4963-8893-EDD2A16AF5E4}">
  <sheetPr codeName="Sheet11"/>
  <dimension ref="A1:E19"/>
  <sheetViews>
    <sheetView showGridLines="0" topLeftCell="U1" zoomScale="80" zoomScaleNormal="80" workbookViewId="0"/>
  </sheetViews>
  <sheetFormatPr defaultRowHeight="15" x14ac:dyDescent="0.25"/>
  <cols>
    <col min="1" max="1" width="75.7109375" customWidth="1"/>
    <col min="2" max="12" width="16.5703125" customWidth="1"/>
  </cols>
  <sheetData>
    <row r="1" spans="1:5" x14ac:dyDescent="0.25">
      <c r="A1" s="28" t="s">
        <v>226</v>
      </c>
    </row>
    <row r="2" spans="1:5" x14ac:dyDescent="0.25">
      <c r="A2" t="s">
        <v>220</v>
      </c>
    </row>
    <row r="3" spans="1:5" x14ac:dyDescent="0.25">
      <c r="A3" t="s">
        <v>47</v>
      </c>
    </row>
    <row r="4" spans="1:5" x14ac:dyDescent="0.25">
      <c r="A4" t="s">
        <v>48</v>
      </c>
    </row>
    <row r="5" spans="1:5" ht="30" x14ac:dyDescent="0.25">
      <c r="A5" s="69" t="s">
        <v>202</v>
      </c>
      <c r="B5" s="33" t="s">
        <v>29</v>
      </c>
      <c r="C5" s="33" t="s">
        <v>30</v>
      </c>
      <c r="D5" s="33" t="s">
        <v>31</v>
      </c>
    </row>
    <row r="6" spans="1:5" x14ac:dyDescent="0.25">
      <c r="A6" s="70" t="s">
        <v>203</v>
      </c>
      <c r="B6" s="71">
        <v>18360</v>
      </c>
      <c r="C6" s="71">
        <v>20000</v>
      </c>
      <c r="D6" s="71">
        <v>26555</v>
      </c>
    </row>
    <row r="7" spans="1:5" x14ac:dyDescent="0.25">
      <c r="A7" s="72" t="s">
        <v>49</v>
      </c>
      <c r="B7" s="217">
        <v>18360</v>
      </c>
      <c r="C7" s="218">
        <v>4780</v>
      </c>
      <c r="D7" s="219">
        <v>9075</v>
      </c>
    </row>
    <row r="8" spans="1:5" x14ac:dyDescent="0.25">
      <c r="A8" s="73" t="s">
        <v>50</v>
      </c>
      <c r="B8" s="76" t="s">
        <v>45</v>
      </c>
      <c r="C8" s="134">
        <v>15220</v>
      </c>
      <c r="D8" s="220">
        <v>17280</v>
      </c>
    </row>
    <row r="9" spans="1:5" x14ac:dyDescent="0.25">
      <c r="A9" s="74" t="s">
        <v>51</v>
      </c>
      <c r="B9" s="76" t="s">
        <v>45</v>
      </c>
      <c r="C9" s="221" t="s">
        <v>45</v>
      </c>
      <c r="D9" s="220">
        <v>200</v>
      </c>
    </row>
    <row r="10" spans="1:5" x14ac:dyDescent="0.25">
      <c r="A10" s="75" t="s">
        <v>52</v>
      </c>
      <c r="B10" s="184">
        <v>1</v>
      </c>
      <c r="C10" s="185">
        <v>0.24</v>
      </c>
      <c r="D10" s="187">
        <v>0.34</v>
      </c>
    </row>
    <row r="11" spans="1:5" x14ac:dyDescent="0.25">
      <c r="A11" s="77" t="s">
        <v>53</v>
      </c>
      <c r="B11" s="76" t="s">
        <v>45</v>
      </c>
      <c r="C11" s="185">
        <v>0.76</v>
      </c>
      <c r="D11" s="187">
        <v>0.65</v>
      </c>
    </row>
    <row r="12" spans="1:5" x14ac:dyDescent="0.25">
      <c r="A12" s="78" t="s">
        <v>54</v>
      </c>
      <c r="B12" s="137" t="s">
        <v>45</v>
      </c>
      <c r="C12" s="186" t="s">
        <v>45</v>
      </c>
      <c r="D12" s="188">
        <v>0.01</v>
      </c>
    </row>
    <row r="13" spans="1:5" x14ac:dyDescent="0.25">
      <c r="A13" s="79" t="s">
        <v>204</v>
      </c>
      <c r="B13" s="71" t="s">
        <v>45</v>
      </c>
      <c r="C13" s="71">
        <v>3145</v>
      </c>
      <c r="D13" s="71">
        <v>2715</v>
      </c>
    </row>
    <row r="14" spans="1:5" x14ac:dyDescent="0.25">
      <c r="A14" s="222" t="s">
        <v>205</v>
      </c>
      <c r="B14" s="136" t="s">
        <v>45</v>
      </c>
      <c r="C14" s="190">
        <v>0.17</v>
      </c>
      <c r="D14" s="189">
        <v>0.14000000000000001</v>
      </c>
      <c r="E14" s="227"/>
    </row>
    <row r="16" spans="1:5" x14ac:dyDescent="0.25">
      <c r="A16" t="s">
        <v>76</v>
      </c>
      <c r="B16" t="s">
        <v>190</v>
      </c>
    </row>
    <row r="17" spans="1:2" x14ac:dyDescent="0.25">
      <c r="A17" t="s">
        <v>144</v>
      </c>
      <c r="B17" t="s">
        <v>13</v>
      </c>
    </row>
    <row r="18" spans="1:2" x14ac:dyDescent="0.25">
      <c r="A18" s="195" t="s">
        <v>175</v>
      </c>
      <c r="B18" t="s">
        <v>196</v>
      </c>
    </row>
    <row r="19" spans="1:2" x14ac:dyDescent="0.25">
      <c r="A19" t="s">
        <v>198</v>
      </c>
      <c r="B19" t="s">
        <v>201</v>
      </c>
    </row>
  </sheetData>
  <phoneticPr fontId="13" type="noConversion"/>
  <conditionalFormatting sqref="B10:D10 C11:D11 D12">
    <cfRule type="dataBar" priority="9">
      <dataBar>
        <cfvo type="min"/>
        <cfvo type="max"/>
        <color rgb="FFB4A9D4"/>
      </dataBar>
      <extLst>
        <ext xmlns:x14="http://schemas.microsoft.com/office/spreadsheetml/2009/9/main" uri="{B025F937-C7B1-47D3-B67F-A62EFF666E3E}">
          <x14:id>{6C341746-28BD-4867-AF3F-0D7AC1067F78}</x14:id>
        </ext>
      </extLst>
    </cfRule>
  </conditionalFormatting>
  <conditionalFormatting sqref="B14:D14">
    <cfRule type="dataBar" priority="8">
      <dataBar>
        <cfvo type="min"/>
        <cfvo type="max"/>
        <color rgb="FFB4A9D4"/>
      </dataBar>
      <extLst>
        <ext xmlns:x14="http://schemas.microsoft.com/office/spreadsheetml/2009/9/main" uri="{B025F937-C7B1-47D3-B67F-A62EFF666E3E}">
          <x14:id>{BF5FD984-2C43-424A-82F3-2BA4461CC2F1}</x14:id>
        </ext>
      </extLst>
    </cfRule>
  </conditionalFormatting>
  <conditionalFormatting sqref="B12">
    <cfRule type="dataBar" priority="7">
      <dataBar>
        <cfvo type="min"/>
        <cfvo type="max"/>
        <color rgb="FFB4A9D4"/>
      </dataBar>
      <extLst>
        <ext xmlns:x14="http://schemas.microsoft.com/office/spreadsheetml/2009/9/main" uri="{B025F937-C7B1-47D3-B67F-A62EFF666E3E}">
          <x14:id>{ACCD5D23-BF1F-4233-B14B-8F14A66EB9CA}</x14:id>
        </ext>
      </extLst>
    </cfRule>
  </conditionalFormatting>
  <conditionalFormatting sqref="B11">
    <cfRule type="dataBar" priority="6">
      <dataBar>
        <cfvo type="min"/>
        <cfvo type="max"/>
        <color rgb="FFB4A9D4"/>
      </dataBar>
      <extLst>
        <ext xmlns:x14="http://schemas.microsoft.com/office/spreadsheetml/2009/9/main" uri="{B025F937-C7B1-47D3-B67F-A62EFF666E3E}">
          <x14:id>{C9D8DB7C-0F02-429B-80BD-7AA4FB47E65F}</x14:id>
        </ext>
      </extLst>
    </cfRule>
  </conditionalFormatting>
  <conditionalFormatting sqref="C12">
    <cfRule type="dataBar" priority="5">
      <dataBar>
        <cfvo type="min"/>
        <cfvo type="max"/>
        <color rgb="FFB4A9D4"/>
      </dataBar>
      <extLst>
        <ext xmlns:x14="http://schemas.microsoft.com/office/spreadsheetml/2009/9/main" uri="{B025F937-C7B1-47D3-B67F-A62EFF666E3E}">
          <x14:id>{5D6AD7BC-588A-4B9D-B5C6-FAD35AE26F24}</x14:id>
        </ext>
      </extLst>
    </cfRule>
  </conditionalFormatting>
  <conditionalFormatting sqref="B9">
    <cfRule type="dataBar" priority="4">
      <dataBar>
        <cfvo type="min"/>
        <cfvo type="max"/>
        <color rgb="FFB4A9D4"/>
      </dataBar>
      <extLst>
        <ext xmlns:x14="http://schemas.microsoft.com/office/spreadsheetml/2009/9/main" uri="{B025F937-C7B1-47D3-B67F-A62EFF666E3E}">
          <x14:id>{CAF50985-EC2E-42F3-B620-F269E5FAE93E}</x14:id>
        </ext>
      </extLst>
    </cfRule>
  </conditionalFormatting>
  <conditionalFormatting sqref="B8">
    <cfRule type="dataBar" priority="3">
      <dataBar>
        <cfvo type="min"/>
        <cfvo type="max"/>
        <color rgb="FFB4A9D4"/>
      </dataBar>
      <extLst>
        <ext xmlns:x14="http://schemas.microsoft.com/office/spreadsheetml/2009/9/main" uri="{B025F937-C7B1-47D3-B67F-A62EFF666E3E}">
          <x14:id>{6F46A78F-5768-45E7-AE19-C17A58C94775}</x14:id>
        </ext>
      </extLst>
    </cfRule>
  </conditionalFormatting>
  <conditionalFormatting sqref="C9">
    <cfRule type="dataBar" priority="2">
      <dataBar>
        <cfvo type="min"/>
        <cfvo type="max"/>
        <color rgb="FFB4A9D4"/>
      </dataBar>
      <extLst>
        <ext xmlns:x14="http://schemas.microsoft.com/office/spreadsheetml/2009/9/main" uri="{B025F937-C7B1-47D3-B67F-A62EFF666E3E}">
          <x14:id>{43826BF4-E4A1-45DB-BDEB-A1F5D2201CAA}</x14:id>
        </ext>
      </extLst>
    </cfRule>
  </conditionalFormatting>
  <conditionalFormatting sqref="C11:D11 C14:D14 B10:D10">
    <cfRule type="dataBar" priority="1">
      <dataBar>
        <cfvo type="min"/>
        <cfvo type="max"/>
        <color rgb="FFB4A9D4"/>
      </dataBar>
      <extLst>
        <ext xmlns:x14="http://schemas.microsoft.com/office/spreadsheetml/2009/9/main" uri="{B025F937-C7B1-47D3-B67F-A62EFF666E3E}">
          <x14:id>{737D271B-D824-4D57-BCFC-AEF097026462}</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C341746-28BD-4867-AF3F-0D7AC1067F78}">
            <x14:dataBar minLength="0" maxLength="100" gradient="0">
              <x14:cfvo type="autoMin"/>
              <x14:cfvo type="autoMax"/>
              <x14:negativeFillColor rgb="FFFF0000"/>
              <x14:axisColor rgb="FF000000"/>
            </x14:dataBar>
          </x14:cfRule>
          <xm:sqref>B10:D10 C11:D11 D12</xm:sqref>
        </x14:conditionalFormatting>
        <x14:conditionalFormatting xmlns:xm="http://schemas.microsoft.com/office/excel/2006/main">
          <x14:cfRule type="dataBar" id="{BF5FD984-2C43-424A-82F3-2BA4461CC2F1}">
            <x14:dataBar minLength="0" maxLength="100" gradient="0">
              <x14:cfvo type="autoMin"/>
              <x14:cfvo type="autoMax"/>
              <x14:negativeFillColor rgb="FFFF0000"/>
              <x14:axisColor rgb="FF000000"/>
            </x14:dataBar>
          </x14:cfRule>
          <xm:sqref>B14:D14</xm:sqref>
        </x14:conditionalFormatting>
        <x14:conditionalFormatting xmlns:xm="http://schemas.microsoft.com/office/excel/2006/main">
          <x14:cfRule type="dataBar" id="{ACCD5D23-BF1F-4233-B14B-8F14A66EB9CA}">
            <x14:dataBar minLength="0" maxLength="100" gradient="0">
              <x14:cfvo type="autoMin"/>
              <x14:cfvo type="autoMax"/>
              <x14:negativeFillColor rgb="FFFF0000"/>
              <x14:axisColor rgb="FF000000"/>
            </x14:dataBar>
          </x14:cfRule>
          <xm:sqref>B12</xm:sqref>
        </x14:conditionalFormatting>
        <x14:conditionalFormatting xmlns:xm="http://schemas.microsoft.com/office/excel/2006/main">
          <x14:cfRule type="dataBar" id="{C9D8DB7C-0F02-429B-80BD-7AA4FB47E65F}">
            <x14:dataBar minLength="0" maxLength="100" gradient="0">
              <x14:cfvo type="autoMin"/>
              <x14:cfvo type="autoMax"/>
              <x14:negativeFillColor rgb="FFFF0000"/>
              <x14:axisColor rgb="FF000000"/>
            </x14:dataBar>
          </x14:cfRule>
          <xm:sqref>B11</xm:sqref>
        </x14:conditionalFormatting>
        <x14:conditionalFormatting xmlns:xm="http://schemas.microsoft.com/office/excel/2006/main">
          <x14:cfRule type="dataBar" id="{5D6AD7BC-588A-4B9D-B5C6-FAD35AE26F24}">
            <x14:dataBar minLength="0" maxLength="100" gradient="0">
              <x14:cfvo type="autoMin"/>
              <x14:cfvo type="autoMax"/>
              <x14:negativeFillColor rgb="FFFF0000"/>
              <x14:axisColor rgb="FF000000"/>
            </x14:dataBar>
          </x14:cfRule>
          <xm:sqref>C12</xm:sqref>
        </x14:conditionalFormatting>
        <x14:conditionalFormatting xmlns:xm="http://schemas.microsoft.com/office/excel/2006/main">
          <x14:cfRule type="dataBar" id="{CAF50985-EC2E-42F3-B620-F269E5FAE93E}">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6F46A78F-5768-45E7-AE19-C17A58C94775}">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43826BF4-E4A1-45DB-BDEB-A1F5D2201CAA}">
            <x14:dataBar minLength="0" maxLength="100" gradient="0">
              <x14:cfvo type="autoMin"/>
              <x14:cfvo type="autoMax"/>
              <x14:negativeFillColor rgb="FFFF0000"/>
              <x14:axisColor rgb="FF000000"/>
            </x14:dataBar>
          </x14:cfRule>
          <xm:sqref>C9</xm:sqref>
        </x14:conditionalFormatting>
        <x14:conditionalFormatting xmlns:xm="http://schemas.microsoft.com/office/excel/2006/main">
          <x14:cfRule type="dataBar" id="{737D271B-D824-4D57-BCFC-AEF097026462}">
            <x14:dataBar minLength="0" maxLength="100" gradient="0">
              <x14:cfvo type="autoMin"/>
              <x14:cfvo type="autoMax"/>
              <x14:negativeFillColor rgb="FFFF0000"/>
              <x14:axisColor rgb="FF000000"/>
            </x14:dataBar>
          </x14:cfRule>
          <xm:sqref>C11:D11 C14:D14 B10:D10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K62"/>
  <sheetViews>
    <sheetView showGridLines="0" zoomScale="80" zoomScaleNormal="80" workbookViewId="0"/>
  </sheetViews>
  <sheetFormatPr defaultColWidth="16.5703125" defaultRowHeight="15.75" x14ac:dyDescent="0.25"/>
  <cols>
    <col min="1" max="16384" width="16.5703125" style="2"/>
  </cols>
  <sheetData>
    <row r="1" spans="1:11" x14ac:dyDescent="0.25">
      <c r="A1" s="28" t="s">
        <v>178</v>
      </c>
      <c r="B1" s="28"/>
      <c r="C1" s="28"/>
      <c r="D1"/>
      <c r="E1"/>
    </row>
    <row r="2" spans="1:11" x14ac:dyDescent="0.25">
      <c r="A2" t="s">
        <v>91</v>
      </c>
      <c r="B2"/>
      <c r="C2"/>
      <c r="D2"/>
      <c r="E2"/>
    </row>
    <row r="3" spans="1:11" ht="15.6" customHeight="1" x14ac:dyDescent="0.25">
      <c r="A3" t="s">
        <v>208</v>
      </c>
      <c r="B3"/>
      <c r="C3"/>
      <c r="D3" s="31"/>
      <c r="E3" s="31"/>
      <c r="F3" s="8"/>
      <c r="G3" s="8"/>
      <c r="H3" s="8"/>
      <c r="I3" s="8"/>
      <c r="J3" s="8"/>
    </row>
    <row r="4" spans="1:11" x14ac:dyDescent="0.25">
      <c r="A4" s="31"/>
      <c r="B4" s="31"/>
      <c r="C4" s="31"/>
      <c r="D4" s="31"/>
      <c r="E4" s="31"/>
      <c r="F4" s="8"/>
      <c r="G4" s="8"/>
      <c r="H4" s="8"/>
      <c r="I4" s="8"/>
      <c r="J4" s="8"/>
      <c r="K4" s="4"/>
    </row>
    <row r="5" spans="1:11" x14ac:dyDescent="0.25">
      <c r="A5"/>
      <c r="B5"/>
      <c r="C5"/>
      <c r="D5"/>
      <c r="E5"/>
    </row>
    <row r="6" spans="1:11" x14ac:dyDescent="0.25">
      <c r="A6"/>
      <c r="B6"/>
      <c r="C6"/>
      <c r="D6"/>
      <c r="E6"/>
    </row>
    <row r="7" spans="1:11" x14ac:dyDescent="0.25">
      <c r="A7"/>
      <c r="B7"/>
      <c r="C7"/>
      <c r="D7"/>
      <c r="E7"/>
    </row>
    <row r="8" spans="1:11" x14ac:dyDescent="0.25">
      <c r="A8"/>
      <c r="B8"/>
      <c r="C8"/>
      <c r="D8"/>
      <c r="E8"/>
    </row>
    <row r="9" spans="1:11" x14ac:dyDescent="0.25">
      <c r="A9"/>
      <c r="B9"/>
      <c r="C9"/>
      <c r="D9"/>
      <c r="E9"/>
    </row>
    <row r="10" spans="1:11" x14ac:dyDescent="0.25">
      <c r="A10"/>
      <c r="B10"/>
      <c r="C10"/>
      <c r="D10"/>
      <c r="E10"/>
    </row>
    <row r="11" spans="1:11" x14ac:dyDescent="0.25">
      <c r="A11"/>
      <c r="B11"/>
      <c r="C11"/>
      <c r="D11"/>
      <c r="E11"/>
    </row>
    <row r="12" spans="1:11" x14ac:dyDescent="0.25">
      <c r="A12"/>
      <c r="B12"/>
      <c r="C12"/>
      <c r="D12"/>
      <c r="E12"/>
    </row>
    <row r="13" spans="1:11" x14ac:dyDescent="0.25">
      <c r="A13"/>
      <c r="B13"/>
      <c r="C13"/>
      <c r="D13"/>
      <c r="E13"/>
    </row>
    <row r="14" spans="1:11" x14ac:dyDescent="0.25">
      <c r="A14"/>
      <c r="B14"/>
      <c r="C14"/>
      <c r="D14"/>
      <c r="E14"/>
    </row>
    <row r="15" spans="1:11" x14ac:dyDescent="0.25">
      <c r="A15"/>
      <c r="B15"/>
      <c r="C15"/>
      <c r="D15"/>
      <c r="E15"/>
    </row>
    <row r="16" spans="1:11" x14ac:dyDescent="0.25">
      <c r="A16"/>
      <c r="B16"/>
      <c r="C16"/>
      <c r="D16"/>
      <c r="E16"/>
    </row>
    <row r="17" spans="1:5" x14ac:dyDescent="0.25">
      <c r="A17"/>
      <c r="B17"/>
      <c r="C17"/>
      <c r="D17"/>
      <c r="E17"/>
    </row>
    <row r="18" spans="1:5" x14ac:dyDescent="0.25">
      <c r="A18"/>
      <c r="B18"/>
      <c r="C18"/>
      <c r="D18"/>
      <c r="E18"/>
    </row>
    <row r="19" spans="1:5" x14ac:dyDescent="0.25">
      <c r="A19"/>
      <c r="B19"/>
      <c r="C19"/>
      <c r="D19"/>
      <c r="E19"/>
    </row>
    <row r="20" spans="1:5" x14ac:dyDescent="0.25">
      <c r="A20"/>
      <c r="B20"/>
      <c r="C20"/>
      <c r="D20"/>
      <c r="E20"/>
    </row>
    <row r="21" spans="1:5" x14ac:dyDescent="0.25">
      <c r="A21"/>
      <c r="B21"/>
      <c r="C21"/>
      <c r="D21"/>
      <c r="E21"/>
    </row>
    <row r="22" spans="1:5" x14ac:dyDescent="0.25">
      <c r="A22"/>
      <c r="B22"/>
      <c r="C22"/>
      <c r="D22"/>
      <c r="E22"/>
    </row>
    <row r="23" spans="1:5" x14ac:dyDescent="0.25">
      <c r="A23"/>
      <c r="B23"/>
      <c r="C23"/>
      <c r="D23"/>
      <c r="E23"/>
    </row>
    <row r="24" spans="1:5" x14ac:dyDescent="0.25">
      <c r="A24"/>
      <c r="B24"/>
      <c r="C24"/>
      <c r="D24"/>
      <c r="E24"/>
    </row>
    <row r="25" spans="1:5" x14ac:dyDescent="0.25">
      <c r="A25"/>
      <c r="B25"/>
      <c r="C25"/>
      <c r="D25"/>
      <c r="E25"/>
    </row>
    <row r="26" spans="1:5" x14ac:dyDescent="0.25">
      <c r="A26"/>
      <c r="B26"/>
      <c r="C26"/>
      <c r="D26"/>
      <c r="E26"/>
    </row>
    <row r="27" spans="1:5" x14ac:dyDescent="0.25">
      <c r="A27"/>
      <c r="B27"/>
      <c r="C27"/>
      <c r="D27"/>
      <c r="E27"/>
    </row>
    <row r="28" spans="1:5" x14ac:dyDescent="0.25">
      <c r="A28"/>
      <c r="B28"/>
      <c r="C28"/>
      <c r="D28"/>
      <c r="E28"/>
    </row>
    <row r="29" spans="1:5" x14ac:dyDescent="0.25">
      <c r="A29"/>
      <c r="B29"/>
      <c r="C29"/>
      <c r="D29"/>
      <c r="E29"/>
    </row>
    <row r="30" spans="1:5" x14ac:dyDescent="0.25">
      <c r="A30"/>
      <c r="B30"/>
      <c r="C30"/>
      <c r="D30"/>
      <c r="E30"/>
    </row>
    <row r="31" spans="1:5" x14ac:dyDescent="0.25">
      <c r="A31"/>
      <c r="B31"/>
      <c r="C31"/>
      <c r="D31"/>
      <c r="E31"/>
    </row>
    <row r="32" spans="1:5" x14ac:dyDescent="0.25">
      <c r="A32"/>
      <c r="B32"/>
      <c r="C32"/>
      <c r="D32"/>
      <c r="E32"/>
    </row>
    <row r="33" spans="1:5" x14ac:dyDescent="0.25">
      <c r="A33"/>
      <c r="B33"/>
      <c r="C33"/>
      <c r="D33"/>
      <c r="E33"/>
    </row>
    <row r="34" spans="1:5" x14ac:dyDescent="0.25">
      <c r="A34"/>
      <c r="B34"/>
      <c r="C34"/>
      <c r="D34"/>
      <c r="E34"/>
    </row>
    <row r="35" spans="1:5" x14ac:dyDescent="0.25">
      <c r="A35"/>
      <c r="B35"/>
      <c r="C35"/>
      <c r="D35"/>
      <c r="E35"/>
    </row>
    <row r="36" spans="1:5" ht="45" x14ac:dyDescent="0.25">
      <c r="A36" s="165" t="s">
        <v>17</v>
      </c>
      <c r="B36" s="174" t="s">
        <v>185</v>
      </c>
      <c r="C36" s="174" t="s">
        <v>186</v>
      </c>
      <c r="D36" s="174" t="s">
        <v>187</v>
      </c>
      <c r="E36"/>
    </row>
    <row r="37" spans="1:5" x14ac:dyDescent="0.25">
      <c r="A37" s="167">
        <v>0</v>
      </c>
      <c r="B37" s="169">
        <f>'T1 - Payments by Child Age'!B7</f>
        <v>110</v>
      </c>
      <c r="C37" s="175">
        <f>'T1 - Payments by Child Age'!C7</f>
        <v>80</v>
      </c>
      <c r="D37" s="25">
        <f>'T1 - Payments by Child Age'!D7</f>
        <v>150</v>
      </c>
      <c r="E37"/>
    </row>
    <row r="38" spans="1:5" x14ac:dyDescent="0.25">
      <c r="A38" s="168">
        <v>1</v>
      </c>
      <c r="B38" s="169">
        <f>'T1 - Payments by Child Age'!B8</f>
        <v>240</v>
      </c>
      <c r="C38" s="169">
        <f>'T1 - Payments by Child Age'!C8</f>
        <v>175</v>
      </c>
      <c r="D38" s="169">
        <f>'T1 - Payments by Child Age'!D8</f>
        <v>310</v>
      </c>
      <c r="E38"/>
    </row>
    <row r="39" spans="1:5" x14ac:dyDescent="0.25">
      <c r="A39" s="168">
        <v>2</v>
      </c>
      <c r="B39" s="169">
        <f>'T1 - Payments by Child Age'!B9</f>
        <v>285</v>
      </c>
      <c r="C39" s="169">
        <f>'T1 - Payments by Child Age'!C9</f>
        <v>255</v>
      </c>
      <c r="D39" s="169">
        <f>'T1 - Payments by Child Age'!D9</f>
        <v>460</v>
      </c>
      <c r="E39"/>
    </row>
    <row r="40" spans="1:5" x14ac:dyDescent="0.25">
      <c r="A40" s="168">
        <v>3</v>
      </c>
      <c r="B40" s="169">
        <f>'T1 - Payments by Child Age'!B10</f>
        <v>400</v>
      </c>
      <c r="C40" s="169">
        <f>'T1 - Payments by Child Age'!C10</f>
        <v>440</v>
      </c>
      <c r="D40" s="169">
        <f>'T1 - Payments by Child Age'!D10</f>
        <v>1010</v>
      </c>
      <c r="E40"/>
    </row>
    <row r="41" spans="1:5" x14ac:dyDescent="0.25">
      <c r="A41" s="168">
        <v>4</v>
      </c>
      <c r="B41" s="169">
        <f>'T1 - Payments by Child Age'!B11</f>
        <v>550</v>
      </c>
      <c r="C41" s="169">
        <f>'T1 - Payments by Child Age'!C11</f>
        <v>610</v>
      </c>
      <c r="D41" s="169">
        <f>'T1 - Payments by Child Age'!D11</f>
        <v>1120</v>
      </c>
      <c r="E41"/>
    </row>
    <row r="42" spans="1:5" x14ac:dyDescent="0.25">
      <c r="A42" s="168">
        <v>5</v>
      </c>
      <c r="B42" s="169">
        <f>'T1 - Payments by Child Age'!B12</f>
        <v>740</v>
      </c>
      <c r="C42" s="169">
        <f>'T1 - Payments by Child Age'!C12</f>
        <v>825</v>
      </c>
      <c r="D42" s="169">
        <f>'T1 - Payments by Child Age'!D12</f>
        <v>1410</v>
      </c>
      <c r="E42"/>
    </row>
    <row r="43" spans="1:5" x14ac:dyDescent="0.25">
      <c r="A43" s="168">
        <v>6</v>
      </c>
      <c r="B43" s="169">
        <f>'T1 - Payments by Child Age'!B13</f>
        <v>805</v>
      </c>
      <c r="C43" s="169">
        <f>'T1 - Payments by Child Age'!C13</f>
        <v>910</v>
      </c>
      <c r="D43" s="169">
        <f>'T1 - Payments by Child Age'!D13</f>
        <v>1430</v>
      </c>
      <c r="E43"/>
    </row>
    <row r="44" spans="1:5" x14ac:dyDescent="0.25">
      <c r="A44" s="168">
        <v>7</v>
      </c>
      <c r="B44" s="169">
        <f>'T1 - Payments by Child Age'!B14</f>
        <v>930</v>
      </c>
      <c r="C44" s="169">
        <f>'T1 - Payments by Child Age'!C14</f>
        <v>1020</v>
      </c>
      <c r="D44" s="169">
        <f>'T1 - Payments by Child Age'!D14</f>
        <v>1520</v>
      </c>
      <c r="E44"/>
    </row>
    <row r="45" spans="1:5" x14ac:dyDescent="0.25">
      <c r="A45" s="168">
        <v>8</v>
      </c>
      <c r="B45" s="169">
        <f>'T1 - Payments by Child Age'!B15</f>
        <v>1040</v>
      </c>
      <c r="C45" s="169">
        <f>'T1 - Payments by Child Age'!C15</f>
        <v>1085</v>
      </c>
      <c r="D45" s="169">
        <f>'T1 - Payments by Child Age'!D15</f>
        <v>1570</v>
      </c>
      <c r="E45"/>
    </row>
    <row r="46" spans="1:5" x14ac:dyDescent="0.25">
      <c r="A46" s="168">
        <v>9</v>
      </c>
      <c r="B46" s="169">
        <f>'T1 - Payments by Child Age'!B16</f>
        <v>1250</v>
      </c>
      <c r="C46" s="169">
        <f>'T1 - Payments by Child Age'!C16</f>
        <v>1215</v>
      </c>
      <c r="D46" s="169">
        <f>'T1 - Payments by Child Age'!D16</f>
        <v>1640</v>
      </c>
      <c r="E46"/>
    </row>
    <row r="47" spans="1:5" x14ac:dyDescent="0.25">
      <c r="A47" s="168">
        <v>10</v>
      </c>
      <c r="B47" s="169">
        <f>'T1 - Payments by Child Age'!B17</f>
        <v>1210</v>
      </c>
      <c r="C47" s="169">
        <f>'T1 - Payments by Child Age'!C17</f>
        <v>1340</v>
      </c>
      <c r="D47" s="169">
        <f>'T1 - Payments by Child Age'!D17</f>
        <v>1705</v>
      </c>
      <c r="E47"/>
    </row>
    <row r="48" spans="1:5" x14ac:dyDescent="0.25">
      <c r="A48" s="168">
        <v>11</v>
      </c>
      <c r="B48" s="169">
        <f>'T1 - Payments by Child Age'!B18</f>
        <v>1320</v>
      </c>
      <c r="C48" s="169">
        <f>'T1 - Payments by Child Age'!C18</f>
        <v>1285</v>
      </c>
      <c r="D48" s="169">
        <f>'T1 - Payments by Child Age'!D18</f>
        <v>1790</v>
      </c>
      <c r="E48"/>
    </row>
    <row r="49" spans="1:5" x14ac:dyDescent="0.25">
      <c r="A49" s="168">
        <v>12</v>
      </c>
      <c r="B49" s="169">
        <f>'T1 - Payments by Child Age'!B19</f>
        <v>1285</v>
      </c>
      <c r="C49" s="169">
        <f>'T1 - Payments by Child Age'!C19</f>
        <v>1450</v>
      </c>
      <c r="D49" s="169">
        <f>'T1 - Payments by Child Age'!D19</f>
        <v>1845</v>
      </c>
      <c r="E49"/>
    </row>
    <row r="50" spans="1:5" x14ac:dyDescent="0.25">
      <c r="A50" s="168">
        <v>13</v>
      </c>
      <c r="B50" s="169">
        <f>'T1 - Payments by Child Age'!B20</f>
        <v>1135</v>
      </c>
      <c r="C50" s="169">
        <f>'T1 - Payments by Child Age'!C20</f>
        <v>1380</v>
      </c>
      <c r="D50" s="169">
        <f>'T1 - Payments by Child Age'!D20</f>
        <v>1840</v>
      </c>
      <c r="E50"/>
    </row>
    <row r="51" spans="1:5" x14ac:dyDescent="0.25">
      <c r="A51" s="168">
        <v>14</v>
      </c>
      <c r="B51" s="169">
        <f>'T1 - Payments by Child Age'!B21</f>
        <v>1080</v>
      </c>
      <c r="C51" s="169">
        <f>'T1 - Payments by Child Age'!C21</f>
        <v>1265</v>
      </c>
      <c r="D51" s="169">
        <f>'T1 - Payments by Child Age'!D21</f>
        <v>1755</v>
      </c>
      <c r="E51"/>
    </row>
    <row r="52" spans="1:5" x14ac:dyDescent="0.25">
      <c r="A52" s="168">
        <v>15</v>
      </c>
      <c r="B52" s="169">
        <f>'T1 - Payments by Child Age'!B22</f>
        <v>1065</v>
      </c>
      <c r="C52" s="169">
        <f>'T1 - Payments by Child Age'!C22</f>
        <v>1155</v>
      </c>
      <c r="D52" s="169">
        <f>'T1 - Payments by Child Age'!D22</f>
        <v>1580</v>
      </c>
      <c r="E52"/>
    </row>
    <row r="53" spans="1:5" x14ac:dyDescent="0.25">
      <c r="A53" s="168">
        <v>16</v>
      </c>
      <c r="B53" s="169">
        <f>'T1 - Payments by Child Age'!B23</f>
        <v>1310</v>
      </c>
      <c r="C53" s="169">
        <f>'T1 - Payments by Child Age'!C23</f>
        <v>1170</v>
      </c>
      <c r="D53" s="169">
        <f>'T1 - Payments by Child Age'!D23</f>
        <v>1390</v>
      </c>
      <c r="E53"/>
    </row>
    <row r="54" spans="1:5" x14ac:dyDescent="0.25">
      <c r="A54" s="168">
        <v>17</v>
      </c>
      <c r="B54" s="169">
        <f>'T1 - Payments by Child Age'!B24</f>
        <v>1840</v>
      </c>
      <c r="C54" s="169">
        <f>'T1 - Payments by Child Age'!C24</f>
        <v>2355</v>
      </c>
      <c r="D54" s="169">
        <f>'T1 - Payments by Child Age'!D24</f>
        <v>1485</v>
      </c>
      <c r="E54"/>
    </row>
    <row r="55" spans="1:5" x14ac:dyDescent="0.25">
      <c r="A55" s="168">
        <v>18</v>
      </c>
      <c r="B55" s="169">
        <f>'T1 - Payments by Child Age'!B25</f>
        <v>1760</v>
      </c>
      <c r="C55" s="169">
        <f>'T1 - Payments by Child Age'!C25</f>
        <v>1965</v>
      </c>
      <c r="D55" s="169">
        <f>'T1 - Payments by Child Age'!D25</f>
        <v>2545</v>
      </c>
      <c r="E55"/>
    </row>
    <row r="56" spans="1:5" x14ac:dyDescent="0.25">
      <c r="A56" s="168" t="str">
        <f>'T1 - Payments by Child Age'!A26</f>
        <v>Unknown</v>
      </c>
      <c r="B56" s="169">
        <f>'T1 - Payments by Child Age'!B26</f>
        <v>10</v>
      </c>
      <c r="C56" s="169">
        <f>'T1 - Payments by Child Age'!C26</f>
        <v>5</v>
      </c>
      <c r="D56" s="169">
        <f>'T1 - Payments by Child Age'!D26</f>
        <v>0</v>
      </c>
      <c r="E56"/>
    </row>
    <row r="57" spans="1:5" x14ac:dyDescent="0.25">
      <c r="A57" s="172" t="str">
        <f>'T1 - Payments by Child Age'!A27</f>
        <v>Total</v>
      </c>
      <c r="B57" s="173">
        <f>'T1 - Payments by Child Age'!B27</f>
        <v>18360</v>
      </c>
      <c r="C57" s="173">
        <f>'T1 - Payments by Child Age'!C27</f>
        <v>20000</v>
      </c>
      <c r="D57" s="173">
        <f>'T1 - Payments by Child Age'!D27</f>
        <v>26555</v>
      </c>
      <c r="E57"/>
    </row>
    <row r="58" spans="1:5" x14ac:dyDescent="0.25">
      <c r="A58"/>
      <c r="B58"/>
      <c r="C58"/>
      <c r="D58"/>
      <c r="E58"/>
    </row>
    <row r="59" spans="1:5" x14ac:dyDescent="0.25">
      <c r="A59" t="s">
        <v>76</v>
      </c>
      <c r="B59" t="s">
        <v>190</v>
      </c>
    </row>
    <row r="60" spans="1:5" x14ac:dyDescent="0.25">
      <c r="A60" t="s">
        <v>142</v>
      </c>
      <c r="B60" t="s">
        <v>191</v>
      </c>
    </row>
    <row r="61" spans="1:5" x14ac:dyDescent="0.25">
      <c r="A61" t="s">
        <v>145</v>
      </c>
      <c r="B61" t="s">
        <v>146</v>
      </c>
    </row>
    <row r="62" spans="1:5" x14ac:dyDescent="0.25">
      <c r="A62" t="s">
        <v>148</v>
      </c>
      <c r="B62" t="s">
        <v>147</v>
      </c>
    </row>
  </sheetData>
  <phoneticPr fontId="13" type="noConversion"/>
  <pageMargins left="0.7" right="0.7" top="0.75" bottom="0.75" header="0.3" footer="0.3"/>
  <pageSetup paperSize="9" orientation="portrait" horizontalDpi="90" verticalDpi="9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H38"/>
  <sheetViews>
    <sheetView showGridLines="0" zoomScale="80" zoomScaleNormal="80" workbookViewId="0"/>
  </sheetViews>
  <sheetFormatPr defaultColWidth="16.5703125" defaultRowHeight="15.75" x14ac:dyDescent="0.25"/>
  <cols>
    <col min="1" max="1" width="18.7109375" style="2" customWidth="1"/>
    <col min="2" max="2" width="16.5703125" style="2" customWidth="1"/>
    <col min="3" max="16384" width="16.5703125" style="2"/>
  </cols>
  <sheetData>
    <row r="1" spans="1:8" x14ac:dyDescent="0.25">
      <c r="A1" s="28" t="s">
        <v>180</v>
      </c>
      <c r="H1" s="4"/>
    </row>
    <row r="2" spans="1:8" ht="15.6" customHeight="1" x14ac:dyDescent="0.25">
      <c r="A2" s="2" t="s">
        <v>87</v>
      </c>
      <c r="B2" s="8"/>
      <c r="C2" s="8"/>
      <c r="D2" s="8"/>
      <c r="E2" s="8"/>
      <c r="F2" s="8"/>
      <c r="G2" s="8"/>
      <c r="H2" s="8"/>
    </row>
    <row r="3" spans="1:8" ht="15.6" customHeight="1" x14ac:dyDescent="0.25">
      <c r="A3" s="2" t="s">
        <v>209</v>
      </c>
      <c r="B3" s="8"/>
      <c r="C3" s="8"/>
      <c r="D3" s="8"/>
      <c r="E3" s="8"/>
      <c r="F3" s="8"/>
      <c r="G3" s="8"/>
      <c r="H3" s="8"/>
    </row>
    <row r="4" spans="1:8" ht="15.6" customHeight="1" x14ac:dyDescent="0.25">
      <c r="A4" s="8"/>
      <c r="B4" s="8"/>
      <c r="C4" s="8"/>
      <c r="D4" s="8"/>
      <c r="E4" s="8"/>
      <c r="F4" s="8"/>
      <c r="G4" s="8"/>
      <c r="H4" s="8"/>
    </row>
    <row r="5" spans="1:8" x14ac:dyDescent="0.25">
      <c r="A5" s="8"/>
      <c r="B5" s="8"/>
      <c r="C5" s="8"/>
      <c r="D5" s="8"/>
      <c r="E5" s="8"/>
      <c r="F5" s="8"/>
      <c r="G5" s="8"/>
      <c r="H5" s="8"/>
    </row>
    <row r="6" spans="1:8" x14ac:dyDescent="0.25">
      <c r="A6" s="8"/>
      <c r="B6" s="8"/>
      <c r="C6" s="8"/>
      <c r="D6" s="8"/>
      <c r="E6" s="8"/>
      <c r="F6" s="8"/>
      <c r="G6" s="8"/>
      <c r="H6" s="8"/>
    </row>
    <row r="7" spans="1:8" x14ac:dyDescent="0.25">
      <c r="A7" s="12"/>
      <c r="B7" s="12"/>
      <c r="C7" s="12"/>
      <c r="D7" s="12"/>
      <c r="E7" s="12"/>
      <c r="F7" s="12"/>
      <c r="G7" s="12"/>
      <c r="H7" s="12"/>
    </row>
    <row r="8" spans="1:8" x14ac:dyDescent="0.25">
      <c r="A8" s="12"/>
      <c r="B8" s="12"/>
      <c r="C8" s="12"/>
      <c r="D8" s="12"/>
      <c r="E8" s="12"/>
      <c r="F8" s="12"/>
      <c r="G8" s="12"/>
      <c r="H8" s="12"/>
    </row>
    <row r="9" spans="1:8" x14ac:dyDescent="0.25">
      <c r="A9" s="12"/>
      <c r="B9" s="12"/>
      <c r="C9" s="12"/>
      <c r="D9" s="12"/>
      <c r="E9" s="12"/>
      <c r="F9" s="12"/>
      <c r="G9" s="12"/>
      <c r="H9" s="12"/>
    </row>
    <row r="26" spans="1:5" ht="63" x14ac:dyDescent="0.25">
      <c r="A26" s="5" t="s">
        <v>179</v>
      </c>
      <c r="B26" s="7" t="s">
        <v>188</v>
      </c>
      <c r="C26" s="7" t="s">
        <v>189</v>
      </c>
    </row>
    <row r="27" spans="1:5" ht="15.6" customHeight="1" x14ac:dyDescent="0.25">
      <c r="A27" s="81" t="str">
        <f>'T3 - Payments by Recipients Age'!A7</f>
        <v>18-24 years</v>
      </c>
      <c r="B27" s="237">
        <f>'T3 - Payments by Recipients Age'!D7</f>
        <v>300</v>
      </c>
      <c r="C27" s="67">
        <f>'T3 - Payments by Recipients Age'!D17</f>
        <v>0.01</v>
      </c>
    </row>
    <row r="28" spans="1:5" x14ac:dyDescent="0.25">
      <c r="A28" s="81" t="str">
        <f>'T3 - Payments by Recipients Age'!A8</f>
        <v>25-34 years</v>
      </c>
      <c r="B28" s="238">
        <f>'T3 - Payments by Recipients Age'!D8</f>
        <v>6140</v>
      </c>
      <c r="C28" s="67">
        <f>'T3 - Payments by Recipients Age'!D18</f>
        <v>0.23</v>
      </c>
      <c r="D28" s="17"/>
      <c r="E28" s="17"/>
    </row>
    <row r="29" spans="1:5" x14ac:dyDescent="0.25">
      <c r="A29" s="81" t="str">
        <f>'T3 - Payments by Recipients Age'!A9</f>
        <v>35-44 years</v>
      </c>
      <c r="B29" s="238">
        <f>'T3 - Payments by Recipients Age'!D9</f>
        <v>11370</v>
      </c>
      <c r="C29" s="67">
        <f>'T3 - Payments by Recipients Age'!D19</f>
        <v>0.43</v>
      </c>
      <c r="D29" s="18"/>
      <c r="E29" s="18"/>
    </row>
    <row r="30" spans="1:5" x14ac:dyDescent="0.25">
      <c r="A30" s="81" t="str">
        <f>'T3 - Payments by Recipients Age'!A10</f>
        <v>45-54 years</v>
      </c>
      <c r="B30" s="238">
        <f>'T3 - Payments by Recipients Age'!D10</f>
        <v>5915</v>
      </c>
      <c r="C30" s="67">
        <f>'T3 - Payments by Recipients Age'!D20</f>
        <v>0.22</v>
      </c>
    </row>
    <row r="31" spans="1:5" x14ac:dyDescent="0.25">
      <c r="A31" s="81" t="str">
        <f>'T3 - Payments by Recipients Age'!A11</f>
        <v>55 years and over</v>
      </c>
      <c r="B31" s="238">
        <f>'T3 - Payments by Recipients Age'!D11</f>
        <v>1415</v>
      </c>
      <c r="C31" s="67">
        <f>'T3 - Payments by Recipients Age'!D21</f>
        <v>0.05</v>
      </c>
    </row>
    <row r="32" spans="1:5" x14ac:dyDescent="0.25">
      <c r="A32" s="81" t="str">
        <f>'T3 - Payments by Recipients Age'!A12</f>
        <v>Unknown</v>
      </c>
      <c r="B32" s="238">
        <f>'T3 - Payments by Recipients Age'!D12</f>
        <v>1415</v>
      </c>
      <c r="C32" s="67">
        <f>'T3 - Payments by Recipients Age'!D22</f>
        <v>0.05</v>
      </c>
    </row>
    <row r="33" spans="1:3" x14ac:dyDescent="0.25">
      <c r="A33" s="182" t="str">
        <f>'T3 - Payments by Recipients Age'!A13</f>
        <v>Total</v>
      </c>
      <c r="B33" s="239">
        <f>'T3 - Payments by Recipients Age'!D13</f>
        <v>26555</v>
      </c>
      <c r="C33" s="183">
        <f>'T3 - Payments by Recipients Age'!D23</f>
        <v>1</v>
      </c>
    </row>
    <row r="35" spans="1:3" x14ac:dyDescent="0.25">
      <c r="A35" t="s">
        <v>142</v>
      </c>
      <c r="B35" t="s">
        <v>12</v>
      </c>
    </row>
    <row r="36" spans="1:3" x14ac:dyDescent="0.25">
      <c r="A36" t="s">
        <v>144</v>
      </c>
      <c r="B36" t="s">
        <v>13</v>
      </c>
    </row>
    <row r="37" spans="1:3" x14ac:dyDescent="0.25">
      <c r="A37" t="s">
        <v>145</v>
      </c>
      <c r="B37" t="s">
        <v>157</v>
      </c>
    </row>
    <row r="38" spans="1:3" x14ac:dyDescent="0.25">
      <c r="A38" t="s">
        <v>150</v>
      </c>
      <c r="B38" t="s">
        <v>151</v>
      </c>
    </row>
  </sheetData>
  <phoneticPr fontId="13" type="noConversion"/>
  <conditionalFormatting sqref="C27:C33">
    <cfRule type="dataBar" priority="1">
      <dataBar>
        <cfvo type="min"/>
        <cfvo type="max"/>
        <color rgb="FFB4A9D4"/>
      </dataBar>
      <extLst>
        <ext xmlns:x14="http://schemas.microsoft.com/office/spreadsheetml/2009/9/main" uri="{B025F937-C7B1-47D3-B67F-A62EFF666E3E}">
          <x14:id>{2BEBB22B-0083-4147-B964-963B89AEA36C}</x14:id>
        </ext>
      </extLst>
    </cfRule>
  </conditionalFormatting>
  <pageMargins left="0.7" right="0.7" top="0.75" bottom="0.75" header="0.3" footer="0.3"/>
  <pageSetup paperSize="9" orientation="portrait" horizontalDpi="90" verticalDpi="9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2BEBB22B-0083-4147-B964-963B89AEA36C}">
            <x14:dataBar minLength="0" maxLength="100" gradient="0">
              <x14:cfvo type="autoMin"/>
              <x14:cfvo type="autoMax"/>
              <x14:negativeFillColor rgb="FFFF0000"/>
              <x14:axisColor rgb="FF000000"/>
            </x14:dataBar>
          </x14:cfRule>
          <xm:sqref>C27:C33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H84"/>
  <sheetViews>
    <sheetView showGridLines="0" zoomScale="80" zoomScaleNormal="80" workbookViewId="0"/>
  </sheetViews>
  <sheetFormatPr defaultColWidth="16.5703125" defaultRowHeight="15.75" x14ac:dyDescent="0.25"/>
  <cols>
    <col min="1" max="1" width="25" style="2" customWidth="1"/>
    <col min="2" max="16384" width="16.5703125" style="2"/>
  </cols>
  <sheetData>
    <row r="1" spans="1:8" x14ac:dyDescent="0.25">
      <c r="A1" s="28" t="s">
        <v>181</v>
      </c>
      <c r="H1" s="4"/>
    </row>
    <row r="2" spans="1:8" x14ac:dyDescent="0.25">
      <c r="A2" s="2" t="s">
        <v>88</v>
      </c>
      <c r="H2" s="4"/>
    </row>
    <row r="3" spans="1:8" x14ac:dyDescent="0.25">
      <c r="A3" s="2" t="s">
        <v>210</v>
      </c>
      <c r="H3" s="4"/>
    </row>
    <row r="42" spans="1:3" x14ac:dyDescent="0.25">
      <c r="A42" s="3"/>
    </row>
    <row r="43" spans="1:3" ht="63" x14ac:dyDescent="0.25">
      <c r="A43" s="138" t="s">
        <v>5</v>
      </c>
      <c r="B43" s="139" t="s">
        <v>187</v>
      </c>
    </row>
    <row r="44" spans="1:3" x14ac:dyDescent="0.25">
      <c r="A44" s="9" t="str">
        <f>'T4 - Payments by LA'!A21</f>
        <v>Glasgow City</v>
      </c>
      <c r="B44" s="95">
        <f>'T4 - Payments by LA'!D21</f>
        <v>3820</v>
      </c>
      <c r="C44" s="19"/>
    </row>
    <row r="45" spans="1:3" x14ac:dyDescent="0.25">
      <c r="A45" s="10" t="str">
        <f>'T4 - Payments by LA'!A28</f>
        <v>North Lanarkshire</v>
      </c>
      <c r="B45" s="140">
        <f>'T4 - Payments by LA'!D28</f>
        <v>2125</v>
      </c>
      <c r="C45" s="19"/>
    </row>
    <row r="46" spans="1:3" x14ac:dyDescent="0.25">
      <c r="A46" s="10" t="str">
        <f>'T4 - Payments by LA'!A20</f>
        <v>Fife</v>
      </c>
      <c r="B46" s="140">
        <f>'T4 - Payments by LA'!D20</f>
        <v>1965</v>
      </c>
      <c r="C46" s="19"/>
    </row>
    <row r="47" spans="1:3" x14ac:dyDescent="0.25">
      <c r="A47" s="10" t="str">
        <f>'T4 - Payments by LA'!A35</f>
        <v>South Lanarkshire</v>
      </c>
      <c r="B47" s="140">
        <f>'T4 - Payments by LA'!D35</f>
        <v>1955</v>
      </c>
      <c r="C47" s="19"/>
    </row>
    <row r="48" spans="1:3" x14ac:dyDescent="0.25">
      <c r="A48" s="10" t="str">
        <f>'T4 - Payments by LA'!A11</f>
        <v>City of Edinburgh</v>
      </c>
      <c r="B48" s="140">
        <f>'T4 - Payments by LA'!D11</f>
        <v>1655</v>
      </c>
      <c r="C48" s="19"/>
    </row>
    <row r="49" spans="1:3" x14ac:dyDescent="0.25">
      <c r="A49" s="10" t="str">
        <f>'T4 - Payments by LA'!A38</f>
        <v>West Lothian</v>
      </c>
      <c r="B49" s="140">
        <f>'T4 - Payments by LA'!D38</f>
        <v>1095</v>
      </c>
      <c r="C49" s="19"/>
    </row>
    <row r="50" spans="1:3" x14ac:dyDescent="0.25">
      <c r="A50" s="10" t="str">
        <f>'T4 - Payments by LA'!A22</f>
        <v>Highland</v>
      </c>
      <c r="B50" s="140">
        <f>'T4 - Payments by LA'!D22</f>
        <v>1055</v>
      </c>
      <c r="C50" s="19"/>
    </row>
    <row r="51" spans="1:3" x14ac:dyDescent="0.25">
      <c r="A51" s="10" t="str">
        <f>'T4 - Payments by LA'!A14</f>
        <v>Dundee City</v>
      </c>
      <c r="B51" s="140">
        <f>'T4 - Payments by LA'!D14</f>
        <v>895</v>
      </c>
      <c r="C51" s="19"/>
    </row>
    <row r="52" spans="1:3" x14ac:dyDescent="0.25">
      <c r="A52" s="10" t="str">
        <f>'T4 - Payments by LA'!A8</f>
        <v>Aberdeenshire</v>
      </c>
      <c r="B52" s="140">
        <f>'T4 - Payments by LA'!D8</f>
        <v>870</v>
      </c>
      <c r="C52" s="19"/>
    </row>
    <row r="53" spans="1:3" x14ac:dyDescent="0.25">
      <c r="A53" s="10" t="str">
        <f>'T4 - Payments by LA'!A19</f>
        <v>Falkirk</v>
      </c>
      <c r="B53" s="140">
        <f>'T4 - Payments by LA'!D19</f>
        <v>845</v>
      </c>
      <c r="C53" s="19"/>
    </row>
    <row r="54" spans="1:3" x14ac:dyDescent="0.25">
      <c r="A54" s="10" t="str">
        <f>'T4 - Payments by LA'!A31</f>
        <v>Renfrewshire</v>
      </c>
      <c r="B54" s="140">
        <f>'T4 - Payments by LA'!D31</f>
        <v>800</v>
      </c>
      <c r="C54" s="19"/>
    </row>
    <row r="55" spans="1:3" x14ac:dyDescent="0.25">
      <c r="A55" s="10" t="str">
        <f>'T4 - Payments by LA'!A30</f>
        <v>Perth and Kinross</v>
      </c>
      <c r="B55" s="140">
        <f>'T4 - Payments by LA'!D30</f>
        <v>745</v>
      </c>
      <c r="C55" s="19"/>
    </row>
    <row r="56" spans="1:3" x14ac:dyDescent="0.25">
      <c r="A56" s="10" t="str">
        <f>'T4 - Payments by LA'!A27</f>
        <v>North Ayrshire</v>
      </c>
      <c r="B56" s="140">
        <f>'T4 - Payments by LA'!D27</f>
        <v>730</v>
      </c>
      <c r="C56" s="19"/>
    </row>
    <row r="57" spans="1:3" x14ac:dyDescent="0.25">
      <c r="A57" s="10" t="str">
        <f>'T4 - Payments by LA'!A13</f>
        <v>Dumfries &amp; Galloway</v>
      </c>
      <c r="B57" s="140">
        <f>'T4 - Payments by LA'!D13</f>
        <v>720</v>
      </c>
      <c r="C57" s="19"/>
    </row>
    <row r="58" spans="1:3" x14ac:dyDescent="0.25">
      <c r="A58" s="10" t="str">
        <f>'T4 - Payments by LA'!A7</f>
        <v>Aberdeen City</v>
      </c>
      <c r="B58" s="140">
        <f>'T4 - Payments by LA'!D7</f>
        <v>670</v>
      </c>
      <c r="C58" s="19"/>
    </row>
    <row r="59" spans="1:3" x14ac:dyDescent="0.25">
      <c r="A59" s="10" t="str">
        <f>'T4 - Payments by LA'!A24</f>
        <v>Midlothian</v>
      </c>
      <c r="B59" s="140">
        <f>'T4 - Payments by LA'!D24</f>
        <v>655</v>
      </c>
      <c r="C59" s="19"/>
    </row>
    <row r="60" spans="1:3" x14ac:dyDescent="0.25">
      <c r="A60" s="10" t="str">
        <f>'T4 - Payments by LA'!A37</f>
        <v>West Dunbartonshire</v>
      </c>
      <c r="B60" s="140">
        <f>'T4 - Payments by LA'!D37</f>
        <v>620</v>
      </c>
      <c r="C60" s="19"/>
    </row>
    <row r="61" spans="1:3" x14ac:dyDescent="0.25">
      <c r="A61" s="10" t="str">
        <f>'T4 - Payments by LA'!A15</f>
        <v>East Ayrshire</v>
      </c>
      <c r="B61" s="140">
        <f>'T4 - Payments by LA'!D15</f>
        <v>575</v>
      </c>
      <c r="C61" s="19"/>
    </row>
    <row r="62" spans="1:3" x14ac:dyDescent="0.25">
      <c r="A62" s="10" t="str">
        <f>'T4 - Payments by LA'!A9</f>
        <v>Angus</v>
      </c>
      <c r="B62" s="140">
        <f>'T4 - Payments by LA'!D9</f>
        <v>525</v>
      </c>
      <c r="C62" s="19"/>
    </row>
    <row r="63" spans="1:3" x14ac:dyDescent="0.25">
      <c r="A63" s="10" t="str">
        <f>'T4 - Payments by LA'!A23</f>
        <v>Inverclyde</v>
      </c>
      <c r="B63" s="140">
        <f>'T4 - Payments by LA'!D23</f>
        <v>480</v>
      </c>
      <c r="C63" s="19"/>
    </row>
    <row r="64" spans="1:3" x14ac:dyDescent="0.25">
      <c r="A64" s="10" t="str">
        <f>'T4 - Payments by LA'!A18</f>
        <v>East Renfrewshire</v>
      </c>
      <c r="B64" s="140">
        <f>'T4 - Payments by LA'!D18</f>
        <v>450</v>
      </c>
      <c r="C64" s="19"/>
    </row>
    <row r="65" spans="1:5" x14ac:dyDescent="0.25">
      <c r="A65" s="10" t="str">
        <f>'T4 - Payments by LA'!A17</f>
        <v>East Lothian</v>
      </c>
      <c r="B65" s="140">
        <f>'T4 - Payments by LA'!D17</f>
        <v>445</v>
      </c>
      <c r="C65" s="19"/>
    </row>
    <row r="66" spans="1:5" x14ac:dyDescent="0.25">
      <c r="A66" s="10" t="str">
        <f>'T4 - Payments by LA'!A34</f>
        <v>South Ayrshire</v>
      </c>
      <c r="B66" s="140">
        <f>'T4 - Payments by LA'!D34</f>
        <v>425</v>
      </c>
      <c r="C66" s="19"/>
    </row>
    <row r="67" spans="1:5" x14ac:dyDescent="0.25">
      <c r="A67" s="10" t="str">
        <f>'T4 - Payments by LA'!A16</f>
        <v>East Dunbartonshire</v>
      </c>
      <c r="B67" s="140">
        <f>'T4 - Payments by LA'!D16</f>
        <v>415</v>
      </c>
      <c r="C67" s="19"/>
    </row>
    <row r="68" spans="1:5" x14ac:dyDescent="0.25">
      <c r="A68" s="10" t="str">
        <f>'T4 - Payments by LA'!A25</f>
        <v>Moray</v>
      </c>
      <c r="B68" s="140">
        <f>'T4 - Payments by LA'!D25</f>
        <v>385</v>
      </c>
      <c r="C68" s="19"/>
    </row>
    <row r="69" spans="1:5" x14ac:dyDescent="0.25">
      <c r="A69" s="10" t="str">
        <f>'T4 - Payments by LA'!A32</f>
        <v>Scottish Borders</v>
      </c>
      <c r="B69" s="140">
        <f>'T4 - Payments by LA'!D32</f>
        <v>380</v>
      </c>
      <c r="C69" s="19"/>
    </row>
    <row r="70" spans="1:5" x14ac:dyDescent="0.25">
      <c r="A70" s="10" t="str">
        <f>'T4 - Payments by LA'!A10</f>
        <v>Argyll &amp; Bute</v>
      </c>
      <c r="B70" s="140">
        <f>'T4 - Payments by LA'!D10</f>
        <v>370</v>
      </c>
      <c r="C70" s="19"/>
    </row>
    <row r="71" spans="1:5" x14ac:dyDescent="0.25">
      <c r="A71" s="10" t="str">
        <f>'T4 - Payments by LA'!A36</f>
        <v>Stirling</v>
      </c>
      <c r="B71" s="140">
        <f>'T4 - Payments by LA'!D36</f>
        <v>375</v>
      </c>
      <c r="C71" s="19"/>
    </row>
    <row r="72" spans="1:5" x14ac:dyDescent="0.25">
      <c r="A72" s="10" t="str">
        <f>'T4 - Payments by LA'!A12</f>
        <v>Clackmannanshire</v>
      </c>
      <c r="B72" s="140">
        <f>'T4 - Payments by LA'!D12</f>
        <v>285</v>
      </c>
      <c r="C72" s="19"/>
    </row>
    <row r="73" spans="1:5" x14ac:dyDescent="0.25">
      <c r="A73" s="10" t="str">
        <f>'T4 - Payments by LA'!A33</f>
        <v>Shetland Islands</v>
      </c>
      <c r="B73" s="140">
        <f>'T4 - Payments by LA'!D33</f>
        <v>90</v>
      </c>
      <c r="C73" s="19"/>
    </row>
    <row r="74" spans="1:5" x14ac:dyDescent="0.25">
      <c r="A74" s="10" t="str">
        <f>'T4 - Payments by LA'!A29</f>
        <v>Orkney Islands</v>
      </c>
      <c r="B74" s="140">
        <f>'T4 - Payments by LA'!D29</f>
        <v>60</v>
      </c>
      <c r="C74" s="19"/>
    </row>
    <row r="75" spans="1:5" x14ac:dyDescent="0.25">
      <c r="A75" s="10" t="str">
        <f>'T4 - Payments by LA'!A26</f>
        <v>Na h-Eileanan Siar</v>
      </c>
      <c r="B75" s="140">
        <f>'T4 - Payments by LA'!D26</f>
        <v>50</v>
      </c>
      <c r="C75" s="19"/>
    </row>
    <row r="76" spans="1:5" x14ac:dyDescent="0.25">
      <c r="A76" s="10" t="str">
        <f>'T4 - Payments by LA'!A39</f>
        <v>Other Scottish Address</v>
      </c>
      <c r="B76" s="140">
        <f>'T4 - Payments by LA'!D39</f>
        <v>5</v>
      </c>
      <c r="C76" s="19"/>
    </row>
    <row r="77" spans="1:5" x14ac:dyDescent="0.25">
      <c r="A77" s="10" t="str">
        <f>'T4 - Payments by LA'!A40</f>
        <v>Non-Scottish UK Address</v>
      </c>
      <c r="B77" s="140">
        <f>'T4 - Payments by LA'!D40</f>
        <v>25</v>
      </c>
      <c r="C77" s="19"/>
    </row>
    <row r="78" spans="1:5" x14ac:dyDescent="0.25">
      <c r="A78" s="11" t="str">
        <f>'T4 - Payments by LA'!A41</f>
        <v>Unknown</v>
      </c>
      <c r="B78" s="94">
        <f>'T4 - Payments by LA'!D41</f>
        <v>15</v>
      </c>
    </row>
    <row r="80" spans="1:5" x14ac:dyDescent="0.25">
      <c r="A80" t="s">
        <v>142</v>
      </c>
      <c r="B80" t="s">
        <v>191</v>
      </c>
      <c r="C80"/>
      <c r="D80"/>
      <c r="E80"/>
    </row>
    <row r="81" spans="1:5" x14ac:dyDescent="0.25">
      <c r="A81" t="s">
        <v>159</v>
      </c>
      <c r="B81" t="s">
        <v>163</v>
      </c>
      <c r="C81"/>
      <c r="D81"/>
      <c r="E81"/>
    </row>
    <row r="82" spans="1:5" x14ac:dyDescent="0.25">
      <c r="A82" t="s">
        <v>160</v>
      </c>
      <c r="B82" t="s">
        <v>195</v>
      </c>
      <c r="C82"/>
      <c r="D82"/>
      <c r="E82"/>
    </row>
    <row r="83" spans="1:5" x14ac:dyDescent="0.25">
      <c r="A83" t="s">
        <v>161</v>
      </c>
      <c r="B83" t="s">
        <v>164</v>
      </c>
      <c r="C83"/>
      <c r="D83"/>
      <c r="E83"/>
    </row>
    <row r="84" spans="1:5" x14ac:dyDescent="0.25">
      <c r="A84" t="s">
        <v>162</v>
      </c>
      <c r="B84" t="s">
        <v>165</v>
      </c>
      <c r="C84"/>
      <c r="D84"/>
      <c r="E84"/>
    </row>
  </sheetData>
  <pageMargins left="0.7" right="0.7" top="0.75" bottom="0.75" header="0.3" footer="0.3"/>
  <pageSetup paperSize="9" orientation="portrait" r:id="rId1"/>
  <ignoredErrors>
    <ignoredError sqref="B44:B78 A44:A78" calculatedColumn="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C46"/>
  <sheetViews>
    <sheetView showGridLines="0" zoomScale="80" zoomScaleNormal="80" workbookViewId="0"/>
  </sheetViews>
  <sheetFormatPr defaultRowHeight="15" x14ac:dyDescent="0.25"/>
  <cols>
    <col min="1" max="1" width="16.85546875" customWidth="1"/>
    <col min="2" max="2" width="14.5703125" customWidth="1"/>
    <col min="3" max="3" width="14.42578125" customWidth="1"/>
  </cols>
  <sheetData>
    <row r="1" spans="1:3" x14ac:dyDescent="0.25">
      <c r="A1" s="28" t="s">
        <v>211</v>
      </c>
    </row>
    <row r="2" spans="1:3" ht="15.75" x14ac:dyDescent="0.25">
      <c r="A2" s="2" t="s">
        <v>89</v>
      </c>
      <c r="C2" s="20"/>
    </row>
    <row r="3" spans="1:3" ht="15.75" x14ac:dyDescent="0.25">
      <c r="A3" s="2" t="s">
        <v>221</v>
      </c>
    </row>
    <row r="4" spans="1:3" x14ac:dyDescent="0.25">
      <c r="A4" t="s">
        <v>90</v>
      </c>
    </row>
    <row r="35" spans="1:3" x14ac:dyDescent="0.25">
      <c r="B35" s="25"/>
      <c r="C35" s="26"/>
    </row>
    <row r="36" spans="1:3" x14ac:dyDescent="0.25">
      <c r="A36" s="24"/>
      <c r="B36" s="25"/>
      <c r="C36" s="26"/>
    </row>
    <row r="37" spans="1:3" x14ac:dyDescent="0.25">
      <c r="A37" s="24"/>
      <c r="B37" s="25"/>
      <c r="C37" s="26"/>
    </row>
    <row r="38" spans="1:3" x14ac:dyDescent="0.25">
      <c r="A38" s="24"/>
      <c r="B38" s="25"/>
    </row>
    <row r="39" spans="1:3" x14ac:dyDescent="0.25">
      <c r="A39" s="24"/>
      <c r="B39" s="25"/>
    </row>
    <row r="40" spans="1:3" x14ac:dyDescent="0.25">
      <c r="A40" s="24"/>
      <c r="B40" s="25"/>
    </row>
    <row r="41" spans="1:3" x14ac:dyDescent="0.25">
      <c r="A41" s="24"/>
      <c r="B41" s="25"/>
    </row>
    <row r="42" spans="1:3" x14ac:dyDescent="0.25">
      <c r="A42" s="24"/>
      <c r="B42" s="25"/>
    </row>
    <row r="43" spans="1:3" x14ac:dyDescent="0.25">
      <c r="A43" s="1"/>
    </row>
    <row r="44" spans="1:3" x14ac:dyDescent="0.25">
      <c r="A44" s="1"/>
    </row>
    <row r="45" spans="1:3" x14ac:dyDescent="0.25">
      <c r="A45" s="1"/>
    </row>
    <row r="46" spans="1:3" x14ac:dyDescent="0.25">
      <c r="A46" s="1"/>
    </row>
  </sheetData>
  <phoneticPr fontId="13"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C61A7-7AFD-43C0-846C-4A91E5436874}">
  <dimension ref="A1:N43"/>
  <sheetViews>
    <sheetView showGridLines="0" zoomScale="80" zoomScaleNormal="80" workbookViewId="0"/>
  </sheetViews>
  <sheetFormatPr defaultRowHeight="15" x14ac:dyDescent="0.25"/>
  <cols>
    <col min="1" max="1" width="51.7109375" customWidth="1"/>
    <col min="2" max="4" width="16.5703125" customWidth="1"/>
  </cols>
  <sheetData>
    <row r="1" spans="1:14" x14ac:dyDescent="0.25">
      <c r="A1" s="236" t="s">
        <v>227</v>
      </c>
    </row>
    <row r="2" spans="1:14" x14ac:dyDescent="0.25">
      <c r="A2" t="s">
        <v>222</v>
      </c>
    </row>
    <row r="3" spans="1:14" ht="145.5" customHeight="1" x14ac:dyDescent="0.25">
      <c r="A3" s="170" t="s">
        <v>212</v>
      </c>
    </row>
    <row r="4" spans="1:14" x14ac:dyDescent="0.25">
      <c r="A4" s="171" t="s">
        <v>182</v>
      </c>
    </row>
    <row r="7" spans="1:14" x14ac:dyDescent="0.25">
      <c r="N7" s="20"/>
    </row>
    <row r="31" spans="1:4" x14ac:dyDescent="0.25">
      <c r="A31" s="141" t="s">
        <v>67</v>
      </c>
      <c r="B31" s="142" t="s">
        <v>29</v>
      </c>
      <c r="C31" s="142" t="s">
        <v>30</v>
      </c>
      <c r="D31" s="142" t="s">
        <v>31</v>
      </c>
    </row>
    <row r="32" spans="1:4" ht="14.1" customHeight="1" x14ac:dyDescent="0.25">
      <c r="A32" s="223" t="s">
        <v>174</v>
      </c>
      <c r="B32" s="143">
        <f>'T8 - Children by Winter'!B6</f>
        <v>18360</v>
      </c>
      <c r="C32" s="143">
        <f>'T8 - Children by Winter'!C6</f>
        <v>20000</v>
      </c>
      <c r="D32" s="153">
        <f>'T8 - Children by Winter'!D6</f>
        <v>26555</v>
      </c>
    </row>
    <row r="33" spans="1:7" x14ac:dyDescent="0.25">
      <c r="A33" s="144" t="s">
        <v>68</v>
      </c>
      <c r="B33" s="145">
        <f>'T8 - Children by Winter'!B7</f>
        <v>18360</v>
      </c>
      <c r="C33" s="145">
        <f>'T8 - Children by Winter'!C7</f>
        <v>4780</v>
      </c>
      <c r="D33" s="154">
        <f>'T8 - Children by Winter'!D7+'T8 - Children by Winter'!D9</f>
        <v>9275</v>
      </c>
    </row>
    <row r="34" spans="1:7" x14ac:dyDescent="0.25">
      <c r="A34" s="146" t="s">
        <v>69</v>
      </c>
      <c r="B34" s="157">
        <f>'T8 - Children by Winter'!B10</f>
        <v>1</v>
      </c>
      <c r="C34" s="157">
        <f>'T8 - Children by Winter'!C10</f>
        <v>0.24</v>
      </c>
      <c r="D34" s="158">
        <f>'T8 - Children by Winter'!D10+'T8 - Children by Winter'!D12</f>
        <v>0.35000000000000003</v>
      </c>
    </row>
    <row r="35" spans="1:7" x14ac:dyDescent="0.25">
      <c r="A35" s="147" t="s">
        <v>70</v>
      </c>
      <c r="B35" s="148" t="s">
        <v>45</v>
      </c>
      <c r="C35" s="149">
        <f>'T8 - Children by Winter'!C8</f>
        <v>15220</v>
      </c>
      <c r="D35" s="155">
        <f>'T8 - Children by Winter'!D8</f>
        <v>17280</v>
      </c>
      <c r="G35" s="80"/>
    </row>
    <row r="36" spans="1:7" x14ac:dyDescent="0.25">
      <c r="A36" s="150" t="s">
        <v>71</v>
      </c>
      <c r="B36" s="151" t="s">
        <v>45</v>
      </c>
      <c r="C36" s="157">
        <f>'T8 - Children by Winter'!C11</f>
        <v>0.76</v>
      </c>
      <c r="D36" s="158">
        <f>'T8 - Children by Winter'!D11</f>
        <v>0.65</v>
      </c>
    </row>
    <row r="37" spans="1:7" x14ac:dyDescent="0.25">
      <c r="A37" s="161" t="s">
        <v>206</v>
      </c>
      <c r="B37" s="152" t="s">
        <v>45</v>
      </c>
      <c r="C37" s="152">
        <f>'T8 - Children by Winter'!C13</f>
        <v>3145</v>
      </c>
      <c r="D37" s="156">
        <f>'T8 - Children by Winter'!D13</f>
        <v>2715</v>
      </c>
    </row>
    <row r="38" spans="1:7" x14ac:dyDescent="0.25">
      <c r="A38" s="160" t="s">
        <v>207</v>
      </c>
      <c r="B38" s="162" t="s">
        <v>45</v>
      </c>
      <c r="C38" s="158">
        <f>'T8 - Children by Winter'!C14</f>
        <v>0.17</v>
      </c>
      <c r="D38" s="158">
        <f>'T8 - Children by Winter'!D14</f>
        <v>0.14000000000000001</v>
      </c>
    </row>
    <row r="39" spans="1:7" x14ac:dyDescent="0.25">
      <c r="C39" s="159"/>
      <c r="D39" s="159"/>
    </row>
    <row r="40" spans="1:7" x14ac:dyDescent="0.25">
      <c r="A40" t="s">
        <v>76</v>
      </c>
      <c r="B40" t="s">
        <v>190</v>
      </c>
    </row>
    <row r="41" spans="1:7" x14ac:dyDescent="0.25">
      <c r="A41" t="s">
        <v>144</v>
      </c>
      <c r="B41" t="s">
        <v>192</v>
      </c>
    </row>
    <row r="42" spans="1:7" x14ac:dyDescent="0.25">
      <c r="A42" s="195" t="s">
        <v>175</v>
      </c>
      <c r="B42" t="s">
        <v>196</v>
      </c>
    </row>
    <row r="43" spans="1:7" x14ac:dyDescent="0.25">
      <c r="A43" t="s">
        <v>198</v>
      </c>
      <c r="B43" t="s">
        <v>201</v>
      </c>
    </row>
  </sheetData>
  <conditionalFormatting sqref="B34:D34">
    <cfRule type="dataBar" priority="6">
      <dataBar>
        <cfvo type="min"/>
        <cfvo type="num" val="1"/>
        <color rgb="FFB4A9D4"/>
      </dataBar>
      <extLst>
        <ext xmlns:x14="http://schemas.microsoft.com/office/spreadsheetml/2009/9/main" uri="{B025F937-C7B1-47D3-B67F-A62EFF666E3E}">
          <x14:id>{31009C1B-445B-4386-8906-B20F51ABFCAF}</x14:id>
        </ext>
      </extLst>
    </cfRule>
  </conditionalFormatting>
  <conditionalFormatting sqref="B34">
    <cfRule type="dataBar" priority="5">
      <dataBar>
        <cfvo type="min"/>
        <cfvo type="num" val="1"/>
        <color rgb="FFB4A9D4"/>
      </dataBar>
      <extLst>
        <ext xmlns:x14="http://schemas.microsoft.com/office/spreadsheetml/2009/9/main" uri="{B025F937-C7B1-47D3-B67F-A62EFF666E3E}">
          <x14:id>{35B61470-DD12-48B4-B4BC-4B2919A83A96}</x14:id>
        </ext>
      </extLst>
    </cfRule>
  </conditionalFormatting>
  <conditionalFormatting sqref="C36:D36">
    <cfRule type="dataBar" priority="4">
      <dataBar>
        <cfvo type="min"/>
        <cfvo type="num" val="1"/>
        <color rgb="FFB4A9D4"/>
      </dataBar>
      <extLst>
        <ext xmlns:x14="http://schemas.microsoft.com/office/spreadsheetml/2009/9/main" uri="{B025F937-C7B1-47D3-B67F-A62EFF666E3E}">
          <x14:id>{1D2F5D8D-EC34-4210-B4E7-D397A5DE3C4C}</x14:id>
        </ext>
      </extLst>
    </cfRule>
  </conditionalFormatting>
  <conditionalFormatting sqref="C36:D36">
    <cfRule type="dataBar" priority="3">
      <dataBar>
        <cfvo type="min"/>
        <cfvo type="num" val="1"/>
        <color rgb="FFB4A9D4"/>
      </dataBar>
      <extLst>
        <ext xmlns:x14="http://schemas.microsoft.com/office/spreadsheetml/2009/9/main" uri="{B025F937-C7B1-47D3-B67F-A62EFF666E3E}">
          <x14:id>{A123A8CF-5801-41EA-9640-2B867E08BE0D}</x14:id>
        </ext>
      </extLst>
    </cfRule>
  </conditionalFormatting>
  <conditionalFormatting sqref="C38:D38">
    <cfRule type="dataBar" priority="2">
      <dataBar>
        <cfvo type="min"/>
        <cfvo type="num" val="1"/>
        <color rgb="FFB4A9D4"/>
      </dataBar>
      <extLst>
        <ext xmlns:x14="http://schemas.microsoft.com/office/spreadsheetml/2009/9/main" uri="{B025F937-C7B1-47D3-B67F-A62EFF666E3E}">
          <x14:id>{237B29BD-0099-43F7-8D10-C0BB25F5C81F}</x14:id>
        </ext>
      </extLst>
    </cfRule>
  </conditionalFormatting>
  <conditionalFormatting sqref="C38:D38">
    <cfRule type="dataBar" priority="1">
      <dataBar>
        <cfvo type="min"/>
        <cfvo type="num" val="1"/>
        <color rgb="FFB4A9D4"/>
      </dataBar>
      <extLst>
        <ext xmlns:x14="http://schemas.microsoft.com/office/spreadsheetml/2009/9/main" uri="{B025F937-C7B1-47D3-B67F-A62EFF666E3E}">
          <x14:id>{0B88E618-F591-46DA-8F0D-86DC4D34604C}</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31009C1B-445B-4386-8906-B20F51ABFCAF}">
            <x14:dataBar minLength="0" maxLength="100" gradient="0">
              <x14:cfvo type="autoMin"/>
              <x14:cfvo type="num">
                <xm:f>1</xm:f>
              </x14:cfvo>
              <x14:negativeFillColor rgb="FFFF0000"/>
              <x14:axisColor rgb="FF000000"/>
            </x14:dataBar>
          </x14:cfRule>
          <xm:sqref>B34:D34</xm:sqref>
        </x14:conditionalFormatting>
        <x14:conditionalFormatting xmlns:xm="http://schemas.microsoft.com/office/excel/2006/main">
          <x14:cfRule type="dataBar" id="{35B61470-DD12-48B4-B4BC-4B2919A83A96}">
            <x14:dataBar minLength="0" maxLength="100" gradient="0">
              <x14:cfvo type="autoMin"/>
              <x14:cfvo type="num">
                <xm:f>1</xm:f>
              </x14:cfvo>
              <x14:negativeFillColor rgb="FFFF0000"/>
              <x14:axisColor rgb="FF000000"/>
            </x14:dataBar>
          </x14:cfRule>
          <xm:sqref>B34</xm:sqref>
        </x14:conditionalFormatting>
        <x14:conditionalFormatting xmlns:xm="http://schemas.microsoft.com/office/excel/2006/main">
          <x14:cfRule type="dataBar" id="{1D2F5D8D-EC34-4210-B4E7-D397A5DE3C4C}">
            <x14:dataBar minLength="0" maxLength="100" gradient="0">
              <x14:cfvo type="autoMin"/>
              <x14:cfvo type="num">
                <xm:f>1</xm:f>
              </x14:cfvo>
              <x14:negativeFillColor rgb="FFFF0000"/>
              <x14:axisColor rgb="FF000000"/>
            </x14:dataBar>
          </x14:cfRule>
          <xm:sqref>C36:D36</xm:sqref>
        </x14:conditionalFormatting>
        <x14:conditionalFormatting xmlns:xm="http://schemas.microsoft.com/office/excel/2006/main">
          <x14:cfRule type="dataBar" id="{A123A8CF-5801-41EA-9640-2B867E08BE0D}">
            <x14:dataBar minLength="0" maxLength="100" gradient="0">
              <x14:cfvo type="autoMin"/>
              <x14:cfvo type="num">
                <xm:f>1</xm:f>
              </x14:cfvo>
              <x14:negativeFillColor rgb="FFFF0000"/>
              <x14:axisColor rgb="FF000000"/>
            </x14:dataBar>
          </x14:cfRule>
          <xm:sqref>C36:D36</xm:sqref>
        </x14:conditionalFormatting>
        <x14:conditionalFormatting xmlns:xm="http://schemas.microsoft.com/office/excel/2006/main">
          <x14:cfRule type="dataBar" id="{237B29BD-0099-43F7-8D10-C0BB25F5C81F}">
            <x14:dataBar minLength="0" maxLength="100" gradient="0">
              <x14:cfvo type="autoMin"/>
              <x14:cfvo type="num">
                <xm:f>1</xm:f>
              </x14:cfvo>
              <x14:negativeFillColor rgb="FFFF0000"/>
              <x14:axisColor rgb="FF000000"/>
            </x14:dataBar>
          </x14:cfRule>
          <xm:sqref>C38:D38</xm:sqref>
        </x14:conditionalFormatting>
        <x14:conditionalFormatting xmlns:xm="http://schemas.microsoft.com/office/excel/2006/main">
          <x14:cfRule type="dataBar" id="{0B88E618-F591-46DA-8F0D-86DC4D34604C}">
            <x14:dataBar minLength="0" maxLength="100" gradient="0">
              <x14:cfvo type="autoMin"/>
              <x14:cfvo type="num">
                <xm:f>1</xm:f>
              </x14:cfvo>
              <x14:negativeFillColor rgb="FFFF0000"/>
              <x14:axisColor rgb="FF000000"/>
            </x14:dataBar>
          </x14:cfRule>
          <xm:sqref>C38:D38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8A242-9E37-402D-8223-F3977A2E907A}">
  <sheetPr codeName="Sheet2"/>
  <dimension ref="A1:B25"/>
  <sheetViews>
    <sheetView showGridLines="0" zoomScale="80" zoomScaleNormal="80" workbookViewId="0"/>
  </sheetViews>
  <sheetFormatPr defaultRowHeight="15" x14ac:dyDescent="0.25"/>
  <cols>
    <col min="1" max="1" width="12.28515625" bestFit="1" customWidth="1"/>
    <col min="2" max="2" width="199.7109375" customWidth="1"/>
  </cols>
  <sheetData>
    <row r="1" spans="1:2" x14ac:dyDescent="0.25">
      <c r="A1" s="28" t="s">
        <v>141</v>
      </c>
      <c r="B1" s="28" t="s">
        <v>63</v>
      </c>
    </row>
    <row r="2" spans="1:2" x14ac:dyDescent="0.25">
      <c r="A2" t="s">
        <v>76</v>
      </c>
      <c r="B2" t="s">
        <v>190</v>
      </c>
    </row>
    <row r="3" spans="1:2" x14ac:dyDescent="0.25">
      <c r="A3" t="s">
        <v>142</v>
      </c>
      <c r="B3" t="s">
        <v>191</v>
      </c>
    </row>
    <row r="4" spans="1:2" x14ac:dyDescent="0.25">
      <c r="A4" t="s">
        <v>143</v>
      </c>
      <c r="B4" t="s">
        <v>18</v>
      </c>
    </row>
    <row r="5" spans="1:2" x14ac:dyDescent="0.25">
      <c r="A5" t="s">
        <v>144</v>
      </c>
      <c r="B5" t="s">
        <v>192</v>
      </c>
    </row>
    <row r="6" spans="1:2" x14ac:dyDescent="0.25">
      <c r="A6" t="s">
        <v>145</v>
      </c>
      <c r="B6" t="s">
        <v>157</v>
      </c>
    </row>
    <row r="7" spans="1:2" x14ac:dyDescent="0.25">
      <c r="A7" t="s">
        <v>148</v>
      </c>
      <c r="B7" s="31" t="s">
        <v>147</v>
      </c>
    </row>
    <row r="8" spans="1:2" x14ac:dyDescent="0.25">
      <c r="A8" t="s">
        <v>150</v>
      </c>
      <c r="B8" t="s">
        <v>151</v>
      </c>
    </row>
    <row r="9" spans="1:2" x14ac:dyDescent="0.25">
      <c r="A9" t="s">
        <v>152</v>
      </c>
      <c r="B9" s="31" t="s">
        <v>153</v>
      </c>
    </row>
    <row r="10" spans="1:2" x14ac:dyDescent="0.25">
      <c r="A10" t="s">
        <v>159</v>
      </c>
      <c r="B10" t="s">
        <v>194</v>
      </c>
    </row>
    <row r="11" spans="1:2" x14ac:dyDescent="0.25">
      <c r="A11" t="s">
        <v>160</v>
      </c>
      <c r="B11" t="s">
        <v>195</v>
      </c>
    </row>
    <row r="12" spans="1:2" x14ac:dyDescent="0.25">
      <c r="A12" t="s">
        <v>161</v>
      </c>
      <c r="B12" t="s">
        <v>164</v>
      </c>
    </row>
    <row r="13" spans="1:2" x14ac:dyDescent="0.25">
      <c r="A13" t="s">
        <v>162</v>
      </c>
      <c r="B13" t="s">
        <v>165</v>
      </c>
    </row>
    <row r="14" spans="1:2" x14ac:dyDescent="0.25">
      <c r="A14" t="s">
        <v>167</v>
      </c>
      <c r="B14" t="s">
        <v>193</v>
      </c>
    </row>
    <row r="15" spans="1:2" x14ac:dyDescent="0.25">
      <c r="A15" s="195" t="s">
        <v>171</v>
      </c>
      <c r="B15" s="196" t="s">
        <v>170</v>
      </c>
    </row>
    <row r="16" spans="1:2" x14ac:dyDescent="0.25">
      <c r="A16" s="195" t="s">
        <v>175</v>
      </c>
      <c r="B16" t="s">
        <v>176</v>
      </c>
    </row>
    <row r="17" spans="1:2" x14ac:dyDescent="0.25">
      <c r="A17" t="s">
        <v>177</v>
      </c>
      <c r="B17" t="s">
        <v>199</v>
      </c>
    </row>
    <row r="18" spans="1:2" x14ac:dyDescent="0.25">
      <c r="A18" t="s">
        <v>198</v>
      </c>
      <c r="B18" t="s">
        <v>201</v>
      </c>
    </row>
    <row r="19" spans="1:2" x14ac:dyDescent="0.25">
      <c r="A19" s="195"/>
      <c r="B19" s="196"/>
    </row>
    <row r="20" spans="1:2" x14ac:dyDescent="0.25">
      <c r="A20" s="195"/>
      <c r="B20" s="196"/>
    </row>
    <row r="23" spans="1:2" x14ac:dyDescent="0.25">
      <c r="B23" s="31"/>
    </row>
    <row r="24" spans="1:2" ht="15.75" x14ac:dyDescent="0.25">
      <c r="B24" s="2"/>
    </row>
    <row r="25" spans="1:2" ht="15.75" x14ac:dyDescent="0.25">
      <c r="B25"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103"/>
  <sheetViews>
    <sheetView showGridLines="0" tabSelected="1" zoomScale="80" zoomScaleNormal="80" workbookViewId="0"/>
  </sheetViews>
  <sheetFormatPr defaultColWidth="16.5703125" defaultRowHeight="15.75" x14ac:dyDescent="0.25"/>
  <cols>
    <col min="1" max="1" width="21" style="2" customWidth="1"/>
    <col min="2" max="16384" width="16.5703125" style="2"/>
  </cols>
  <sheetData>
    <row r="1" spans="1:18" x14ac:dyDescent="0.25">
      <c r="A1" s="28" t="s">
        <v>149</v>
      </c>
      <c r="B1"/>
      <c r="C1"/>
      <c r="D1"/>
      <c r="E1"/>
      <c r="F1"/>
      <c r="G1"/>
      <c r="I1" s="4"/>
    </row>
    <row r="2" spans="1:18" x14ac:dyDescent="0.25">
      <c r="A2" t="s">
        <v>213</v>
      </c>
      <c r="B2"/>
      <c r="C2"/>
      <c r="D2"/>
      <c r="E2"/>
      <c r="F2"/>
      <c r="G2"/>
      <c r="I2" s="4"/>
    </row>
    <row r="3" spans="1:18" x14ac:dyDescent="0.25">
      <c r="A3" s="29" t="s">
        <v>82</v>
      </c>
      <c r="B3"/>
      <c r="C3"/>
      <c r="D3"/>
      <c r="E3"/>
      <c r="F3"/>
      <c r="G3"/>
      <c r="I3" s="4"/>
    </row>
    <row r="4" spans="1:18" x14ac:dyDescent="0.25">
      <c r="A4" s="29" t="s">
        <v>78</v>
      </c>
      <c r="B4"/>
      <c r="C4"/>
      <c r="D4"/>
      <c r="E4"/>
      <c r="F4"/>
      <c r="G4"/>
      <c r="I4" s="4"/>
    </row>
    <row r="5" spans="1:18" x14ac:dyDescent="0.25">
      <c r="A5" s="28" t="s">
        <v>32</v>
      </c>
      <c r="B5"/>
      <c r="C5"/>
      <c r="D5"/>
      <c r="E5"/>
      <c r="F5"/>
      <c r="G5"/>
      <c r="I5" s="4"/>
    </row>
    <row r="6" spans="1:18" ht="30" x14ac:dyDescent="0.25">
      <c r="A6" s="165" t="s">
        <v>17</v>
      </c>
      <c r="B6" s="166" t="s">
        <v>29</v>
      </c>
      <c r="C6" s="166" t="s">
        <v>30</v>
      </c>
      <c r="D6" s="166" t="s">
        <v>31</v>
      </c>
      <c r="E6" s="166" t="s">
        <v>7</v>
      </c>
      <c r="F6" s="42"/>
      <c r="G6" s="42"/>
      <c r="H6" s="22"/>
      <c r="I6" s="22"/>
      <c r="J6" s="22"/>
      <c r="K6" s="21"/>
    </row>
    <row r="7" spans="1:18" x14ac:dyDescent="0.25">
      <c r="A7" s="191">
        <v>0</v>
      </c>
      <c r="B7" s="88">
        <v>110</v>
      </c>
      <c r="C7" s="88">
        <v>80</v>
      </c>
      <c r="D7" s="88">
        <v>150</v>
      </c>
      <c r="E7" s="117">
        <v>340</v>
      </c>
      <c r="F7" s="225"/>
      <c r="G7" s="42"/>
      <c r="H7" s="22"/>
      <c r="I7" s="22"/>
      <c r="J7" s="22"/>
      <c r="K7" s="22"/>
      <c r="P7" s="23"/>
      <c r="Q7" s="23"/>
      <c r="R7" s="23"/>
    </row>
    <row r="8" spans="1:18" x14ac:dyDescent="0.25">
      <c r="A8" s="192">
        <v>1</v>
      </c>
      <c r="B8" s="89">
        <v>240</v>
      </c>
      <c r="C8" s="89">
        <v>175</v>
      </c>
      <c r="D8" s="89">
        <v>310</v>
      </c>
      <c r="E8" s="118">
        <v>720</v>
      </c>
      <c r="F8" s="226"/>
      <c r="G8" s="42"/>
      <c r="H8" s="22"/>
      <c r="I8" s="22"/>
      <c r="J8" s="22"/>
      <c r="K8" s="22"/>
      <c r="P8" s="23"/>
      <c r="Q8" s="23"/>
      <c r="R8" s="23"/>
    </row>
    <row r="9" spans="1:18" x14ac:dyDescent="0.25">
      <c r="A9" s="192">
        <v>2</v>
      </c>
      <c r="B9" s="89">
        <v>285</v>
      </c>
      <c r="C9" s="89">
        <v>255</v>
      </c>
      <c r="D9" s="89">
        <v>460</v>
      </c>
      <c r="E9" s="118">
        <v>1000</v>
      </c>
      <c r="F9" s="225"/>
      <c r="G9" s="42"/>
      <c r="H9" s="22"/>
      <c r="I9" s="22"/>
      <c r="J9" s="22"/>
      <c r="K9" s="22"/>
      <c r="P9" s="23"/>
      <c r="Q9" s="23"/>
      <c r="R9" s="23"/>
    </row>
    <row r="10" spans="1:18" x14ac:dyDescent="0.25">
      <c r="A10" s="192">
        <v>3</v>
      </c>
      <c r="B10" s="89">
        <v>400</v>
      </c>
      <c r="C10" s="89">
        <v>440</v>
      </c>
      <c r="D10" s="89">
        <v>1010</v>
      </c>
      <c r="E10" s="118">
        <v>1850</v>
      </c>
      <c r="F10" s="225"/>
      <c r="G10" s="42"/>
      <c r="H10" s="22"/>
      <c r="I10" s="22"/>
      <c r="J10" s="22"/>
      <c r="K10" s="22"/>
      <c r="P10" s="23"/>
      <c r="Q10" s="23"/>
      <c r="R10" s="23"/>
    </row>
    <row r="11" spans="1:18" x14ac:dyDescent="0.25">
      <c r="A11" s="192">
        <v>4</v>
      </c>
      <c r="B11" s="89">
        <v>550</v>
      </c>
      <c r="C11" s="89">
        <v>610</v>
      </c>
      <c r="D11" s="89">
        <v>1120</v>
      </c>
      <c r="E11" s="118">
        <v>2280</v>
      </c>
      <c r="F11" s="225"/>
      <c r="G11" s="42"/>
      <c r="H11" s="22"/>
      <c r="I11" s="22"/>
      <c r="J11" s="22"/>
      <c r="K11" s="22"/>
      <c r="P11" s="23"/>
      <c r="Q11" s="23"/>
      <c r="R11" s="23"/>
    </row>
    <row r="12" spans="1:18" x14ac:dyDescent="0.25">
      <c r="A12" s="192">
        <v>5</v>
      </c>
      <c r="B12" s="89">
        <v>740</v>
      </c>
      <c r="C12" s="89">
        <v>825</v>
      </c>
      <c r="D12" s="89">
        <v>1410</v>
      </c>
      <c r="E12" s="118">
        <v>2975</v>
      </c>
      <c r="F12" s="225"/>
      <c r="G12" s="42"/>
      <c r="H12" s="22"/>
      <c r="I12" s="22"/>
      <c r="J12" s="22"/>
      <c r="K12" s="22"/>
      <c r="P12" s="23"/>
      <c r="Q12" s="23"/>
      <c r="R12" s="23"/>
    </row>
    <row r="13" spans="1:18" x14ac:dyDescent="0.25">
      <c r="A13" s="192">
        <v>6</v>
      </c>
      <c r="B13" s="89">
        <v>805</v>
      </c>
      <c r="C13" s="89">
        <v>910</v>
      </c>
      <c r="D13" s="89">
        <v>1430</v>
      </c>
      <c r="E13" s="118">
        <v>3145</v>
      </c>
      <c r="F13" s="225"/>
      <c r="G13" s="42"/>
      <c r="H13" s="22"/>
      <c r="I13" s="22"/>
      <c r="J13" s="22"/>
      <c r="K13" s="22"/>
      <c r="P13" s="23"/>
      <c r="Q13" s="23"/>
      <c r="R13" s="23"/>
    </row>
    <row r="14" spans="1:18" x14ac:dyDescent="0.25">
      <c r="A14" s="192">
        <v>7</v>
      </c>
      <c r="B14" s="89">
        <v>930</v>
      </c>
      <c r="C14" s="89">
        <v>1020</v>
      </c>
      <c r="D14" s="89">
        <v>1520</v>
      </c>
      <c r="E14" s="118">
        <v>3470</v>
      </c>
      <c r="F14" s="225"/>
      <c r="G14" s="42"/>
      <c r="H14" s="22"/>
      <c r="I14" s="22"/>
      <c r="J14" s="22"/>
      <c r="K14" s="22"/>
      <c r="P14" s="23"/>
      <c r="Q14" s="23"/>
      <c r="R14" s="23"/>
    </row>
    <row r="15" spans="1:18" x14ac:dyDescent="0.25">
      <c r="A15" s="192">
        <v>8</v>
      </c>
      <c r="B15" s="89">
        <v>1040</v>
      </c>
      <c r="C15" s="89">
        <v>1085</v>
      </c>
      <c r="D15" s="89">
        <v>1570</v>
      </c>
      <c r="E15" s="118">
        <v>3670</v>
      </c>
      <c r="F15" s="226"/>
      <c r="G15" s="42"/>
      <c r="H15" s="22"/>
      <c r="I15" s="22"/>
      <c r="J15" s="22"/>
      <c r="K15" s="22"/>
      <c r="P15" s="23"/>
      <c r="Q15" s="23"/>
      <c r="R15" s="23"/>
    </row>
    <row r="16" spans="1:18" x14ac:dyDescent="0.25">
      <c r="A16" s="192">
        <v>9</v>
      </c>
      <c r="B16" s="89">
        <v>1250</v>
      </c>
      <c r="C16" s="89">
        <v>1215</v>
      </c>
      <c r="D16" s="89">
        <v>1640</v>
      </c>
      <c r="E16" s="118">
        <v>4105</v>
      </c>
      <c r="F16" s="225"/>
      <c r="G16" s="42"/>
      <c r="H16" s="22"/>
      <c r="I16" s="22"/>
      <c r="J16" s="22"/>
      <c r="K16" s="22"/>
      <c r="P16" s="23"/>
      <c r="Q16" s="23"/>
      <c r="R16" s="23"/>
    </row>
    <row r="17" spans="1:18" x14ac:dyDescent="0.25">
      <c r="A17" s="192">
        <v>10</v>
      </c>
      <c r="B17" s="89">
        <v>1210</v>
      </c>
      <c r="C17" s="89">
        <v>1340</v>
      </c>
      <c r="D17" s="89">
        <v>1705</v>
      </c>
      <c r="E17" s="118">
        <v>4255</v>
      </c>
      <c r="F17" s="225"/>
      <c r="G17" s="42"/>
      <c r="H17" s="22"/>
      <c r="I17" s="22"/>
      <c r="J17" s="22"/>
      <c r="K17" s="22"/>
      <c r="P17" s="23"/>
      <c r="Q17" s="23"/>
      <c r="R17" s="23"/>
    </row>
    <row r="18" spans="1:18" x14ac:dyDescent="0.25">
      <c r="A18" s="192">
        <v>11</v>
      </c>
      <c r="B18" s="89">
        <v>1320</v>
      </c>
      <c r="C18" s="89">
        <v>1285</v>
      </c>
      <c r="D18" s="89">
        <v>1790</v>
      </c>
      <c r="E18" s="118">
        <v>4395</v>
      </c>
      <c r="F18" s="225"/>
      <c r="G18" s="42"/>
      <c r="H18" s="22"/>
      <c r="I18" s="22"/>
      <c r="J18" s="22"/>
      <c r="K18" s="22"/>
      <c r="P18" s="23"/>
      <c r="Q18" s="23"/>
      <c r="R18" s="23"/>
    </row>
    <row r="19" spans="1:18" x14ac:dyDescent="0.25">
      <c r="A19" s="192">
        <v>12</v>
      </c>
      <c r="B19" s="89">
        <v>1285</v>
      </c>
      <c r="C19" s="89">
        <v>1450</v>
      </c>
      <c r="D19" s="89">
        <v>1845</v>
      </c>
      <c r="E19" s="118">
        <v>4585</v>
      </c>
      <c r="F19" s="226"/>
      <c r="G19" s="42"/>
      <c r="H19" s="22"/>
      <c r="I19" s="22"/>
      <c r="J19" s="22"/>
      <c r="K19" s="22"/>
      <c r="P19" s="23"/>
      <c r="Q19" s="23"/>
      <c r="R19" s="23"/>
    </row>
    <row r="20" spans="1:18" x14ac:dyDescent="0.25">
      <c r="A20" s="192">
        <v>13</v>
      </c>
      <c r="B20" s="89">
        <v>1135</v>
      </c>
      <c r="C20" s="89">
        <v>1380</v>
      </c>
      <c r="D20" s="89">
        <v>1840</v>
      </c>
      <c r="E20" s="118">
        <v>4355</v>
      </c>
      <c r="F20" s="42"/>
      <c r="G20" s="42"/>
      <c r="H20" s="22"/>
      <c r="I20" s="22"/>
      <c r="J20" s="22"/>
      <c r="K20" s="22"/>
      <c r="P20" s="23"/>
      <c r="Q20" s="23"/>
      <c r="R20" s="23"/>
    </row>
    <row r="21" spans="1:18" x14ac:dyDescent="0.25">
      <c r="A21" s="192">
        <v>14</v>
      </c>
      <c r="B21" s="89">
        <v>1080</v>
      </c>
      <c r="C21" s="89">
        <v>1265</v>
      </c>
      <c r="D21" s="89">
        <v>1755</v>
      </c>
      <c r="E21" s="118">
        <v>4100</v>
      </c>
      <c r="F21" s="42"/>
      <c r="G21" s="42"/>
      <c r="H21" s="22"/>
      <c r="I21" s="22"/>
      <c r="J21" s="22"/>
      <c r="K21" s="22"/>
      <c r="P21" s="23"/>
      <c r="Q21" s="23"/>
      <c r="R21" s="23"/>
    </row>
    <row r="22" spans="1:18" x14ac:dyDescent="0.25">
      <c r="A22" s="192">
        <v>15</v>
      </c>
      <c r="B22" s="89">
        <v>1065</v>
      </c>
      <c r="C22" s="89">
        <v>1155</v>
      </c>
      <c r="D22" s="89">
        <v>1580</v>
      </c>
      <c r="E22" s="118">
        <v>3800</v>
      </c>
      <c r="F22" s="42"/>
      <c r="G22" s="42"/>
      <c r="H22" s="22"/>
      <c r="I22" s="22"/>
      <c r="J22" s="22"/>
      <c r="K22" s="22"/>
      <c r="P22" s="23"/>
      <c r="Q22" s="23"/>
      <c r="R22" s="23"/>
    </row>
    <row r="23" spans="1:18" x14ac:dyDescent="0.25">
      <c r="A23" s="192">
        <v>16</v>
      </c>
      <c r="B23" s="89">
        <v>1310</v>
      </c>
      <c r="C23" s="89">
        <v>1170</v>
      </c>
      <c r="D23" s="89">
        <v>1390</v>
      </c>
      <c r="E23" s="118">
        <v>3870</v>
      </c>
      <c r="F23" s="42"/>
      <c r="G23" s="42"/>
      <c r="H23" s="22"/>
      <c r="I23" s="22"/>
      <c r="J23" s="22"/>
      <c r="K23" s="22"/>
      <c r="P23" s="23"/>
      <c r="Q23" s="23"/>
      <c r="R23" s="23"/>
    </row>
    <row r="24" spans="1:18" x14ac:dyDescent="0.25">
      <c r="A24" s="192">
        <v>17</v>
      </c>
      <c r="B24" s="89">
        <v>1840</v>
      </c>
      <c r="C24" s="89">
        <v>2355</v>
      </c>
      <c r="D24" s="89">
        <v>1485</v>
      </c>
      <c r="E24" s="118">
        <v>5680</v>
      </c>
      <c r="F24" s="42"/>
      <c r="G24" s="42"/>
      <c r="H24" s="22"/>
      <c r="I24" s="22"/>
      <c r="J24" s="22"/>
      <c r="K24" s="22"/>
      <c r="P24" s="23"/>
      <c r="Q24" s="23"/>
      <c r="R24" s="23"/>
    </row>
    <row r="25" spans="1:18" x14ac:dyDescent="0.25">
      <c r="A25" s="192">
        <v>18</v>
      </c>
      <c r="B25" s="89">
        <v>1760</v>
      </c>
      <c r="C25" s="89">
        <v>1965</v>
      </c>
      <c r="D25" s="89">
        <v>2545</v>
      </c>
      <c r="E25" s="118">
        <v>6270</v>
      </c>
      <c r="F25" s="42"/>
      <c r="G25" s="42"/>
      <c r="H25" s="22"/>
      <c r="I25" s="22"/>
      <c r="J25" s="22"/>
      <c r="K25" s="22"/>
      <c r="P25" s="23"/>
      <c r="Q25" s="23"/>
      <c r="R25" s="23"/>
    </row>
    <row r="26" spans="1:18" x14ac:dyDescent="0.25">
      <c r="A26" s="60" t="s">
        <v>95</v>
      </c>
      <c r="B26" s="89">
        <v>10</v>
      </c>
      <c r="C26" s="89">
        <v>5</v>
      </c>
      <c r="D26" s="89">
        <v>0</v>
      </c>
      <c r="E26" s="118">
        <v>15</v>
      </c>
      <c r="F26" s="42"/>
      <c r="G26" s="42"/>
      <c r="H26" s="22"/>
      <c r="I26" s="22"/>
      <c r="J26" s="22"/>
      <c r="K26" s="22"/>
      <c r="P26" s="23"/>
      <c r="Q26" s="23"/>
      <c r="R26" s="23"/>
    </row>
    <row r="27" spans="1:18" x14ac:dyDescent="0.25">
      <c r="A27" s="46" t="s">
        <v>7</v>
      </c>
      <c r="B27" s="46">
        <v>18360</v>
      </c>
      <c r="C27" s="46">
        <v>20000</v>
      </c>
      <c r="D27" s="46">
        <v>26555</v>
      </c>
      <c r="E27" s="46">
        <v>64915</v>
      </c>
      <c r="F27" s="42"/>
      <c r="G27" s="42"/>
      <c r="H27" s="22"/>
      <c r="I27" s="22"/>
      <c r="J27" s="22"/>
      <c r="K27" s="22"/>
      <c r="P27" s="23"/>
      <c r="Q27" s="23"/>
      <c r="R27" s="23"/>
    </row>
    <row r="28" spans="1:18" x14ac:dyDescent="0.25">
      <c r="A28" s="39"/>
      <c r="B28" s="40"/>
      <c r="C28" s="41"/>
      <c r="D28" s="42"/>
      <c r="E28" s="43"/>
      <c r="F28" s="61"/>
      <c r="G28" s="42"/>
      <c r="H28" s="27"/>
      <c r="I28" s="6"/>
      <c r="J28" s="22"/>
      <c r="K28" s="22"/>
      <c r="P28" s="23"/>
      <c r="Q28" s="23"/>
      <c r="R28" s="23"/>
    </row>
    <row r="29" spans="1:18" x14ac:dyDescent="0.25">
      <c r="A29" s="28" t="s">
        <v>33</v>
      </c>
      <c r="B29" s="40"/>
      <c r="C29" s="41"/>
      <c r="D29" s="42"/>
      <c r="E29" s="43"/>
      <c r="F29" s="61"/>
      <c r="G29" s="42"/>
      <c r="H29" s="27"/>
      <c r="I29" s="6"/>
      <c r="J29" s="22"/>
      <c r="K29" s="22"/>
      <c r="P29" s="23"/>
      <c r="Q29" s="23"/>
      <c r="R29" s="23"/>
    </row>
    <row r="30" spans="1:18" ht="30" x14ac:dyDescent="0.25">
      <c r="A30" s="32" t="s">
        <v>17</v>
      </c>
      <c r="B30" s="33" t="s">
        <v>29</v>
      </c>
      <c r="C30" s="33" t="s">
        <v>30</v>
      </c>
      <c r="D30" s="33" t="s">
        <v>31</v>
      </c>
      <c r="E30" s="33" t="s">
        <v>7</v>
      </c>
      <c r="F30"/>
      <c r="G30"/>
      <c r="K30" s="22"/>
      <c r="P30" s="23"/>
      <c r="Q30" s="23"/>
      <c r="R30" s="23"/>
    </row>
    <row r="31" spans="1:18" x14ac:dyDescent="0.25">
      <c r="A31" s="193">
        <v>0</v>
      </c>
      <c r="B31" s="92">
        <v>0.01</v>
      </c>
      <c r="C31" s="67">
        <v>0</v>
      </c>
      <c r="D31" s="92">
        <v>0.01</v>
      </c>
      <c r="E31" s="42">
        <v>0.01</v>
      </c>
      <c r="F31"/>
      <c r="G31"/>
      <c r="K31" s="22"/>
      <c r="P31" s="23"/>
      <c r="Q31" s="23"/>
      <c r="R31" s="23"/>
    </row>
    <row r="32" spans="1:18" x14ac:dyDescent="0.25">
      <c r="A32" s="194">
        <v>1</v>
      </c>
      <c r="B32" s="62">
        <v>0.01</v>
      </c>
      <c r="C32" s="67">
        <v>0.01</v>
      </c>
      <c r="D32" s="62">
        <v>0.01</v>
      </c>
      <c r="E32" s="42">
        <v>0.01</v>
      </c>
      <c r="F32"/>
      <c r="G32"/>
      <c r="K32" s="22"/>
      <c r="P32" s="23"/>
      <c r="Q32" s="23"/>
      <c r="R32" s="23"/>
    </row>
    <row r="33" spans="1:18" x14ac:dyDescent="0.25">
      <c r="A33" s="194">
        <v>2</v>
      </c>
      <c r="B33" s="62">
        <v>0.02</v>
      </c>
      <c r="C33" s="67">
        <v>0.01</v>
      </c>
      <c r="D33" s="62">
        <v>0.02</v>
      </c>
      <c r="E33" s="42">
        <v>0.02</v>
      </c>
      <c r="F33"/>
      <c r="G33"/>
      <c r="K33" s="22"/>
      <c r="P33" s="23"/>
      <c r="Q33" s="23"/>
      <c r="R33" s="23"/>
    </row>
    <row r="34" spans="1:18" x14ac:dyDescent="0.25">
      <c r="A34" s="194">
        <v>3</v>
      </c>
      <c r="B34" s="62">
        <v>0.02</v>
      </c>
      <c r="C34" s="67">
        <v>0.02</v>
      </c>
      <c r="D34" s="62">
        <v>0.04</v>
      </c>
      <c r="E34" s="42">
        <v>0.03</v>
      </c>
      <c r="F34"/>
      <c r="G34"/>
      <c r="K34" s="22"/>
      <c r="P34" s="23"/>
      <c r="Q34" s="23"/>
      <c r="R34" s="23"/>
    </row>
    <row r="35" spans="1:18" x14ac:dyDescent="0.25">
      <c r="A35" s="194">
        <v>4</v>
      </c>
      <c r="B35" s="62">
        <v>0.03</v>
      </c>
      <c r="C35" s="67">
        <v>0.03</v>
      </c>
      <c r="D35" s="62">
        <v>0.04</v>
      </c>
      <c r="E35" s="42">
        <v>0.04</v>
      </c>
      <c r="F35"/>
      <c r="G35"/>
      <c r="K35" s="22"/>
      <c r="P35" s="23"/>
      <c r="Q35" s="23"/>
      <c r="R35" s="23"/>
    </row>
    <row r="36" spans="1:18" x14ac:dyDescent="0.25">
      <c r="A36" s="194">
        <v>5</v>
      </c>
      <c r="B36" s="62">
        <v>0.04</v>
      </c>
      <c r="C36" s="67">
        <v>0.04</v>
      </c>
      <c r="D36" s="62">
        <v>0.05</v>
      </c>
      <c r="E36" s="42">
        <v>0.05</v>
      </c>
      <c r="F36"/>
      <c r="G36"/>
      <c r="K36" s="22"/>
      <c r="P36" s="23"/>
      <c r="Q36" s="23"/>
      <c r="R36" s="23"/>
    </row>
    <row r="37" spans="1:18" x14ac:dyDescent="0.25">
      <c r="A37" s="194">
        <v>6</v>
      </c>
      <c r="B37" s="62">
        <v>0.04</v>
      </c>
      <c r="C37" s="67">
        <v>0.05</v>
      </c>
      <c r="D37" s="62">
        <v>0.05</v>
      </c>
      <c r="E37" s="42">
        <v>0.05</v>
      </c>
      <c r="F37"/>
      <c r="G37"/>
      <c r="K37" s="22"/>
      <c r="P37" s="23"/>
      <c r="Q37" s="23"/>
      <c r="R37" s="23"/>
    </row>
    <row r="38" spans="1:18" x14ac:dyDescent="0.25">
      <c r="A38" s="194">
        <v>7</v>
      </c>
      <c r="B38" s="62">
        <v>0.05</v>
      </c>
      <c r="C38" s="67">
        <v>0.05</v>
      </c>
      <c r="D38" s="62">
        <v>0.06</v>
      </c>
      <c r="E38" s="42">
        <v>0.05</v>
      </c>
      <c r="F38"/>
      <c r="G38"/>
      <c r="K38" s="22"/>
      <c r="P38" s="23"/>
      <c r="Q38" s="23"/>
      <c r="R38" s="23"/>
    </row>
    <row r="39" spans="1:18" x14ac:dyDescent="0.25">
      <c r="A39" s="194">
        <v>8</v>
      </c>
      <c r="B39" s="62">
        <v>0.06</v>
      </c>
      <c r="C39" s="67">
        <v>0.05</v>
      </c>
      <c r="D39" s="62">
        <v>0.06</v>
      </c>
      <c r="E39" s="42">
        <v>0.06</v>
      </c>
      <c r="F39"/>
      <c r="G39"/>
      <c r="K39" s="22"/>
      <c r="P39" s="23"/>
      <c r="Q39" s="23"/>
      <c r="R39" s="23"/>
    </row>
    <row r="40" spans="1:18" x14ac:dyDescent="0.25">
      <c r="A40" s="194">
        <v>9</v>
      </c>
      <c r="B40" s="62">
        <v>7.0000000000000007E-2</v>
      </c>
      <c r="C40" s="67">
        <v>0.06</v>
      </c>
      <c r="D40" s="62">
        <v>0.06</v>
      </c>
      <c r="E40" s="42">
        <v>0.06</v>
      </c>
      <c r="F40"/>
      <c r="G40"/>
      <c r="K40" s="22"/>
      <c r="P40" s="23"/>
      <c r="Q40" s="23"/>
      <c r="R40" s="23"/>
    </row>
    <row r="41" spans="1:18" x14ac:dyDescent="0.25">
      <c r="A41" s="194">
        <v>10</v>
      </c>
      <c r="B41" s="62">
        <v>7.0000000000000007E-2</v>
      </c>
      <c r="C41" s="67">
        <v>7.0000000000000007E-2</v>
      </c>
      <c r="D41" s="62">
        <v>0.06</v>
      </c>
      <c r="E41" s="42">
        <v>7.0000000000000007E-2</v>
      </c>
      <c r="F41"/>
      <c r="G41"/>
      <c r="K41" s="22"/>
      <c r="P41" s="23"/>
      <c r="Q41" s="23"/>
      <c r="R41" s="23"/>
    </row>
    <row r="42" spans="1:18" x14ac:dyDescent="0.25">
      <c r="A42" s="194">
        <v>11</v>
      </c>
      <c r="B42" s="62">
        <v>7.0000000000000007E-2</v>
      </c>
      <c r="C42" s="67">
        <v>0.06</v>
      </c>
      <c r="D42" s="62">
        <v>7.0000000000000007E-2</v>
      </c>
      <c r="E42" s="42">
        <v>7.0000000000000007E-2</v>
      </c>
      <c r="F42"/>
      <c r="G42"/>
      <c r="K42" s="22"/>
      <c r="P42" s="23"/>
      <c r="Q42" s="23"/>
      <c r="R42" s="23"/>
    </row>
    <row r="43" spans="1:18" x14ac:dyDescent="0.25">
      <c r="A43" s="194">
        <v>12</v>
      </c>
      <c r="B43" s="62">
        <v>7.0000000000000007E-2</v>
      </c>
      <c r="C43" s="67">
        <v>7.0000000000000007E-2</v>
      </c>
      <c r="D43" s="62">
        <v>7.0000000000000007E-2</v>
      </c>
      <c r="E43" s="42">
        <v>7.0000000000000007E-2</v>
      </c>
      <c r="F43"/>
      <c r="G43"/>
      <c r="K43" s="22"/>
      <c r="P43" s="23"/>
      <c r="Q43" s="23"/>
      <c r="R43" s="23"/>
    </row>
    <row r="44" spans="1:18" x14ac:dyDescent="0.25">
      <c r="A44" s="194">
        <v>13</v>
      </c>
      <c r="B44" s="62">
        <v>0.06</v>
      </c>
      <c r="C44" s="67">
        <v>7.0000000000000007E-2</v>
      </c>
      <c r="D44" s="62">
        <v>7.0000000000000007E-2</v>
      </c>
      <c r="E44" s="42">
        <v>7.0000000000000007E-2</v>
      </c>
      <c r="F44"/>
      <c r="G44"/>
      <c r="K44" s="22"/>
      <c r="P44" s="23"/>
      <c r="Q44" s="23"/>
      <c r="R44" s="23"/>
    </row>
    <row r="45" spans="1:18" x14ac:dyDescent="0.25">
      <c r="A45" s="194">
        <v>14</v>
      </c>
      <c r="B45" s="62">
        <v>0.06</v>
      </c>
      <c r="C45" s="67">
        <v>0.06</v>
      </c>
      <c r="D45" s="62">
        <v>7.0000000000000007E-2</v>
      </c>
      <c r="E45" s="42">
        <v>0.06</v>
      </c>
      <c r="F45"/>
      <c r="G45"/>
      <c r="K45" s="22"/>
      <c r="P45" s="23"/>
      <c r="Q45" s="23"/>
      <c r="R45" s="23"/>
    </row>
    <row r="46" spans="1:18" x14ac:dyDescent="0.25">
      <c r="A46" s="194">
        <v>15</v>
      </c>
      <c r="B46" s="62">
        <v>0.06</v>
      </c>
      <c r="C46" s="67">
        <v>0.06</v>
      </c>
      <c r="D46" s="62">
        <v>0.06</v>
      </c>
      <c r="E46" s="42">
        <v>0.06</v>
      </c>
      <c r="F46"/>
      <c r="G46"/>
      <c r="K46" s="22"/>
      <c r="P46" s="23"/>
      <c r="Q46" s="23"/>
      <c r="R46" s="23"/>
    </row>
    <row r="47" spans="1:18" x14ac:dyDescent="0.25">
      <c r="A47" s="194">
        <v>16</v>
      </c>
      <c r="B47" s="62">
        <v>7.0000000000000007E-2</v>
      </c>
      <c r="C47" s="67">
        <v>0.06</v>
      </c>
      <c r="D47" s="62">
        <v>0.05</v>
      </c>
      <c r="E47" s="42">
        <v>0.06</v>
      </c>
      <c r="F47"/>
      <c r="G47"/>
      <c r="K47" s="22"/>
      <c r="P47" s="23"/>
      <c r="Q47" s="23"/>
      <c r="R47" s="23"/>
    </row>
    <row r="48" spans="1:18" x14ac:dyDescent="0.25">
      <c r="A48" s="194">
        <v>17</v>
      </c>
      <c r="B48" s="62">
        <v>0.1</v>
      </c>
      <c r="C48" s="67">
        <v>0.12</v>
      </c>
      <c r="D48" s="62">
        <v>0.06</v>
      </c>
      <c r="E48" s="42">
        <v>0.09</v>
      </c>
      <c r="F48"/>
      <c r="G48"/>
      <c r="K48" s="22"/>
      <c r="P48" s="23"/>
      <c r="Q48" s="23"/>
      <c r="R48" s="23"/>
    </row>
    <row r="49" spans="1:18" x14ac:dyDescent="0.25">
      <c r="A49" s="194">
        <v>18</v>
      </c>
      <c r="B49" s="62">
        <v>0.1</v>
      </c>
      <c r="C49" s="67">
        <v>0.1</v>
      </c>
      <c r="D49" s="62">
        <v>0.1</v>
      </c>
      <c r="E49" s="42">
        <v>0.1</v>
      </c>
      <c r="F49"/>
      <c r="G49"/>
      <c r="K49" s="22"/>
      <c r="P49" s="23"/>
      <c r="Q49" s="23"/>
      <c r="R49" s="23"/>
    </row>
    <row r="50" spans="1:18" x14ac:dyDescent="0.25">
      <c r="A50" s="91" t="s">
        <v>95</v>
      </c>
      <c r="B50" s="93">
        <v>0</v>
      </c>
      <c r="C50" s="67">
        <v>0</v>
      </c>
      <c r="D50" s="93">
        <v>0</v>
      </c>
      <c r="E50" s="42">
        <v>0</v>
      </c>
      <c r="F50"/>
      <c r="G50"/>
      <c r="K50" s="22"/>
      <c r="P50" s="23"/>
      <c r="Q50" s="23"/>
      <c r="R50" s="23"/>
    </row>
    <row r="51" spans="1:18" x14ac:dyDescent="0.25">
      <c r="A51" s="90" t="s">
        <v>7</v>
      </c>
      <c r="B51" s="48">
        <v>1</v>
      </c>
      <c r="C51" s="48">
        <v>1</v>
      </c>
      <c r="D51" s="48">
        <v>1</v>
      </c>
      <c r="E51" s="48">
        <v>1</v>
      </c>
      <c r="F51"/>
      <c r="G51"/>
      <c r="K51" s="22"/>
      <c r="P51" s="23"/>
      <c r="Q51" s="23"/>
      <c r="R51" s="23"/>
    </row>
    <row r="52" spans="1:18" x14ac:dyDescent="0.25">
      <c r="A52" s="39"/>
      <c r="B52" s="40"/>
      <c r="C52" s="41"/>
      <c r="D52" s="42"/>
      <c r="E52" s="43"/>
      <c r="F52" s="61"/>
      <c r="G52" s="42"/>
      <c r="H52" s="27"/>
      <c r="I52" s="6"/>
      <c r="J52" s="22"/>
      <c r="K52" s="22"/>
      <c r="P52" s="23"/>
      <c r="Q52" s="23"/>
      <c r="R52" s="23"/>
    </row>
    <row r="53" spans="1:18" x14ac:dyDescent="0.25">
      <c r="A53" s="28" t="s">
        <v>34</v>
      </c>
      <c r="B53" s="40"/>
      <c r="C53" s="41"/>
      <c r="D53" s="42"/>
      <c r="E53" s="43"/>
      <c r="F53" s="61"/>
      <c r="G53" s="42"/>
      <c r="H53" s="27"/>
      <c r="I53" s="6"/>
      <c r="J53" s="22"/>
      <c r="K53" s="22"/>
      <c r="P53" s="23"/>
      <c r="Q53" s="23"/>
      <c r="R53" s="23"/>
    </row>
    <row r="54" spans="1:18" ht="30" x14ac:dyDescent="0.25">
      <c r="A54" s="32" t="s">
        <v>17</v>
      </c>
      <c r="B54" s="33" t="s">
        <v>29</v>
      </c>
      <c r="C54" s="33" t="s">
        <v>30</v>
      </c>
      <c r="D54" s="33" t="s">
        <v>31</v>
      </c>
      <c r="E54" s="33" t="s">
        <v>7</v>
      </c>
      <c r="F54"/>
      <c r="G54"/>
      <c r="P54" s="23"/>
      <c r="Q54" s="23"/>
      <c r="R54" s="23"/>
    </row>
    <row r="55" spans="1:18" x14ac:dyDescent="0.25">
      <c r="A55" s="191">
        <v>0</v>
      </c>
      <c r="B55" s="49">
        <v>22000</v>
      </c>
      <c r="C55" s="49">
        <v>17000</v>
      </c>
      <c r="D55" s="49">
        <v>32000</v>
      </c>
      <c r="E55" s="65">
        <v>70000</v>
      </c>
      <c r="F55"/>
      <c r="G55"/>
      <c r="P55" s="23"/>
      <c r="Q55" s="23"/>
      <c r="R55" s="23"/>
    </row>
    <row r="56" spans="1:18" x14ac:dyDescent="0.25">
      <c r="A56" s="192">
        <v>1</v>
      </c>
      <c r="B56" s="49">
        <v>48000</v>
      </c>
      <c r="C56" s="49">
        <v>35000</v>
      </c>
      <c r="D56" s="49">
        <v>66000</v>
      </c>
      <c r="E56" s="65">
        <v>149000</v>
      </c>
      <c r="F56"/>
      <c r="G56"/>
      <c r="P56" s="23"/>
      <c r="Q56" s="23"/>
      <c r="R56" s="23"/>
    </row>
    <row r="57" spans="1:18" x14ac:dyDescent="0.25">
      <c r="A57" s="192">
        <v>2</v>
      </c>
      <c r="B57" s="49">
        <v>57000</v>
      </c>
      <c r="C57" s="49">
        <v>52000</v>
      </c>
      <c r="D57" s="49">
        <v>99000</v>
      </c>
      <c r="E57" s="65">
        <v>207000</v>
      </c>
      <c r="F57"/>
      <c r="G57"/>
      <c r="P57" s="23"/>
      <c r="Q57" s="23"/>
      <c r="R57" s="23"/>
    </row>
    <row r="58" spans="1:18" x14ac:dyDescent="0.25">
      <c r="A58" s="192">
        <v>3</v>
      </c>
      <c r="B58" s="49">
        <v>80000</v>
      </c>
      <c r="C58" s="49">
        <v>89000</v>
      </c>
      <c r="D58" s="49">
        <v>216000</v>
      </c>
      <c r="E58" s="65">
        <v>385000</v>
      </c>
      <c r="F58"/>
      <c r="G58"/>
      <c r="P58" s="23"/>
      <c r="Q58" s="23"/>
      <c r="R58" s="23"/>
    </row>
    <row r="59" spans="1:18" x14ac:dyDescent="0.25">
      <c r="A59" s="192">
        <v>4</v>
      </c>
      <c r="B59" s="49">
        <v>110000</v>
      </c>
      <c r="C59" s="49">
        <v>123000</v>
      </c>
      <c r="D59" s="49">
        <v>240000</v>
      </c>
      <c r="E59" s="65">
        <v>473000</v>
      </c>
      <c r="F59"/>
      <c r="G59"/>
      <c r="P59" s="23"/>
      <c r="Q59" s="23"/>
      <c r="R59" s="23"/>
    </row>
    <row r="60" spans="1:18" x14ac:dyDescent="0.25">
      <c r="A60" s="192">
        <v>5</v>
      </c>
      <c r="B60" s="49">
        <v>148000</v>
      </c>
      <c r="C60" s="49">
        <v>166000</v>
      </c>
      <c r="D60" s="49">
        <v>302000</v>
      </c>
      <c r="E60" s="65">
        <v>617000</v>
      </c>
      <c r="F60"/>
      <c r="G60"/>
      <c r="P60" s="23"/>
      <c r="Q60" s="23"/>
      <c r="R60" s="23"/>
    </row>
    <row r="61" spans="1:18" x14ac:dyDescent="0.25">
      <c r="A61" s="192">
        <v>6</v>
      </c>
      <c r="B61" s="49">
        <v>161000</v>
      </c>
      <c r="C61" s="49">
        <v>184000</v>
      </c>
      <c r="D61" s="49">
        <v>306000</v>
      </c>
      <c r="E61" s="65">
        <v>651000</v>
      </c>
      <c r="F61"/>
      <c r="G61"/>
      <c r="P61" s="23"/>
      <c r="Q61" s="23"/>
      <c r="R61" s="23"/>
    </row>
    <row r="62" spans="1:18" x14ac:dyDescent="0.25">
      <c r="A62" s="192">
        <v>7</v>
      </c>
      <c r="B62" s="49">
        <v>186000</v>
      </c>
      <c r="C62" s="49">
        <v>206000</v>
      </c>
      <c r="D62" s="49">
        <v>326000</v>
      </c>
      <c r="E62" s="65">
        <v>717000</v>
      </c>
      <c r="F62"/>
      <c r="G62"/>
      <c r="P62" s="23"/>
      <c r="Q62" s="23"/>
      <c r="R62" s="23"/>
    </row>
    <row r="63" spans="1:18" x14ac:dyDescent="0.25">
      <c r="A63" s="192">
        <v>8</v>
      </c>
      <c r="B63" s="49">
        <v>208000</v>
      </c>
      <c r="C63" s="49">
        <v>220000</v>
      </c>
      <c r="D63" s="49">
        <v>336000</v>
      </c>
      <c r="E63" s="65">
        <v>764000</v>
      </c>
      <c r="F63"/>
      <c r="G63"/>
      <c r="P63" s="23"/>
      <c r="Q63" s="23"/>
      <c r="R63" s="23"/>
    </row>
    <row r="64" spans="1:18" x14ac:dyDescent="0.25">
      <c r="A64" s="192">
        <v>9</v>
      </c>
      <c r="B64" s="49">
        <v>250000</v>
      </c>
      <c r="C64" s="49">
        <v>245000</v>
      </c>
      <c r="D64" s="49">
        <v>351000</v>
      </c>
      <c r="E64" s="65">
        <v>847000</v>
      </c>
      <c r="F64"/>
      <c r="G64"/>
      <c r="P64" s="23"/>
      <c r="Q64" s="23"/>
      <c r="R64" s="23"/>
    </row>
    <row r="65" spans="1:18" x14ac:dyDescent="0.25">
      <c r="A65" s="192">
        <v>10</v>
      </c>
      <c r="B65" s="49">
        <v>242000</v>
      </c>
      <c r="C65" s="49">
        <v>271000</v>
      </c>
      <c r="D65" s="49">
        <v>365000</v>
      </c>
      <c r="E65" s="65">
        <v>878000</v>
      </c>
      <c r="F65"/>
      <c r="G65"/>
      <c r="P65" s="23"/>
      <c r="Q65" s="23"/>
      <c r="R65" s="23"/>
    </row>
    <row r="66" spans="1:18" x14ac:dyDescent="0.25">
      <c r="A66" s="192">
        <v>11</v>
      </c>
      <c r="B66" s="49">
        <v>264000</v>
      </c>
      <c r="C66" s="49">
        <v>260000</v>
      </c>
      <c r="D66" s="49">
        <v>383000</v>
      </c>
      <c r="E66" s="65">
        <v>907000</v>
      </c>
      <c r="F66"/>
      <c r="G66"/>
      <c r="P66" s="23"/>
      <c r="Q66" s="23"/>
      <c r="R66" s="23"/>
    </row>
    <row r="67" spans="1:18" x14ac:dyDescent="0.25">
      <c r="A67" s="192">
        <v>12</v>
      </c>
      <c r="B67" s="49">
        <v>257000</v>
      </c>
      <c r="C67" s="49">
        <v>293000</v>
      </c>
      <c r="D67" s="49">
        <v>395000</v>
      </c>
      <c r="E67" s="65">
        <v>946000</v>
      </c>
      <c r="F67"/>
      <c r="G67"/>
      <c r="P67" s="23"/>
      <c r="Q67" s="23"/>
      <c r="R67" s="23"/>
    </row>
    <row r="68" spans="1:18" x14ac:dyDescent="0.25">
      <c r="A68" s="192">
        <v>13</v>
      </c>
      <c r="B68" s="49">
        <v>227000</v>
      </c>
      <c r="C68" s="49">
        <v>279000</v>
      </c>
      <c r="D68" s="49">
        <v>394000</v>
      </c>
      <c r="E68" s="65">
        <v>899000</v>
      </c>
      <c r="F68"/>
      <c r="G68"/>
      <c r="P68" s="23"/>
      <c r="Q68" s="23"/>
      <c r="R68" s="23"/>
    </row>
    <row r="69" spans="1:18" x14ac:dyDescent="0.25">
      <c r="A69" s="192">
        <v>14</v>
      </c>
      <c r="B69" s="49">
        <v>216000</v>
      </c>
      <c r="C69" s="49">
        <v>256000</v>
      </c>
      <c r="D69" s="49">
        <v>376000</v>
      </c>
      <c r="E69" s="65">
        <v>847000</v>
      </c>
      <c r="F69"/>
      <c r="G69"/>
      <c r="P69" s="23"/>
      <c r="Q69" s="23"/>
      <c r="R69" s="23"/>
    </row>
    <row r="70" spans="1:18" x14ac:dyDescent="0.25">
      <c r="A70" s="192">
        <v>15</v>
      </c>
      <c r="B70" s="49">
        <v>213000</v>
      </c>
      <c r="C70" s="49">
        <v>234000</v>
      </c>
      <c r="D70" s="49">
        <v>338000</v>
      </c>
      <c r="E70" s="65">
        <v>785000</v>
      </c>
      <c r="F70"/>
      <c r="G70"/>
      <c r="P70" s="23"/>
      <c r="Q70" s="23"/>
      <c r="R70" s="23"/>
    </row>
    <row r="71" spans="1:18" x14ac:dyDescent="0.25">
      <c r="A71" s="192">
        <v>16</v>
      </c>
      <c r="B71" s="49">
        <v>262000</v>
      </c>
      <c r="C71" s="49">
        <v>237000</v>
      </c>
      <c r="D71" s="49">
        <v>297000</v>
      </c>
      <c r="E71" s="65">
        <v>796000</v>
      </c>
      <c r="F71"/>
      <c r="G71"/>
      <c r="P71" s="23"/>
      <c r="Q71" s="23"/>
      <c r="R71" s="23"/>
    </row>
    <row r="72" spans="1:18" x14ac:dyDescent="0.25">
      <c r="A72" s="192">
        <v>17</v>
      </c>
      <c r="B72" s="49">
        <v>368000</v>
      </c>
      <c r="C72" s="49">
        <v>476000</v>
      </c>
      <c r="D72" s="49">
        <v>318000</v>
      </c>
      <c r="E72" s="65">
        <v>1162000</v>
      </c>
      <c r="F72"/>
      <c r="G72"/>
      <c r="P72" s="23"/>
      <c r="Q72" s="23"/>
      <c r="R72" s="23"/>
    </row>
    <row r="73" spans="1:18" x14ac:dyDescent="0.25">
      <c r="A73" s="192">
        <v>18</v>
      </c>
      <c r="B73" s="49">
        <v>352000</v>
      </c>
      <c r="C73" s="49">
        <v>397000</v>
      </c>
      <c r="D73" s="49">
        <v>545000</v>
      </c>
      <c r="E73" s="65">
        <v>1294000</v>
      </c>
      <c r="F73"/>
      <c r="G73"/>
      <c r="P73" s="23"/>
      <c r="Q73" s="23"/>
      <c r="R73" s="23"/>
    </row>
    <row r="74" spans="1:18" x14ac:dyDescent="0.25">
      <c r="A74" s="60" t="s">
        <v>95</v>
      </c>
      <c r="B74" s="49">
        <v>2000</v>
      </c>
      <c r="C74" s="49">
        <v>1000</v>
      </c>
      <c r="D74" s="49">
        <v>0</v>
      </c>
      <c r="E74" s="65">
        <v>3000</v>
      </c>
      <c r="F74"/>
      <c r="G74"/>
      <c r="P74" s="23"/>
      <c r="Q74" s="23"/>
      <c r="R74" s="23"/>
    </row>
    <row r="75" spans="1:18" x14ac:dyDescent="0.25">
      <c r="A75" s="46" t="s">
        <v>7</v>
      </c>
      <c r="B75" s="51">
        <v>3672000</v>
      </c>
      <c r="C75" s="51">
        <v>4040000</v>
      </c>
      <c r="D75" s="51">
        <v>5685000</v>
      </c>
      <c r="E75" s="51">
        <v>13397000</v>
      </c>
      <c r="F75"/>
      <c r="G75"/>
      <c r="P75" s="23"/>
      <c r="Q75" s="23"/>
      <c r="R75" s="23"/>
    </row>
    <row r="76" spans="1:18" x14ac:dyDescent="0.25">
      <c r="A76" s="39"/>
      <c r="B76" s="40"/>
      <c r="C76" s="41"/>
      <c r="D76" s="42"/>
      <c r="E76" s="43"/>
      <c r="F76"/>
      <c r="G76"/>
      <c r="P76" s="23"/>
      <c r="Q76" s="23"/>
      <c r="R76" s="23"/>
    </row>
    <row r="77" spans="1:18" ht="17.45" customHeight="1" x14ac:dyDescent="0.25">
      <c r="A77" t="s">
        <v>76</v>
      </c>
      <c r="B77" t="s">
        <v>190</v>
      </c>
    </row>
    <row r="78" spans="1:18" x14ac:dyDescent="0.25">
      <c r="A78" t="s">
        <v>142</v>
      </c>
      <c r="B78" t="s">
        <v>191</v>
      </c>
    </row>
    <row r="79" spans="1:18" x14ac:dyDescent="0.25">
      <c r="A79" t="s">
        <v>143</v>
      </c>
      <c r="B79" t="s">
        <v>18</v>
      </c>
    </row>
    <row r="80" spans="1:18" x14ac:dyDescent="0.25">
      <c r="A80" t="s">
        <v>144</v>
      </c>
      <c r="B80" t="s">
        <v>192</v>
      </c>
    </row>
    <row r="81" spans="1:2" x14ac:dyDescent="0.25">
      <c r="A81" t="s">
        <v>145</v>
      </c>
      <c r="B81" t="s">
        <v>146</v>
      </c>
    </row>
    <row r="82" spans="1:2" x14ac:dyDescent="0.25">
      <c r="A82" t="s">
        <v>148</v>
      </c>
      <c r="B82" t="s">
        <v>147</v>
      </c>
    </row>
    <row r="102" ht="29.45" customHeight="1" x14ac:dyDescent="0.25"/>
    <row r="103" ht="29.45" customHeight="1" x14ac:dyDescent="0.25"/>
  </sheetData>
  <phoneticPr fontId="13" type="noConversion"/>
  <conditionalFormatting sqref="D28:D29 D52:D53 D76">
    <cfRule type="dataBar" priority="11">
      <dataBar>
        <cfvo type="min"/>
        <cfvo type="max"/>
        <color rgb="FFB4A9D4"/>
      </dataBar>
      <extLst>
        <ext xmlns:x14="http://schemas.microsoft.com/office/spreadsheetml/2009/9/main" uri="{B025F937-C7B1-47D3-B67F-A62EFF666E3E}">
          <x14:id>{F1AA62E5-DF7D-434C-86F2-AD27894D9FD5}</x14:id>
        </ext>
      </extLst>
    </cfRule>
  </conditionalFormatting>
  <conditionalFormatting sqref="G28:G29 G52:G53">
    <cfRule type="dataBar" priority="10">
      <dataBar>
        <cfvo type="min"/>
        <cfvo type="max"/>
        <color rgb="FFB4A9D4"/>
      </dataBar>
      <extLst>
        <ext xmlns:x14="http://schemas.microsoft.com/office/spreadsheetml/2009/9/main" uri="{B025F937-C7B1-47D3-B67F-A62EFF666E3E}">
          <x14:id>{03B0F7A0-C16B-4A7F-9954-384E0546DAAB}</x14:id>
        </ext>
      </extLst>
    </cfRule>
  </conditionalFormatting>
  <conditionalFormatting sqref="J28:K29 J52:K53 K30:K51 F6:J6 F7:K27">
    <cfRule type="dataBar" priority="7">
      <dataBar>
        <cfvo type="min"/>
        <cfvo type="max"/>
        <color rgb="FFB4A9D4"/>
      </dataBar>
      <extLst>
        <ext xmlns:x14="http://schemas.microsoft.com/office/spreadsheetml/2009/9/main" uri="{B025F937-C7B1-47D3-B67F-A62EFF666E3E}">
          <x14:id>{6B5FB329-115A-4948-8564-3C6CD1FA443F}</x14:id>
        </ext>
      </extLst>
    </cfRule>
  </conditionalFormatting>
  <conditionalFormatting sqref="E30">
    <cfRule type="dataBar" priority="6">
      <dataBar>
        <cfvo type="min"/>
        <cfvo type="max"/>
        <color rgb="FFB4A9D4"/>
      </dataBar>
      <extLst>
        <ext xmlns:x14="http://schemas.microsoft.com/office/spreadsheetml/2009/9/main" uri="{B025F937-C7B1-47D3-B67F-A62EFF666E3E}">
          <x14:id>{094ED56C-B816-4CA1-BDE3-E151AA6EF4AC}</x14:id>
        </ext>
      </extLst>
    </cfRule>
  </conditionalFormatting>
  <conditionalFormatting sqref="B31:E51">
    <cfRule type="dataBar" priority="5">
      <dataBar>
        <cfvo type="min"/>
        <cfvo type="max"/>
        <color rgb="FFB4A9D4"/>
      </dataBar>
      <extLst>
        <ext xmlns:x14="http://schemas.microsoft.com/office/spreadsheetml/2009/9/main" uri="{B025F937-C7B1-47D3-B67F-A62EFF666E3E}">
          <x14:id>{4E617277-6EC9-4CD3-8642-BC4175F43785}</x14:id>
        </ext>
      </extLst>
    </cfRule>
  </conditionalFormatting>
  <conditionalFormatting sqref="E54">
    <cfRule type="dataBar" priority="1">
      <dataBar>
        <cfvo type="min"/>
        <cfvo type="max"/>
        <color rgb="FFB4A9D4"/>
      </dataBar>
      <extLst>
        <ext xmlns:x14="http://schemas.microsoft.com/office/spreadsheetml/2009/9/main" uri="{B025F937-C7B1-47D3-B67F-A62EFF666E3E}">
          <x14:id>{D818A89D-08D2-478C-A1BA-D610C8DBBA07}</x14:id>
        </ext>
      </extLst>
    </cfRule>
  </conditionalFormatting>
  <pageMargins left="0.7" right="0.7" top="0.75" bottom="0.75" header="0.3" footer="0.3"/>
  <pageSetup paperSize="9" orientation="portrait" horizontalDpi="90" verticalDpi="90"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F1AA62E5-DF7D-434C-86F2-AD27894D9FD5}">
            <x14:dataBar minLength="0" maxLength="100" gradient="0">
              <x14:cfvo type="autoMin"/>
              <x14:cfvo type="autoMax"/>
              <x14:negativeFillColor rgb="FFFF0000"/>
              <x14:axisColor rgb="FF000000"/>
            </x14:dataBar>
          </x14:cfRule>
          <xm:sqref>D28:D29 D52:D53 D76</xm:sqref>
        </x14:conditionalFormatting>
        <x14:conditionalFormatting xmlns:xm="http://schemas.microsoft.com/office/excel/2006/main">
          <x14:cfRule type="dataBar" id="{03B0F7A0-C16B-4A7F-9954-384E0546DAAB}">
            <x14:dataBar minLength="0" maxLength="100" gradient="0">
              <x14:cfvo type="autoMin"/>
              <x14:cfvo type="autoMax"/>
              <x14:negativeFillColor rgb="FFFF0000"/>
              <x14:axisColor rgb="FF000000"/>
            </x14:dataBar>
          </x14:cfRule>
          <xm:sqref>G28:G29 G52:G53</xm:sqref>
        </x14:conditionalFormatting>
        <x14:conditionalFormatting xmlns:xm="http://schemas.microsoft.com/office/excel/2006/main">
          <x14:cfRule type="dataBar" id="{6B5FB329-115A-4948-8564-3C6CD1FA443F}">
            <x14:dataBar minLength="0" maxLength="100" gradient="0">
              <x14:cfvo type="autoMin"/>
              <x14:cfvo type="autoMax"/>
              <x14:negativeFillColor rgb="FFFF0000"/>
              <x14:axisColor rgb="FF000000"/>
            </x14:dataBar>
          </x14:cfRule>
          <xm:sqref>J28:K29 J52:K53 K30:K51 F6:J6 F7:K27</xm:sqref>
        </x14:conditionalFormatting>
        <x14:conditionalFormatting xmlns:xm="http://schemas.microsoft.com/office/excel/2006/main">
          <x14:cfRule type="dataBar" id="{094ED56C-B816-4CA1-BDE3-E151AA6EF4AC}">
            <x14:dataBar minLength="0" maxLength="100" gradient="0">
              <x14:cfvo type="autoMin"/>
              <x14:cfvo type="autoMax"/>
              <x14:negativeFillColor rgb="FFFF0000"/>
              <x14:axisColor rgb="FF000000"/>
            </x14:dataBar>
          </x14:cfRule>
          <xm:sqref>E30</xm:sqref>
        </x14:conditionalFormatting>
        <x14:conditionalFormatting xmlns:xm="http://schemas.microsoft.com/office/excel/2006/main">
          <x14:cfRule type="dataBar" id="{4E617277-6EC9-4CD3-8642-BC4175F43785}">
            <x14:dataBar minLength="0" maxLength="100" gradient="0">
              <x14:cfvo type="autoMin"/>
              <x14:cfvo type="autoMax"/>
              <x14:negativeFillColor rgb="FFFF0000"/>
              <x14:axisColor rgb="FF000000"/>
            </x14:dataBar>
          </x14:cfRule>
          <xm:sqref>B31:E51</xm:sqref>
        </x14:conditionalFormatting>
        <x14:conditionalFormatting xmlns:xm="http://schemas.microsoft.com/office/excel/2006/main">
          <x14:cfRule type="dataBar" id="{D818A89D-08D2-478C-A1BA-D610C8DBBA07}">
            <x14:dataBar minLength="0" maxLength="100" gradient="0">
              <x14:cfvo type="autoMin"/>
              <x14:cfvo type="autoMax"/>
              <x14:negativeFillColor rgb="FFFF0000"/>
              <x14:axisColor rgb="FF000000"/>
            </x14:dataBar>
          </x14:cfRule>
          <xm:sqref>E54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34"/>
  <sheetViews>
    <sheetView showGridLines="0" zoomScale="80" zoomScaleNormal="80" workbookViewId="0"/>
  </sheetViews>
  <sheetFormatPr defaultColWidth="16.5703125" defaultRowHeight="15.75" x14ac:dyDescent="0.25"/>
  <cols>
    <col min="1" max="1" width="34" style="2" customWidth="1"/>
    <col min="2" max="16384" width="16.5703125" style="2"/>
  </cols>
  <sheetData>
    <row r="1" spans="1:7" x14ac:dyDescent="0.25">
      <c r="A1" s="28" t="s">
        <v>154</v>
      </c>
      <c r="B1"/>
      <c r="C1"/>
      <c r="D1"/>
      <c r="E1"/>
      <c r="F1" s="30"/>
      <c r="G1"/>
    </row>
    <row r="2" spans="1:7" x14ac:dyDescent="0.25">
      <c r="A2" t="s">
        <v>155</v>
      </c>
      <c r="B2"/>
      <c r="C2"/>
      <c r="D2"/>
      <c r="E2"/>
      <c r="F2" s="30"/>
      <c r="G2"/>
    </row>
    <row r="3" spans="1:7" x14ac:dyDescent="0.25">
      <c r="A3" t="s">
        <v>156</v>
      </c>
      <c r="B3"/>
      <c r="C3"/>
      <c r="D3"/>
      <c r="E3"/>
      <c r="F3" s="30"/>
      <c r="G3"/>
    </row>
    <row r="4" spans="1:7" x14ac:dyDescent="0.25">
      <c r="A4" s="29" t="s">
        <v>82</v>
      </c>
      <c r="B4"/>
      <c r="C4"/>
      <c r="D4"/>
      <c r="E4"/>
      <c r="F4" s="30"/>
      <c r="G4"/>
    </row>
    <row r="5" spans="1:7" x14ac:dyDescent="0.25">
      <c r="A5" s="29" t="s">
        <v>75</v>
      </c>
      <c r="B5"/>
      <c r="C5"/>
      <c r="D5"/>
      <c r="E5"/>
      <c r="F5" s="30"/>
      <c r="G5"/>
    </row>
    <row r="6" spans="1:7" x14ac:dyDescent="0.25">
      <c r="A6" s="28" t="s">
        <v>64</v>
      </c>
      <c r="B6"/>
      <c r="C6"/>
      <c r="D6" s="20"/>
      <c r="E6"/>
      <c r="F6"/>
      <c r="G6"/>
    </row>
    <row r="7" spans="1:7" ht="30" x14ac:dyDescent="0.25">
      <c r="A7" s="53" t="s">
        <v>77</v>
      </c>
      <c r="B7" s="33" t="s">
        <v>29</v>
      </c>
      <c r="C7" s="33" t="s">
        <v>30</v>
      </c>
      <c r="D7" s="33" t="s">
        <v>31</v>
      </c>
      <c r="E7" s="33" t="s">
        <v>7</v>
      </c>
      <c r="F7"/>
      <c r="G7"/>
    </row>
    <row r="8" spans="1:7" s="8" customFormat="1" ht="14.45" customHeight="1" x14ac:dyDescent="0.25">
      <c r="A8" s="99" t="s">
        <v>96</v>
      </c>
      <c r="B8" s="97">
        <v>15625</v>
      </c>
      <c r="C8" s="99">
        <v>16960</v>
      </c>
      <c r="D8" s="97">
        <v>22185</v>
      </c>
      <c r="E8" s="101">
        <v>54770</v>
      </c>
      <c r="F8"/>
      <c r="G8"/>
    </row>
    <row r="9" spans="1:7" x14ac:dyDescent="0.25">
      <c r="A9" s="100" t="s">
        <v>97</v>
      </c>
      <c r="B9" s="98">
        <v>905</v>
      </c>
      <c r="C9" s="100">
        <v>1100</v>
      </c>
      <c r="D9" s="98">
        <v>1710</v>
      </c>
      <c r="E9" s="122">
        <v>3715</v>
      </c>
      <c r="F9"/>
      <c r="G9"/>
    </row>
    <row r="10" spans="1:7" ht="14.45" customHeight="1" x14ac:dyDescent="0.25">
      <c r="A10" s="96" t="s">
        <v>7</v>
      </c>
      <c r="B10" s="96">
        <v>16530</v>
      </c>
      <c r="C10" s="96">
        <v>18065</v>
      </c>
      <c r="D10" s="96">
        <v>23890</v>
      </c>
      <c r="E10" s="96">
        <v>58485</v>
      </c>
      <c r="F10"/>
      <c r="G10"/>
    </row>
    <row r="11" spans="1:7" ht="14.45" customHeight="1" x14ac:dyDescent="0.25">
      <c r="A11" s="28"/>
      <c r="B11" s="56"/>
      <c r="C11" s="57"/>
      <c r="D11" s="58"/>
      <c r="E11" s="57"/>
      <c r="F11" s="58"/>
      <c r="G11" s="57"/>
    </row>
    <row r="12" spans="1:7" ht="14.45" customHeight="1" x14ac:dyDescent="0.25">
      <c r="A12" s="28" t="s">
        <v>65</v>
      </c>
      <c r="B12" s="56"/>
      <c r="C12" s="57"/>
      <c r="D12" s="58"/>
      <c r="E12" s="57"/>
      <c r="F12" s="58"/>
      <c r="G12" s="57"/>
    </row>
    <row r="13" spans="1:7" ht="30" x14ac:dyDescent="0.25">
      <c r="A13" s="53" t="s">
        <v>77</v>
      </c>
      <c r="B13" s="33" t="s">
        <v>29</v>
      </c>
      <c r="C13" s="33" t="s">
        <v>30</v>
      </c>
      <c r="D13" s="33" t="s">
        <v>31</v>
      </c>
      <c r="E13" s="33" t="s">
        <v>7</v>
      </c>
      <c r="F13"/>
      <c r="G13"/>
    </row>
    <row r="14" spans="1:7" ht="14.45" customHeight="1" x14ac:dyDescent="0.25">
      <c r="A14" s="99" t="s">
        <v>96</v>
      </c>
      <c r="B14" s="103">
        <v>0.95</v>
      </c>
      <c r="C14" s="103">
        <v>0.94</v>
      </c>
      <c r="D14" s="103">
        <v>0.93</v>
      </c>
      <c r="E14" s="115">
        <v>0.94</v>
      </c>
      <c r="F14"/>
      <c r="G14"/>
    </row>
    <row r="15" spans="1:7" ht="14.45" customHeight="1" x14ac:dyDescent="0.25">
      <c r="A15" s="100" t="s">
        <v>97</v>
      </c>
      <c r="B15" s="104">
        <v>0.05</v>
      </c>
      <c r="C15" s="104">
        <v>0.06</v>
      </c>
      <c r="D15" s="104">
        <v>7.0000000000000007E-2</v>
      </c>
      <c r="E15" s="121">
        <v>0.06</v>
      </c>
      <c r="F15"/>
      <c r="G15"/>
    </row>
    <row r="16" spans="1:7" ht="14.45" customHeight="1" x14ac:dyDescent="0.25">
      <c r="A16" s="102" t="s">
        <v>7</v>
      </c>
      <c r="B16" s="45">
        <v>1</v>
      </c>
      <c r="C16" s="45">
        <v>1</v>
      </c>
      <c r="D16" s="45">
        <v>1</v>
      </c>
      <c r="E16" s="45">
        <v>1</v>
      </c>
      <c r="F16"/>
      <c r="G16"/>
    </row>
    <row r="17" spans="1:7" ht="14.45" customHeight="1" x14ac:dyDescent="0.25">
      <c r="A17" s="28"/>
      <c r="B17" s="56"/>
      <c r="C17" s="57"/>
      <c r="D17" s="58"/>
      <c r="E17" s="57"/>
      <c r="F17"/>
      <c r="G17"/>
    </row>
    <row r="18" spans="1:7" ht="14.45" customHeight="1" x14ac:dyDescent="0.25">
      <c r="A18" s="28" t="s">
        <v>66</v>
      </c>
      <c r="B18" s="56"/>
      <c r="C18" s="57"/>
      <c r="D18" s="58"/>
      <c r="E18" s="57"/>
      <c r="F18"/>
      <c r="G18"/>
    </row>
    <row r="19" spans="1:7" ht="30" x14ac:dyDescent="0.25">
      <c r="A19" s="53" t="s">
        <v>77</v>
      </c>
      <c r="B19" s="33" t="s">
        <v>29</v>
      </c>
      <c r="C19" s="33" t="s">
        <v>30</v>
      </c>
      <c r="D19" s="33" t="s">
        <v>31</v>
      </c>
      <c r="E19" s="33" t="s">
        <v>7</v>
      </c>
      <c r="F19"/>
      <c r="G19"/>
    </row>
    <row r="20" spans="1:7" ht="14.45" customHeight="1" x14ac:dyDescent="0.25">
      <c r="A20" s="54" t="s">
        <v>96</v>
      </c>
      <c r="B20" s="50">
        <v>3125000</v>
      </c>
      <c r="C20" s="50">
        <v>3426000</v>
      </c>
      <c r="D20" s="50">
        <v>4749000</v>
      </c>
      <c r="E20" s="119">
        <v>11301000</v>
      </c>
      <c r="F20"/>
      <c r="G20"/>
    </row>
    <row r="21" spans="1:7" ht="14.45" customHeight="1" x14ac:dyDescent="0.25">
      <c r="A21" s="55" t="s">
        <v>97</v>
      </c>
      <c r="B21" s="106">
        <v>374000</v>
      </c>
      <c r="C21" s="106">
        <v>464000</v>
      </c>
      <c r="D21" s="106">
        <v>766000</v>
      </c>
      <c r="E21" s="120">
        <v>1603000</v>
      </c>
      <c r="F21"/>
      <c r="G21"/>
    </row>
    <row r="22" spans="1:7" ht="14.45" customHeight="1" x14ac:dyDescent="0.25">
      <c r="A22" s="77" t="s">
        <v>7</v>
      </c>
      <c r="B22" s="65">
        <v>3500000</v>
      </c>
      <c r="C22" s="65">
        <v>3890000</v>
      </c>
      <c r="D22" s="65">
        <v>5515000</v>
      </c>
      <c r="E22" s="65">
        <v>12904000</v>
      </c>
      <c r="F22"/>
      <c r="G22"/>
    </row>
    <row r="23" spans="1:7" ht="14.45" customHeight="1" x14ac:dyDescent="0.25">
      <c r="A23" s="176"/>
      <c r="B23" s="124"/>
      <c r="C23" s="124"/>
      <c r="D23" s="124"/>
      <c r="E23" s="124"/>
      <c r="F23"/>
      <c r="G23"/>
    </row>
    <row r="24" spans="1:7" ht="14.45" customHeight="1" x14ac:dyDescent="0.25">
      <c r="A24" s="28" t="s">
        <v>92</v>
      </c>
      <c r="B24" s="124"/>
      <c r="C24" s="124"/>
      <c r="D24" s="124"/>
      <c r="E24" s="124"/>
      <c r="F24"/>
      <c r="G24"/>
    </row>
    <row r="25" spans="1:7" ht="14.45" customHeight="1" x14ac:dyDescent="0.25">
      <c r="A25" s="180"/>
      <c r="B25" s="181" t="s">
        <v>29</v>
      </c>
      <c r="C25" s="177" t="s">
        <v>30</v>
      </c>
      <c r="D25" s="177" t="s">
        <v>31</v>
      </c>
      <c r="E25" s="177" t="s">
        <v>7</v>
      </c>
      <c r="F25"/>
      <c r="G25"/>
    </row>
    <row r="26" spans="1:7" ht="14.45" customHeight="1" x14ac:dyDescent="0.25">
      <c r="A26" s="178" t="s">
        <v>93</v>
      </c>
      <c r="B26" s="179">
        <v>865</v>
      </c>
      <c r="C26" s="178">
        <v>740</v>
      </c>
      <c r="D26" s="179">
        <v>795</v>
      </c>
      <c r="E26" s="178">
        <v>2400</v>
      </c>
      <c r="F26"/>
      <c r="G26"/>
    </row>
    <row r="28" spans="1:7" x14ac:dyDescent="0.25">
      <c r="A28" t="s">
        <v>76</v>
      </c>
      <c r="B28" t="s">
        <v>190</v>
      </c>
    </row>
    <row r="29" spans="1:7" x14ac:dyDescent="0.25">
      <c r="A29" t="s">
        <v>142</v>
      </c>
      <c r="B29" t="s">
        <v>191</v>
      </c>
    </row>
    <row r="30" spans="1:7" x14ac:dyDescent="0.25">
      <c r="A30" t="s">
        <v>143</v>
      </c>
      <c r="B30" t="s">
        <v>18</v>
      </c>
    </row>
    <row r="31" spans="1:7" x14ac:dyDescent="0.25">
      <c r="A31" t="s">
        <v>144</v>
      </c>
      <c r="B31" t="s">
        <v>192</v>
      </c>
    </row>
    <row r="32" spans="1:7" x14ac:dyDescent="0.25">
      <c r="A32" t="s">
        <v>148</v>
      </c>
      <c r="B32" t="s">
        <v>147</v>
      </c>
    </row>
    <row r="33" spans="1:2" x14ac:dyDescent="0.25">
      <c r="A33" t="s">
        <v>150</v>
      </c>
      <c r="B33" t="s">
        <v>151</v>
      </c>
    </row>
    <row r="34" spans="1:2" x14ac:dyDescent="0.25">
      <c r="A34" t="s">
        <v>152</v>
      </c>
      <c r="B34" t="s">
        <v>153</v>
      </c>
    </row>
  </sheetData>
  <conditionalFormatting sqref="E7">
    <cfRule type="dataBar" priority="16">
      <dataBar>
        <cfvo type="min"/>
        <cfvo type="max"/>
        <color rgb="FFB4A9D4"/>
      </dataBar>
      <extLst>
        <ext xmlns:x14="http://schemas.microsoft.com/office/spreadsheetml/2009/9/main" uri="{B025F937-C7B1-47D3-B67F-A62EFF666E3E}">
          <x14:id>{A247CEE6-2E1A-4C5E-A002-2B965F52A2D9}</x14:id>
        </ext>
      </extLst>
    </cfRule>
  </conditionalFormatting>
  <conditionalFormatting sqref="C11:C12 C17:C18">
    <cfRule type="dataBar" priority="34">
      <dataBar>
        <cfvo type="min"/>
        <cfvo type="max"/>
        <color rgb="FFB4A9D4"/>
      </dataBar>
      <extLst>
        <ext xmlns:x14="http://schemas.microsoft.com/office/spreadsheetml/2009/9/main" uri="{B025F937-C7B1-47D3-B67F-A62EFF666E3E}">
          <x14:id>{91A501B6-D762-47AE-9388-C5DDC8221AE7}</x14:id>
        </ext>
      </extLst>
    </cfRule>
  </conditionalFormatting>
  <conditionalFormatting sqref="C11:C12 C17:C18">
    <cfRule type="dataBar" priority="37">
      <dataBar>
        <cfvo type="min"/>
        <cfvo type="max"/>
        <color rgb="FF638EC6"/>
      </dataBar>
      <extLst>
        <ext xmlns:x14="http://schemas.microsoft.com/office/spreadsheetml/2009/9/main" uri="{B025F937-C7B1-47D3-B67F-A62EFF666E3E}">
          <x14:id>{CF485842-5349-4C31-9C85-6C3A76B2F3BB}</x14:id>
        </ext>
      </extLst>
    </cfRule>
  </conditionalFormatting>
  <conditionalFormatting sqref="E11:E12 E17:E18">
    <cfRule type="dataBar" priority="40">
      <dataBar>
        <cfvo type="min"/>
        <cfvo type="max"/>
        <color rgb="FFB4A9D4"/>
      </dataBar>
      <extLst>
        <ext xmlns:x14="http://schemas.microsoft.com/office/spreadsheetml/2009/9/main" uri="{B025F937-C7B1-47D3-B67F-A62EFF666E3E}">
          <x14:id>{8BC9AE6D-2949-4A4C-B6DB-0A0544F0AF0B}</x14:id>
        </ext>
      </extLst>
    </cfRule>
  </conditionalFormatting>
  <conditionalFormatting sqref="G11:G12 G17:G18 G20:G26">
    <cfRule type="dataBar" priority="43">
      <dataBar>
        <cfvo type="min"/>
        <cfvo type="max"/>
        <color rgb="FFB4A9D4"/>
      </dataBar>
      <extLst>
        <ext xmlns:x14="http://schemas.microsoft.com/office/spreadsheetml/2009/9/main" uri="{B025F937-C7B1-47D3-B67F-A62EFF666E3E}">
          <x14:id>{77678953-F6E8-40F1-A1C3-99460AF54E01}</x14:id>
        </ext>
      </extLst>
    </cfRule>
  </conditionalFormatting>
  <conditionalFormatting sqref="E13">
    <cfRule type="dataBar" priority="11">
      <dataBar>
        <cfvo type="min"/>
        <cfvo type="max"/>
        <color rgb="FFB4A9D4"/>
      </dataBar>
      <extLst>
        <ext xmlns:x14="http://schemas.microsoft.com/office/spreadsheetml/2009/9/main" uri="{B025F937-C7B1-47D3-B67F-A62EFF666E3E}">
          <x14:id>{1240BDA7-2934-446E-B62C-C1C26CEBC7ED}</x14:id>
        </ext>
      </extLst>
    </cfRule>
  </conditionalFormatting>
  <conditionalFormatting sqref="E19">
    <cfRule type="dataBar" priority="6">
      <dataBar>
        <cfvo type="min"/>
        <cfvo type="max"/>
        <color rgb="FFB4A9D4"/>
      </dataBar>
      <extLst>
        <ext xmlns:x14="http://schemas.microsoft.com/office/spreadsheetml/2009/9/main" uri="{B025F937-C7B1-47D3-B67F-A62EFF666E3E}">
          <x14:id>{E97FC396-7F3A-43D9-860F-885A7A78D7D7}</x14:id>
        </ext>
      </extLst>
    </cfRule>
  </conditionalFormatting>
  <conditionalFormatting sqref="B14:E16">
    <cfRule type="dataBar" priority="2">
      <dataBar>
        <cfvo type="min"/>
        <cfvo type="max"/>
        <color rgb="FFB4A9D4"/>
      </dataBar>
      <extLst>
        <ext xmlns:x14="http://schemas.microsoft.com/office/spreadsheetml/2009/9/main" uri="{B025F937-C7B1-47D3-B67F-A62EFF666E3E}">
          <x14:id>{A3D4B814-53D7-40E9-AED9-E81589FC1704}</x14:id>
        </ext>
      </extLst>
    </cfRule>
  </conditionalFormatting>
  <conditionalFormatting sqref="E25">
    <cfRule type="dataBar" priority="1">
      <dataBar>
        <cfvo type="min"/>
        <cfvo type="max"/>
        <color rgb="FFB4A9D4"/>
      </dataBar>
      <extLst>
        <ext xmlns:x14="http://schemas.microsoft.com/office/spreadsheetml/2009/9/main" uri="{B025F937-C7B1-47D3-B67F-A62EFF666E3E}">
          <x14:id>{2CDB4062-FD9F-4EC7-98D2-7FE166F9FD50}</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A247CEE6-2E1A-4C5E-A002-2B965F52A2D9}">
            <x14:dataBar minLength="0" maxLength="100" gradient="0">
              <x14:cfvo type="autoMin"/>
              <x14:cfvo type="autoMax"/>
              <x14:negativeFillColor rgb="FFFF0000"/>
              <x14:axisColor rgb="FF000000"/>
            </x14:dataBar>
          </x14:cfRule>
          <xm:sqref>E7</xm:sqref>
        </x14:conditionalFormatting>
        <x14:conditionalFormatting xmlns:xm="http://schemas.microsoft.com/office/excel/2006/main">
          <x14:cfRule type="dataBar" id="{91A501B6-D762-47AE-9388-C5DDC8221AE7}">
            <x14:dataBar minLength="0" maxLength="100" gradient="0">
              <x14:cfvo type="autoMin"/>
              <x14:cfvo type="autoMax"/>
              <x14:negativeFillColor rgb="FFFF0000"/>
              <x14:axisColor rgb="FF000000"/>
            </x14:dataBar>
          </x14:cfRule>
          <xm:sqref>C11:C12 C17:C18</xm:sqref>
        </x14:conditionalFormatting>
        <x14:conditionalFormatting xmlns:xm="http://schemas.microsoft.com/office/excel/2006/main">
          <x14:cfRule type="dataBar" id="{CF485842-5349-4C31-9C85-6C3A76B2F3BB}">
            <x14:dataBar minLength="0" maxLength="100" border="1" negativeBarBorderColorSameAsPositive="0">
              <x14:cfvo type="autoMin"/>
              <x14:cfvo type="autoMax"/>
              <x14:borderColor rgb="FF638EC6"/>
              <x14:negativeFillColor rgb="FFFF0000"/>
              <x14:negativeBorderColor rgb="FFFF0000"/>
              <x14:axisColor rgb="FF000000"/>
            </x14:dataBar>
          </x14:cfRule>
          <xm:sqref>C11:C12 C17:C18</xm:sqref>
        </x14:conditionalFormatting>
        <x14:conditionalFormatting xmlns:xm="http://schemas.microsoft.com/office/excel/2006/main">
          <x14:cfRule type="dataBar" id="{8BC9AE6D-2949-4A4C-B6DB-0A0544F0AF0B}">
            <x14:dataBar minLength="0" maxLength="100" gradient="0">
              <x14:cfvo type="autoMin"/>
              <x14:cfvo type="autoMax"/>
              <x14:negativeFillColor rgb="FFFF0000"/>
              <x14:axisColor rgb="FF000000"/>
            </x14:dataBar>
          </x14:cfRule>
          <xm:sqref>E11:E12 E17:E18</xm:sqref>
        </x14:conditionalFormatting>
        <x14:conditionalFormatting xmlns:xm="http://schemas.microsoft.com/office/excel/2006/main">
          <x14:cfRule type="dataBar" id="{77678953-F6E8-40F1-A1C3-99460AF54E01}">
            <x14:dataBar minLength="0" maxLength="100" gradient="0">
              <x14:cfvo type="autoMin"/>
              <x14:cfvo type="autoMax"/>
              <x14:negativeFillColor rgb="FFFF0000"/>
              <x14:axisColor rgb="FF000000"/>
            </x14:dataBar>
          </x14:cfRule>
          <xm:sqref>G11:G12 G17:G18 G20:G26</xm:sqref>
        </x14:conditionalFormatting>
        <x14:conditionalFormatting xmlns:xm="http://schemas.microsoft.com/office/excel/2006/main">
          <x14:cfRule type="dataBar" id="{1240BDA7-2934-446E-B62C-C1C26CEBC7ED}">
            <x14:dataBar minLength="0" maxLength="100" gradient="0">
              <x14:cfvo type="autoMin"/>
              <x14:cfvo type="autoMax"/>
              <x14:negativeFillColor rgb="FFFF0000"/>
              <x14:axisColor rgb="FF000000"/>
            </x14:dataBar>
          </x14:cfRule>
          <xm:sqref>E13</xm:sqref>
        </x14:conditionalFormatting>
        <x14:conditionalFormatting xmlns:xm="http://schemas.microsoft.com/office/excel/2006/main">
          <x14:cfRule type="dataBar" id="{E97FC396-7F3A-43D9-860F-885A7A78D7D7}">
            <x14:dataBar minLength="0" maxLength="100" gradient="0">
              <x14:cfvo type="autoMin"/>
              <x14:cfvo type="autoMax"/>
              <x14:negativeFillColor rgb="FFFF0000"/>
              <x14:axisColor rgb="FF000000"/>
            </x14:dataBar>
          </x14:cfRule>
          <xm:sqref>E19</xm:sqref>
        </x14:conditionalFormatting>
        <x14:conditionalFormatting xmlns:xm="http://schemas.microsoft.com/office/excel/2006/main">
          <x14:cfRule type="dataBar" id="{A3D4B814-53D7-40E9-AED9-E81589FC1704}">
            <x14:dataBar minLength="0" maxLength="100" gradient="0">
              <x14:cfvo type="autoMin"/>
              <x14:cfvo type="autoMax"/>
              <x14:negativeFillColor rgb="FFFF0000"/>
              <x14:axisColor rgb="FF000000"/>
            </x14:dataBar>
          </x14:cfRule>
          <xm:sqref>B14:E16</xm:sqref>
        </x14:conditionalFormatting>
        <x14:conditionalFormatting xmlns:xm="http://schemas.microsoft.com/office/excel/2006/main">
          <x14:cfRule type="dataBar" id="{2CDB4062-FD9F-4EC7-98D2-7FE166F9FD50}">
            <x14:dataBar minLength="0" maxLength="100" gradient="0">
              <x14:cfvo type="autoMin"/>
              <x14:cfvo type="autoMax"/>
              <x14:negativeFillColor rgb="FFFF0000"/>
              <x14:axisColor rgb="FF000000"/>
            </x14:dataBar>
          </x14:cfRule>
          <xm:sqref>E25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H41"/>
  <sheetViews>
    <sheetView showGridLines="0" zoomScale="80" zoomScaleNormal="80" workbookViewId="0"/>
  </sheetViews>
  <sheetFormatPr defaultColWidth="16.5703125" defaultRowHeight="15.6" customHeight="1" x14ac:dyDescent="0.25"/>
  <cols>
    <col min="1" max="1" width="19.28515625" style="2" customWidth="1"/>
    <col min="2" max="4" width="16.5703125" style="2" customWidth="1"/>
    <col min="5" max="16384" width="16.5703125" style="2"/>
  </cols>
  <sheetData>
    <row r="1" spans="1:8" ht="15.75" x14ac:dyDescent="0.25">
      <c r="A1" s="28" t="s">
        <v>158</v>
      </c>
      <c r="B1"/>
      <c r="C1"/>
      <c r="D1"/>
      <c r="E1"/>
      <c r="F1"/>
      <c r="G1"/>
      <c r="H1" s="30"/>
    </row>
    <row r="2" spans="1:8" customFormat="1" ht="15" x14ac:dyDescent="0.25">
      <c r="A2" t="s">
        <v>214</v>
      </c>
    </row>
    <row r="3" spans="1:8" s="29" customFormat="1" ht="15" x14ac:dyDescent="0.25">
      <c r="A3" s="29" t="s">
        <v>82</v>
      </c>
    </row>
    <row r="4" spans="1:8" s="29" customFormat="1" ht="15" x14ac:dyDescent="0.25">
      <c r="A4" s="29" t="s">
        <v>79</v>
      </c>
    </row>
    <row r="5" spans="1:8" ht="15.6" customHeight="1" x14ac:dyDescent="0.25">
      <c r="A5" s="28" t="s">
        <v>36</v>
      </c>
      <c r="B5"/>
      <c r="C5"/>
      <c r="D5"/>
      <c r="E5"/>
      <c r="F5"/>
      <c r="G5"/>
      <c r="H5"/>
    </row>
    <row r="6" spans="1:8" ht="30" x14ac:dyDescent="0.25">
      <c r="A6" s="32" t="s">
        <v>35</v>
      </c>
      <c r="B6" s="33" t="s">
        <v>29</v>
      </c>
      <c r="C6" s="33" t="s">
        <v>30</v>
      </c>
      <c r="D6" s="33" t="s">
        <v>31</v>
      </c>
      <c r="E6" s="33" t="s">
        <v>7</v>
      </c>
      <c r="F6"/>
      <c r="G6"/>
      <c r="H6"/>
    </row>
    <row r="7" spans="1:8" ht="15.6" customHeight="1" x14ac:dyDescent="0.25">
      <c r="A7" s="34" t="s">
        <v>98</v>
      </c>
      <c r="B7" s="108">
        <v>175</v>
      </c>
      <c r="C7" s="107">
        <v>170</v>
      </c>
      <c r="D7" s="108">
        <v>300</v>
      </c>
      <c r="E7" s="114">
        <v>645</v>
      </c>
      <c r="F7"/>
      <c r="G7"/>
      <c r="H7"/>
    </row>
    <row r="8" spans="1:8" ht="15.6" customHeight="1" x14ac:dyDescent="0.25">
      <c r="A8" s="35" t="s">
        <v>99</v>
      </c>
      <c r="B8" s="109">
        <v>3795</v>
      </c>
      <c r="C8" s="66">
        <v>4015</v>
      </c>
      <c r="D8" s="109">
        <v>6140</v>
      </c>
      <c r="E8" s="38">
        <v>13950</v>
      </c>
      <c r="F8"/>
      <c r="G8"/>
      <c r="H8"/>
    </row>
    <row r="9" spans="1:8" ht="15.6" customHeight="1" x14ac:dyDescent="0.25">
      <c r="A9" s="35" t="s">
        <v>100</v>
      </c>
      <c r="B9" s="109">
        <v>7520</v>
      </c>
      <c r="C9" s="66">
        <v>8400</v>
      </c>
      <c r="D9" s="109">
        <v>11370</v>
      </c>
      <c r="E9" s="38">
        <v>27295</v>
      </c>
      <c r="F9"/>
      <c r="G9"/>
      <c r="H9"/>
    </row>
    <row r="10" spans="1:8" ht="15.6" customHeight="1" x14ac:dyDescent="0.25">
      <c r="A10" s="35" t="s">
        <v>101</v>
      </c>
      <c r="B10" s="109">
        <v>4670</v>
      </c>
      <c r="C10" s="66">
        <v>5090</v>
      </c>
      <c r="D10" s="109">
        <v>5915</v>
      </c>
      <c r="E10" s="38">
        <v>15675</v>
      </c>
      <c r="F10"/>
      <c r="G10"/>
      <c r="H10"/>
    </row>
    <row r="11" spans="1:8" ht="15.6" customHeight="1" x14ac:dyDescent="0.25">
      <c r="A11" s="35" t="s">
        <v>102</v>
      </c>
      <c r="B11" s="109">
        <v>1115</v>
      </c>
      <c r="C11" s="66">
        <v>1300</v>
      </c>
      <c r="D11" s="109">
        <v>1415</v>
      </c>
      <c r="E11" s="38">
        <v>3825</v>
      </c>
      <c r="F11"/>
      <c r="G11"/>
      <c r="H11"/>
    </row>
    <row r="12" spans="1:8" ht="15.6" customHeight="1" x14ac:dyDescent="0.25">
      <c r="A12" s="35" t="s">
        <v>95</v>
      </c>
      <c r="B12" s="109">
        <v>1090</v>
      </c>
      <c r="C12" s="66">
        <v>1025</v>
      </c>
      <c r="D12" s="109">
        <v>1415</v>
      </c>
      <c r="E12" s="38">
        <v>3525</v>
      </c>
      <c r="F12"/>
      <c r="G12"/>
      <c r="H12"/>
    </row>
    <row r="13" spans="1:8" ht="15.6" customHeight="1" x14ac:dyDescent="0.25">
      <c r="A13" s="111" t="s">
        <v>7</v>
      </c>
      <c r="B13" s="46">
        <v>18360</v>
      </c>
      <c r="C13" s="112">
        <v>20000</v>
      </c>
      <c r="D13" s="46">
        <v>26555</v>
      </c>
      <c r="E13" s="113">
        <v>64915</v>
      </c>
      <c r="F13"/>
      <c r="G13"/>
      <c r="H13"/>
    </row>
    <row r="14" spans="1:8" ht="15.6" customHeight="1" x14ac:dyDescent="0.25">
      <c r="A14" s="39"/>
      <c r="B14" s="40"/>
      <c r="C14" s="41"/>
      <c r="D14" s="42"/>
      <c r="E14" s="43"/>
      <c r="F14"/>
      <c r="G14"/>
      <c r="H14"/>
    </row>
    <row r="15" spans="1:8" ht="15.6" customHeight="1" x14ac:dyDescent="0.25">
      <c r="A15" s="28" t="s">
        <v>37</v>
      </c>
      <c r="B15" s="40"/>
      <c r="C15" s="41"/>
      <c r="D15" s="42"/>
      <c r="E15" s="43"/>
      <c r="F15"/>
      <c r="G15"/>
      <c r="H15"/>
    </row>
    <row r="16" spans="1:8" ht="30" x14ac:dyDescent="0.25">
      <c r="A16" s="32" t="s">
        <v>35</v>
      </c>
      <c r="B16" s="33" t="s">
        <v>29</v>
      </c>
      <c r="C16" s="33" t="s">
        <v>30</v>
      </c>
      <c r="D16" s="33" t="s">
        <v>31</v>
      </c>
      <c r="E16" s="33" t="s">
        <v>7</v>
      </c>
      <c r="F16"/>
      <c r="G16"/>
      <c r="H16"/>
    </row>
    <row r="17" spans="1:8" ht="15.6" customHeight="1" x14ac:dyDescent="0.25">
      <c r="A17" s="108" t="s">
        <v>98</v>
      </c>
      <c r="B17" s="67">
        <v>0.01</v>
      </c>
      <c r="C17" s="92">
        <v>0.01</v>
      </c>
      <c r="D17" s="67">
        <v>0.01</v>
      </c>
      <c r="E17" s="115">
        <v>0.01</v>
      </c>
      <c r="F17"/>
      <c r="G17"/>
      <c r="H17"/>
    </row>
    <row r="18" spans="1:8" ht="15.6" customHeight="1" x14ac:dyDescent="0.25">
      <c r="A18" s="109" t="s">
        <v>99</v>
      </c>
      <c r="B18" s="67">
        <v>0.21</v>
      </c>
      <c r="C18" s="62">
        <v>0.2</v>
      </c>
      <c r="D18" s="67">
        <v>0.23</v>
      </c>
      <c r="E18" s="116">
        <v>0.21</v>
      </c>
      <c r="F18"/>
      <c r="G18"/>
      <c r="H18"/>
    </row>
    <row r="19" spans="1:8" ht="15.6" customHeight="1" x14ac:dyDescent="0.25">
      <c r="A19" s="109" t="s">
        <v>100</v>
      </c>
      <c r="B19" s="67">
        <v>0.41</v>
      </c>
      <c r="C19" s="62">
        <v>0.42</v>
      </c>
      <c r="D19" s="67">
        <v>0.43</v>
      </c>
      <c r="E19" s="116">
        <v>0.42</v>
      </c>
      <c r="F19"/>
      <c r="G19"/>
      <c r="H19"/>
    </row>
    <row r="20" spans="1:8" ht="15.6" customHeight="1" x14ac:dyDescent="0.25">
      <c r="A20" s="109" t="s">
        <v>101</v>
      </c>
      <c r="B20" s="67">
        <v>0.25</v>
      </c>
      <c r="C20" s="62">
        <v>0.25</v>
      </c>
      <c r="D20" s="67">
        <v>0.22</v>
      </c>
      <c r="E20" s="116">
        <v>0.24</v>
      </c>
      <c r="F20"/>
      <c r="G20"/>
      <c r="H20"/>
    </row>
    <row r="21" spans="1:8" ht="15.6" customHeight="1" x14ac:dyDescent="0.25">
      <c r="A21" s="109" t="s">
        <v>102</v>
      </c>
      <c r="B21" s="67">
        <v>0.06</v>
      </c>
      <c r="C21" s="62">
        <v>0.06</v>
      </c>
      <c r="D21" s="67">
        <v>0.05</v>
      </c>
      <c r="E21" s="116">
        <v>0.06</v>
      </c>
      <c r="F21"/>
      <c r="G21"/>
      <c r="H21"/>
    </row>
    <row r="22" spans="1:8" ht="15.6" customHeight="1" x14ac:dyDescent="0.25">
      <c r="A22" s="109" t="s">
        <v>95</v>
      </c>
      <c r="B22" s="67">
        <v>0.06</v>
      </c>
      <c r="C22" s="62">
        <v>0.05</v>
      </c>
      <c r="D22" s="67">
        <v>0.05</v>
      </c>
      <c r="E22" s="116">
        <v>0.05</v>
      </c>
      <c r="F22"/>
      <c r="G22"/>
      <c r="H22"/>
    </row>
    <row r="23" spans="1:8" ht="15.6" customHeight="1" x14ac:dyDescent="0.25">
      <c r="A23" s="46" t="s">
        <v>7</v>
      </c>
      <c r="B23" s="110">
        <v>1</v>
      </c>
      <c r="C23" s="48">
        <v>1</v>
      </c>
      <c r="D23" s="110">
        <v>1</v>
      </c>
      <c r="E23" s="48">
        <v>1</v>
      </c>
      <c r="F23"/>
      <c r="G23"/>
      <c r="H23"/>
    </row>
    <row r="24" spans="1:8" ht="15.6" customHeight="1" x14ac:dyDescent="0.25">
      <c r="A24" s="39"/>
      <c r="B24" s="40"/>
      <c r="C24" s="41"/>
      <c r="D24" s="42"/>
      <c r="E24" s="43"/>
      <c r="F24"/>
      <c r="G24"/>
      <c r="H24"/>
    </row>
    <row r="25" spans="1:8" ht="15.6" customHeight="1" x14ac:dyDescent="0.25">
      <c r="A25" s="28" t="s">
        <v>38</v>
      </c>
      <c r="B25" s="40"/>
      <c r="C25" s="41"/>
      <c r="D25" s="42"/>
      <c r="E25" s="43"/>
      <c r="F25"/>
      <c r="G25"/>
      <c r="H25"/>
    </row>
    <row r="26" spans="1:8" ht="30" x14ac:dyDescent="0.25">
      <c r="A26" s="32" t="s">
        <v>35</v>
      </c>
      <c r="B26" s="33" t="s">
        <v>29</v>
      </c>
      <c r="C26" s="33" t="s">
        <v>30</v>
      </c>
      <c r="D26" s="33" t="s">
        <v>31</v>
      </c>
      <c r="E26" s="33" t="s">
        <v>7</v>
      </c>
      <c r="F26"/>
      <c r="G26"/>
      <c r="H26"/>
    </row>
    <row r="27" spans="1:8" ht="15.6" customHeight="1" x14ac:dyDescent="0.25">
      <c r="A27" s="66" t="s">
        <v>98</v>
      </c>
      <c r="B27" s="105">
        <v>35000</v>
      </c>
      <c r="C27" s="123">
        <v>34000</v>
      </c>
      <c r="D27" s="105">
        <v>64000</v>
      </c>
      <c r="E27" s="124">
        <v>133000</v>
      </c>
      <c r="F27"/>
      <c r="G27"/>
      <c r="H27"/>
    </row>
    <row r="28" spans="1:8" ht="15.6" customHeight="1" x14ac:dyDescent="0.25">
      <c r="A28" s="66" t="s">
        <v>99</v>
      </c>
      <c r="B28" s="125">
        <v>759000</v>
      </c>
      <c r="C28" s="123">
        <v>811000</v>
      </c>
      <c r="D28" s="125">
        <v>1315000</v>
      </c>
      <c r="E28" s="124">
        <v>2885000</v>
      </c>
      <c r="F28"/>
      <c r="G28"/>
      <c r="H28"/>
    </row>
    <row r="29" spans="1:8" ht="15.6" customHeight="1" x14ac:dyDescent="0.25">
      <c r="A29" s="66" t="s">
        <v>100</v>
      </c>
      <c r="B29" s="125">
        <v>1504000</v>
      </c>
      <c r="C29" s="123">
        <v>1697000</v>
      </c>
      <c r="D29" s="125">
        <v>2435000</v>
      </c>
      <c r="E29" s="124">
        <v>5636000</v>
      </c>
      <c r="F29"/>
      <c r="G29"/>
      <c r="H29"/>
    </row>
    <row r="30" spans="1:8" ht="15.6" customHeight="1" x14ac:dyDescent="0.25">
      <c r="A30" s="66" t="s">
        <v>101</v>
      </c>
      <c r="B30" s="125">
        <v>934000</v>
      </c>
      <c r="C30" s="123">
        <v>1028000</v>
      </c>
      <c r="D30" s="125">
        <v>1266000</v>
      </c>
      <c r="E30" s="124">
        <v>3228000</v>
      </c>
      <c r="F30"/>
      <c r="G30"/>
      <c r="H30"/>
    </row>
    <row r="31" spans="1:8" ht="15.6" customHeight="1" x14ac:dyDescent="0.25">
      <c r="A31" s="66" t="s">
        <v>102</v>
      </c>
      <c r="B31" s="125">
        <v>223000</v>
      </c>
      <c r="C31" s="123">
        <v>262000</v>
      </c>
      <c r="D31" s="125">
        <v>303000</v>
      </c>
      <c r="E31" s="124">
        <v>788000</v>
      </c>
      <c r="F31"/>
      <c r="G31"/>
      <c r="H31"/>
    </row>
    <row r="32" spans="1:8" ht="15.6" customHeight="1" x14ac:dyDescent="0.25">
      <c r="A32" s="66" t="s">
        <v>95</v>
      </c>
      <c r="B32" s="125">
        <v>218000</v>
      </c>
      <c r="C32" s="123">
        <v>207000</v>
      </c>
      <c r="D32" s="125">
        <v>303000</v>
      </c>
      <c r="E32" s="124">
        <v>727000</v>
      </c>
      <c r="F32"/>
      <c r="G32"/>
      <c r="H32"/>
    </row>
    <row r="33" spans="1:8" ht="15.6" customHeight="1" x14ac:dyDescent="0.25">
      <c r="A33" s="111" t="s">
        <v>7</v>
      </c>
      <c r="B33" s="51">
        <v>3672000</v>
      </c>
      <c r="C33" s="126">
        <v>4040000</v>
      </c>
      <c r="D33" s="51">
        <v>5685000</v>
      </c>
      <c r="E33" s="127">
        <v>13397000</v>
      </c>
      <c r="F33"/>
      <c r="G33"/>
      <c r="H33"/>
    </row>
    <row r="35" spans="1:8" ht="15.6" customHeight="1" x14ac:dyDescent="0.25">
      <c r="A35" t="s">
        <v>76</v>
      </c>
      <c r="B35" t="s">
        <v>190</v>
      </c>
    </row>
    <row r="36" spans="1:8" ht="15.6" customHeight="1" x14ac:dyDescent="0.25">
      <c r="A36" t="s">
        <v>142</v>
      </c>
      <c r="B36" t="s">
        <v>191</v>
      </c>
    </row>
    <row r="37" spans="1:8" ht="15.6" customHeight="1" x14ac:dyDescent="0.25">
      <c r="A37" t="s">
        <v>143</v>
      </c>
      <c r="B37" t="s">
        <v>18</v>
      </c>
    </row>
    <row r="38" spans="1:8" ht="15.6" customHeight="1" x14ac:dyDescent="0.25">
      <c r="A38" t="s">
        <v>144</v>
      </c>
      <c r="B38" t="s">
        <v>192</v>
      </c>
    </row>
    <row r="39" spans="1:8" ht="15.6" customHeight="1" x14ac:dyDescent="0.25">
      <c r="A39" t="s">
        <v>145</v>
      </c>
      <c r="B39" t="s">
        <v>157</v>
      </c>
    </row>
    <row r="40" spans="1:8" ht="15.6" customHeight="1" x14ac:dyDescent="0.25">
      <c r="A40" t="s">
        <v>148</v>
      </c>
      <c r="B40" t="s">
        <v>147</v>
      </c>
    </row>
    <row r="41" spans="1:8" ht="15.6" customHeight="1" x14ac:dyDescent="0.25">
      <c r="A41" t="s">
        <v>150</v>
      </c>
      <c r="B41" t="s">
        <v>151</v>
      </c>
    </row>
  </sheetData>
  <conditionalFormatting sqref="D24:D25 D14:D15">
    <cfRule type="dataBar" priority="9">
      <dataBar>
        <cfvo type="min"/>
        <cfvo type="max"/>
        <color rgb="FFB4A9D4"/>
      </dataBar>
      <extLst>
        <ext xmlns:x14="http://schemas.microsoft.com/office/spreadsheetml/2009/9/main" uri="{B025F937-C7B1-47D3-B67F-A62EFF666E3E}">
          <x14:id>{6A0C01E3-8CDB-46A3-BF6B-936FEE66D84F}</x14:id>
        </ext>
      </extLst>
    </cfRule>
  </conditionalFormatting>
  <conditionalFormatting sqref="E6">
    <cfRule type="dataBar" priority="8">
      <dataBar>
        <cfvo type="min"/>
        <cfvo type="max"/>
        <color rgb="FFB4A9D4"/>
      </dataBar>
      <extLst>
        <ext xmlns:x14="http://schemas.microsoft.com/office/spreadsheetml/2009/9/main" uri="{B025F937-C7B1-47D3-B67F-A62EFF666E3E}">
          <x14:id>{B623193A-9560-46C1-9CD8-78A85FE11A5B}</x14:id>
        </ext>
      </extLst>
    </cfRule>
  </conditionalFormatting>
  <conditionalFormatting sqref="E16">
    <cfRule type="dataBar" priority="7">
      <dataBar>
        <cfvo type="min"/>
        <cfvo type="max"/>
        <color rgb="FFB4A9D4"/>
      </dataBar>
      <extLst>
        <ext xmlns:x14="http://schemas.microsoft.com/office/spreadsheetml/2009/9/main" uri="{B025F937-C7B1-47D3-B67F-A62EFF666E3E}">
          <x14:id>{2370CCD5-BE26-4C8E-9D59-0EE2961F1DDF}</x14:id>
        </ext>
      </extLst>
    </cfRule>
  </conditionalFormatting>
  <conditionalFormatting sqref="E26">
    <cfRule type="dataBar" priority="2">
      <dataBar>
        <cfvo type="min"/>
        <cfvo type="max"/>
        <color rgb="FFB4A9D4"/>
      </dataBar>
      <extLst>
        <ext xmlns:x14="http://schemas.microsoft.com/office/spreadsheetml/2009/9/main" uri="{B025F937-C7B1-47D3-B67F-A62EFF666E3E}">
          <x14:id>{EF44B0A7-A382-47DD-81A6-C4391B743A99}</x14:id>
        </ext>
      </extLst>
    </cfRule>
  </conditionalFormatting>
  <conditionalFormatting sqref="B17:E23">
    <cfRule type="dataBar" priority="1">
      <dataBar>
        <cfvo type="min"/>
        <cfvo type="max"/>
        <color rgb="FFB4A9D4"/>
      </dataBar>
      <extLst>
        <ext xmlns:x14="http://schemas.microsoft.com/office/spreadsheetml/2009/9/main" uri="{B025F937-C7B1-47D3-B67F-A62EFF666E3E}">
          <x14:id>{E1CCBFE6-7D64-466D-BCC7-9A117B105895}</x14:id>
        </ext>
      </extLst>
    </cfRule>
  </conditionalFormatting>
  <pageMargins left="0.7" right="0.7" top="0.75" bottom="0.75" header="0.3" footer="0.3"/>
  <pageSetup paperSize="9" orientation="portrait" horizontalDpi="90" verticalDpi="90"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6A0C01E3-8CDB-46A3-BF6B-936FEE66D84F}">
            <x14:dataBar minLength="0" maxLength="100" gradient="0">
              <x14:cfvo type="autoMin"/>
              <x14:cfvo type="autoMax"/>
              <x14:negativeFillColor rgb="FFFF0000"/>
              <x14:axisColor rgb="FF000000"/>
            </x14:dataBar>
          </x14:cfRule>
          <xm:sqref>D24:D25 D14:D15</xm:sqref>
        </x14:conditionalFormatting>
        <x14:conditionalFormatting xmlns:xm="http://schemas.microsoft.com/office/excel/2006/main">
          <x14:cfRule type="dataBar" id="{B623193A-9560-46C1-9CD8-78A85FE11A5B}">
            <x14:dataBar minLength="0" maxLength="100" gradient="0">
              <x14:cfvo type="autoMin"/>
              <x14:cfvo type="autoMax"/>
              <x14:negativeFillColor rgb="FFFF0000"/>
              <x14:axisColor rgb="FF000000"/>
            </x14:dataBar>
          </x14:cfRule>
          <xm:sqref>E6</xm:sqref>
        </x14:conditionalFormatting>
        <x14:conditionalFormatting xmlns:xm="http://schemas.microsoft.com/office/excel/2006/main">
          <x14:cfRule type="dataBar" id="{2370CCD5-BE26-4C8E-9D59-0EE2961F1DDF}">
            <x14:dataBar minLength="0" maxLength="100" gradient="0">
              <x14:cfvo type="autoMin"/>
              <x14:cfvo type="autoMax"/>
              <x14:negativeFillColor rgb="FFFF0000"/>
              <x14:axisColor rgb="FF000000"/>
            </x14:dataBar>
          </x14:cfRule>
          <xm:sqref>E16</xm:sqref>
        </x14:conditionalFormatting>
        <x14:conditionalFormatting xmlns:xm="http://schemas.microsoft.com/office/excel/2006/main">
          <x14:cfRule type="dataBar" id="{EF44B0A7-A382-47DD-81A6-C4391B743A99}">
            <x14:dataBar minLength="0" maxLength="100" gradient="0">
              <x14:cfvo type="autoMin"/>
              <x14:cfvo type="autoMax"/>
              <x14:negativeFillColor rgb="FFFF0000"/>
              <x14:axisColor rgb="FF000000"/>
            </x14:dataBar>
          </x14:cfRule>
          <xm:sqref>E26</xm:sqref>
        </x14:conditionalFormatting>
        <x14:conditionalFormatting xmlns:xm="http://schemas.microsoft.com/office/excel/2006/main">
          <x14:cfRule type="dataBar" id="{E1CCBFE6-7D64-466D-BCC7-9A117B105895}">
            <x14:dataBar minLength="0" maxLength="100" gradient="0">
              <x14:cfvo type="autoMin"/>
              <x14:cfvo type="autoMax"/>
              <x14:negativeFillColor rgb="FFFF0000"/>
              <x14:axisColor rgb="FF000000"/>
            </x14:dataBar>
          </x14:cfRule>
          <xm:sqref>B17:E23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K208"/>
  <sheetViews>
    <sheetView showGridLines="0" zoomScale="80" zoomScaleNormal="80" workbookViewId="0"/>
  </sheetViews>
  <sheetFormatPr defaultColWidth="16.5703125" defaultRowHeight="15.75" x14ac:dyDescent="0.25"/>
  <cols>
    <col min="1" max="1" width="24.28515625" style="2" customWidth="1"/>
    <col min="2" max="16384" width="16.5703125" style="2"/>
  </cols>
  <sheetData>
    <row r="1" spans="1:11" x14ac:dyDescent="0.25">
      <c r="A1" s="28" t="s">
        <v>166</v>
      </c>
      <c r="B1"/>
      <c r="C1"/>
      <c r="D1"/>
      <c r="E1"/>
      <c r="F1"/>
      <c r="G1"/>
      <c r="J1" s="4"/>
    </row>
    <row r="2" spans="1:11" x14ac:dyDescent="0.25">
      <c r="A2" t="s">
        <v>215</v>
      </c>
      <c r="B2"/>
      <c r="C2"/>
      <c r="D2"/>
      <c r="E2"/>
      <c r="F2"/>
      <c r="G2"/>
      <c r="J2" s="4"/>
    </row>
    <row r="3" spans="1:11" x14ac:dyDescent="0.25">
      <c r="A3" s="29" t="s">
        <v>82</v>
      </c>
      <c r="B3"/>
      <c r="C3"/>
      <c r="D3"/>
      <c r="E3"/>
      <c r="F3"/>
      <c r="G3"/>
      <c r="J3" s="4"/>
    </row>
    <row r="4" spans="1:11" x14ac:dyDescent="0.25">
      <c r="A4" s="29" t="s">
        <v>80</v>
      </c>
      <c r="B4"/>
      <c r="C4"/>
      <c r="D4"/>
      <c r="E4"/>
      <c r="F4"/>
      <c r="G4"/>
      <c r="J4" s="4"/>
    </row>
    <row r="5" spans="1:11" x14ac:dyDescent="0.25">
      <c r="A5" s="28" t="s">
        <v>39</v>
      </c>
      <c r="B5"/>
      <c r="C5"/>
      <c r="D5"/>
      <c r="E5"/>
      <c r="F5"/>
      <c r="G5"/>
      <c r="K5" s="13"/>
    </row>
    <row r="6" spans="1:11" ht="30" x14ac:dyDescent="0.25">
      <c r="A6" s="32" t="s">
        <v>5</v>
      </c>
      <c r="B6" s="33" t="s">
        <v>29</v>
      </c>
      <c r="C6" s="33" t="s">
        <v>30</v>
      </c>
      <c r="D6" s="33" t="s">
        <v>31</v>
      </c>
      <c r="E6" s="33" t="s">
        <v>7</v>
      </c>
      <c r="F6" s="227"/>
      <c r="G6"/>
      <c r="K6" s="14"/>
    </row>
    <row r="7" spans="1:11" x14ac:dyDescent="0.25">
      <c r="A7" s="108" t="s">
        <v>103</v>
      </c>
      <c r="B7" s="66">
        <v>505</v>
      </c>
      <c r="C7" s="108">
        <v>515</v>
      </c>
      <c r="D7" s="66">
        <v>670</v>
      </c>
      <c r="E7" s="224">
        <v>1685</v>
      </c>
      <c r="F7" s="227"/>
      <c r="G7"/>
      <c r="K7" s="14"/>
    </row>
    <row r="8" spans="1:11" x14ac:dyDescent="0.25">
      <c r="A8" s="109" t="s">
        <v>104</v>
      </c>
      <c r="B8" s="66">
        <v>600</v>
      </c>
      <c r="C8" s="109">
        <v>650</v>
      </c>
      <c r="D8" s="66">
        <v>870</v>
      </c>
      <c r="E8" s="129">
        <v>2120</v>
      </c>
      <c r="F8" s="227"/>
      <c r="G8"/>
      <c r="K8" s="15"/>
    </row>
    <row r="9" spans="1:11" x14ac:dyDescent="0.25">
      <c r="A9" s="109" t="s">
        <v>105</v>
      </c>
      <c r="B9" s="66">
        <v>365</v>
      </c>
      <c r="C9" s="109">
        <v>400</v>
      </c>
      <c r="D9" s="66">
        <v>525</v>
      </c>
      <c r="E9" s="129">
        <v>1290</v>
      </c>
      <c r="F9" s="227"/>
      <c r="G9"/>
      <c r="K9" s="15"/>
    </row>
    <row r="10" spans="1:11" x14ac:dyDescent="0.25">
      <c r="A10" s="109" t="s">
        <v>106</v>
      </c>
      <c r="B10" s="66">
        <v>225</v>
      </c>
      <c r="C10" s="109">
        <v>250</v>
      </c>
      <c r="D10" s="66">
        <v>370</v>
      </c>
      <c r="E10" s="129">
        <v>850</v>
      </c>
      <c r="F10" s="227"/>
      <c r="G10"/>
      <c r="K10" s="15"/>
    </row>
    <row r="11" spans="1:11" x14ac:dyDescent="0.25">
      <c r="A11" s="109" t="s">
        <v>107</v>
      </c>
      <c r="B11" s="66">
        <v>1210</v>
      </c>
      <c r="C11" s="109">
        <v>1260</v>
      </c>
      <c r="D11" s="66">
        <v>1655</v>
      </c>
      <c r="E11" s="129">
        <v>4125</v>
      </c>
      <c r="F11" s="227"/>
      <c r="G11"/>
      <c r="K11" s="15"/>
    </row>
    <row r="12" spans="1:11" x14ac:dyDescent="0.25">
      <c r="A12" s="109" t="s">
        <v>108</v>
      </c>
      <c r="B12" s="66">
        <v>195</v>
      </c>
      <c r="C12" s="109">
        <v>210</v>
      </c>
      <c r="D12" s="66">
        <v>285</v>
      </c>
      <c r="E12" s="129">
        <v>690</v>
      </c>
      <c r="F12" s="227"/>
      <c r="G12"/>
      <c r="I12"/>
      <c r="K12" s="15"/>
    </row>
    <row r="13" spans="1:11" x14ac:dyDescent="0.25">
      <c r="A13" s="109" t="s">
        <v>109</v>
      </c>
      <c r="B13" s="66">
        <v>460</v>
      </c>
      <c r="C13" s="109">
        <v>535</v>
      </c>
      <c r="D13" s="66">
        <v>720</v>
      </c>
      <c r="E13" s="129">
        <v>1710</v>
      </c>
      <c r="F13" s="227"/>
      <c r="G13"/>
      <c r="K13" s="15"/>
    </row>
    <row r="14" spans="1:11" x14ac:dyDescent="0.25">
      <c r="A14" s="109" t="s">
        <v>110</v>
      </c>
      <c r="B14" s="66">
        <v>615</v>
      </c>
      <c r="C14" s="109">
        <v>690</v>
      </c>
      <c r="D14" s="66">
        <v>895</v>
      </c>
      <c r="E14" s="129">
        <v>2200</v>
      </c>
      <c r="F14" s="227"/>
      <c r="G14"/>
      <c r="K14" s="15"/>
    </row>
    <row r="15" spans="1:11" x14ac:dyDescent="0.25">
      <c r="A15" s="109" t="s">
        <v>111</v>
      </c>
      <c r="B15" s="66">
        <v>390</v>
      </c>
      <c r="C15" s="109">
        <v>425</v>
      </c>
      <c r="D15" s="66">
        <v>575</v>
      </c>
      <c r="E15" s="129">
        <v>1390</v>
      </c>
      <c r="F15" s="227"/>
      <c r="G15"/>
      <c r="K15" s="15"/>
    </row>
    <row r="16" spans="1:11" x14ac:dyDescent="0.25">
      <c r="A16" s="109" t="s">
        <v>112</v>
      </c>
      <c r="B16" s="66">
        <v>280</v>
      </c>
      <c r="C16" s="109">
        <v>310</v>
      </c>
      <c r="D16" s="66">
        <v>415</v>
      </c>
      <c r="E16" s="129">
        <v>1005</v>
      </c>
      <c r="F16" s="227"/>
      <c r="G16"/>
      <c r="K16" s="15"/>
    </row>
    <row r="17" spans="1:11" x14ac:dyDescent="0.25">
      <c r="A17" s="109" t="s">
        <v>113</v>
      </c>
      <c r="B17" s="66">
        <v>330</v>
      </c>
      <c r="C17" s="109">
        <v>325</v>
      </c>
      <c r="D17" s="66">
        <v>445</v>
      </c>
      <c r="E17" s="129">
        <v>1095</v>
      </c>
      <c r="F17" s="228"/>
      <c r="G17"/>
      <c r="K17" s="15"/>
    </row>
    <row r="18" spans="1:11" x14ac:dyDescent="0.25">
      <c r="A18" s="109" t="s">
        <v>114</v>
      </c>
      <c r="B18" s="66">
        <v>335</v>
      </c>
      <c r="C18" s="109">
        <v>355</v>
      </c>
      <c r="D18" s="66">
        <v>450</v>
      </c>
      <c r="E18" s="129">
        <v>1140</v>
      </c>
      <c r="F18" s="227"/>
      <c r="G18"/>
      <c r="K18" s="15"/>
    </row>
    <row r="19" spans="1:11" x14ac:dyDescent="0.25">
      <c r="A19" s="109" t="s">
        <v>115</v>
      </c>
      <c r="B19" s="66">
        <v>610</v>
      </c>
      <c r="C19" s="109">
        <v>645</v>
      </c>
      <c r="D19" s="66">
        <v>845</v>
      </c>
      <c r="E19" s="129">
        <v>2100</v>
      </c>
      <c r="F19" s="227"/>
      <c r="G19"/>
      <c r="K19" s="15"/>
    </row>
    <row r="20" spans="1:11" x14ac:dyDescent="0.25">
      <c r="A20" s="109" t="s">
        <v>116</v>
      </c>
      <c r="B20" s="66">
        <v>1370</v>
      </c>
      <c r="C20" s="109">
        <v>1515</v>
      </c>
      <c r="D20" s="66">
        <v>1965</v>
      </c>
      <c r="E20" s="129">
        <v>4855</v>
      </c>
      <c r="F20" s="227"/>
      <c r="G20"/>
      <c r="K20" s="15"/>
    </row>
    <row r="21" spans="1:11" x14ac:dyDescent="0.25">
      <c r="A21" s="109" t="s">
        <v>117</v>
      </c>
      <c r="B21" s="66">
        <v>2405</v>
      </c>
      <c r="C21" s="109">
        <v>2765</v>
      </c>
      <c r="D21" s="66">
        <v>3820</v>
      </c>
      <c r="E21" s="129">
        <v>8995</v>
      </c>
      <c r="F21" s="227"/>
      <c r="G21"/>
      <c r="K21" s="15"/>
    </row>
    <row r="22" spans="1:11" x14ac:dyDescent="0.25">
      <c r="A22" s="109" t="s">
        <v>118</v>
      </c>
      <c r="B22" s="66">
        <v>780</v>
      </c>
      <c r="C22" s="109">
        <v>840</v>
      </c>
      <c r="D22" s="66">
        <v>1055</v>
      </c>
      <c r="E22" s="129">
        <v>2675</v>
      </c>
      <c r="F22" s="227"/>
      <c r="G22"/>
      <c r="K22" s="15"/>
    </row>
    <row r="23" spans="1:11" x14ac:dyDescent="0.25">
      <c r="A23" s="109" t="s">
        <v>119</v>
      </c>
      <c r="B23" s="66">
        <v>345</v>
      </c>
      <c r="C23" s="109">
        <v>380</v>
      </c>
      <c r="D23" s="66">
        <v>480</v>
      </c>
      <c r="E23" s="129">
        <v>1210</v>
      </c>
      <c r="F23" s="227"/>
      <c r="G23"/>
      <c r="K23" s="15"/>
    </row>
    <row r="24" spans="1:11" x14ac:dyDescent="0.25">
      <c r="A24" s="109" t="s">
        <v>120</v>
      </c>
      <c r="B24" s="66">
        <v>440</v>
      </c>
      <c r="C24" s="109">
        <v>485</v>
      </c>
      <c r="D24" s="66">
        <v>655</v>
      </c>
      <c r="E24" s="129">
        <v>1585</v>
      </c>
      <c r="F24" s="227"/>
      <c r="G24"/>
      <c r="K24" s="15"/>
    </row>
    <row r="25" spans="1:11" x14ac:dyDescent="0.25">
      <c r="A25" s="109" t="s">
        <v>121</v>
      </c>
      <c r="B25" s="66">
        <v>270</v>
      </c>
      <c r="C25" s="109">
        <v>300</v>
      </c>
      <c r="D25" s="66">
        <v>385</v>
      </c>
      <c r="E25" s="129">
        <v>955</v>
      </c>
      <c r="F25" s="227"/>
      <c r="G25"/>
      <c r="K25" s="15"/>
    </row>
    <row r="26" spans="1:11" x14ac:dyDescent="0.25">
      <c r="A26" s="109" t="s">
        <v>122</v>
      </c>
      <c r="B26" s="66">
        <v>40</v>
      </c>
      <c r="C26" s="109">
        <v>40</v>
      </c>
      <c r="D26" s="66">
        <v>50</v>
      </c>
      <c r="E26" s="129">
        <v>130</v>
      </c>
      <c r="F26" s="227"/>
      <c r="G26"/>
      <c r="K26" s="15"/>
    </row>
    <row r="27" spans="1:11" x14ac:dyDescent="0.25">
      <c r="A27" s="109" t="s">
        <v>123</v>
      </c>
      <c r="B27" s="66">
        <v>500</v>
      </c>
      <c r="C27" s="109">
        <v>535</v>
      </c>
      <c r="D27" s="66">
        <v>730</v>
      </c>
      <c r="E27" s="129">
        <v>1765</v>
      </c>
      <c r="F27" s="227"/>
      <c r="G27"/>
      <c r="K27" s="15"/>
    </row>
    <row r="28" spans="1:11" x14ac:dyDescent="0.25">
      <c r="A28" s="109" t="s">
        <v>124</v>
      </c>
      <c r="B28" s="66">
        <v>1510</v>
      </c>
      <c r="C28" s="109">
        <v>1645</v>
      </c>
      <c r="D28" s="66">
        <v>2125</v>
      </c>
      <c r="E28" s="129">
        <v>5280</v>
      </c>
      <c r="F28" s="227"/>
      <c r="G28"/>
      <c r="K28" s="15"/>
    </row>
    <row r="29" spans="1:11" x14ac:dyDescent="0.25">
      <c r="A29" s="109" t="s">
        <v>125</v>
      </c>
      <c r="B29" s="66">
        <v>40</v>
      </c>
      <c r="C29" s="109">
        <v>35</v>
      </c>
      <c r="D29" s="66">
        <v>60</v>
      </c>
      <c r="E29" s="129">
        <v>135</v>
      </c>
      <c r="F29" s="227"/>
      <c r="G29"/>
      <c r="K29" s="15"/>
    </row>
    <row r="30" spans="1:11" x14ac:dyDescent="0.25">
      <c r="A30" s="109" t="s">
        <v>126</v>
      </c>
      <c r="B30" s="66">
        <v>510</v>
      </c>
      <c r="C30" s="109">
        <v>585</v>
      </c>
      <c r="D30" s="66">
        <v>745</v>
      </c>
      <c r="E30" s="129">
        <v>1840</v>
      </c>
      <c r="F30" s="227"/>
      <c r="G30"/>
      <c r="K30" s="15"/>
    </row>
    <row r="31" spans="1:11" x14ac:dyDescent="0.25">
      <c r="A31" s="109" t="s">
        <v>127</v>
      </c>
      <c r="B31" s="66">
        <v>580</v>
      </c>
      <c r="C31" s="109">
        <v>625</v>
      </c>
      <c r="D31" s="66">
        <v>800</v>
      </c>
      <c r="E31" s="129">
        <v>2005</v>
      </c>
      <c r="F31" s="227"/>
      <c r="G31"/>
      <c r="K31" s="15"/>
    </row>
    <row r="32" spans="1:11" x14ac:dyDescent="0.25">
      <c r="A32" s="109" t="s">
        <v>128</v>
      </c>
      <c r="B32" s="66">
        <v>285</v>
      </c>
      <c r="C32" s="109">
        <v>290</v>
      </c>
      <c r="D32" s="66">
        <v>380</v>
      </c>
      <c r="E32" s="129">
        <v>955</v>
      </c>
      <c r="F32" s="227"/>
      <c r="G32"/>
      <c r="K32" s="15"/>
    </row>
    <row r="33" spans="1:11" x14ac:dyDescent="0.25">
      <c r="A33" s="109" t="s">
        <v>129</v>
      </c>
      <c r="B33" s="66">
        <v>65</v>
      </c>
      <c r="C33" s="109">
        <v>70</v>
      </c>
      <c r="D33" s="66">
        <v>90</v>
      </c>
      <c r="E33" s="129">
        <v>225</v>
      </c>
      <c r="F33" s="227"/>
      <c r="G33"/>
      <c r="K33" s="15"/>
    </row>
    <row r="34" spans="1:11" x14ac:dyDescent="0.25">
      <c r="A34" s="109" t="s">
        <v>130</v>
      </c>
      <c r="B34" s="66">
        <v>290</v>
      </c>
      <c r="C34" s="109">
        <v>310</v>
      </c>
      <c r="D34" s="66">
        <v>425</v>
      </c>
      <c r="E34" s="129">
        <v>1030</v>
      </c>
      <c r="F34" s="227"/>
      <c r="G34"/>
      <c r="K34" s="15"/>
    </row>
    <row r="35" spans="1:11" x14ac:dyDescent="0.25">
      <c r="A35" s="109" t="s">
        <v>131</v>
      </c>
      <c r="B35" s="66">
        <v>1360</v>
      </c>
      <c r="C35" s="109">
        <v>1445</v>
      </c>
      <c r="D35" s="66">
        <v>1955</v>
      </c>
      <c r="E35" s="129">
        <v>4760</v>
      </c>
      <c r="F35" s="227"/>
      <c r="G35"/>
      <c r="K35" s="15"/>
    </row>
    <row r="36" spans="1:11" x14ac:dyDescent="0.25">
      <c r="A36" s="109" t="s">
        <v>132</v>
      </c>
      <c r="B36" s="66">
        <v>255</v>
      </c>
      <c r="C36" s="109">
        <v>280</v>
      </c>
      <c r="D36" s="66">
        <v>375</v>
      </c>
      <c r="E36" s="129">
        <v>905</v>
      </c>
      <c r="F36" s="227"/>
      <c r="G36"/>
      <c r="K36" s="15"/>
    </row>
    <row r="37" spans="1:11" x14ac:dyDescent="0.25">
      <c r="A37" s="109" t="s">
        <v>133</v>
      </c>
      <c r="B37" s="66">
        <v>400</v>
      </c>
      <c r="C37" s="109">
        <v>425</v>
      </c>
      <c r="D37" s="66">
        <v>620</v>
      </c>
      <c r="E37" s="129">
        <v>1445</v>
      </c>
      <c r="F37" s="227"/>
      <c r="G37"/>
      <c r="K37" s="15"/>
    </row>
    <row r="38" spans="1:11" x14ac:dyDescent="0.25">
      <c r="A38" s="109" t="s">
        <v>134</v>
      </c>
      <c r="B38" s="66">
        <v>720</v>
      </c>
      <c r="C38" s="109">
        <v>805</v>
      </c>
      <c r="D38" s="66">
        <v>1095</v>
      </c>
      <c r="E38" s="129">
        <v>2625</v>
      </c>
      <c r="F38" s="227"/>
      <c r="G38"/>
      <c r="K38" s="15"/>
    </row>
    <row r="39" spans="1:11" x14ac:dyDescent="0.25">
      <c r="A39" s="109" t="s">
        <v>135</v>
      </c>
      <c r="B39" s="66">
        <v>5</v>
      </c>
      <c r="C39" s="109">
        <v>5</v>
      </c>
      <c r="D39" s="66">
        <v>5</v>
      </c>
      <c r="E39" s="129">
        <v>15</v>
      </c>
      <c r="F39" s="227"/>
      <c r="G39"/>
      <c r="K39" s="15"/>
    </row>
    <row r="40" spans="1:11" x14ac:dyDescent="0.25">
      <c r="A40" s="109" t="s">
        <v>136</v>
      </c>
      <c r="B40" s="66">
        <v>45</v>
      </c>
      <c r="C40" s="109">
        <v>25</v>
      </c>
      <c r="D40" s="66">
        <v>25</v>
      </c>
      <c r="E40" s="129">
        <v>95</v>
      </c>
      <c r="F40" s="227"/>
      <c r="G40"/>
      <c r="K40" s="15"/>
    </row>
    <row r="41" spans="1:11" x14ac:dyDescent="0.25">
      <c r="A41" s="109" t="s">
        <v>95</v>
      </c>
      <c r="B41" s="66">
        <v>10</v>
      </c>
      <c r="C41" s="109">
        <v>10</v>
      </c>
      <c r="D41" s="66">
        <v>15</v>
      </c>
      <c r="E41" s="129">
        <v>35</v>
      </c>
      <c r="F41" s="227"/>
      <c r="G41"/>
      <c r="K41" s="15"/>
    </row>
    <row r="42" spans="1:11" x14ac:dyDescent="0.25">
      <c r="A42" s="46" t="s">
        <v>7</v>
      </c>
      <c r="B42" s="112">
        <v>18360</v>
      </c>
      <c r="C42" s="46">
        <v>20000</v>
      </c>
      <c r="D42" s="112">
        <v>26555</v>
      </c>
      <c r="E42" s="46">
        <v>64915</v>
      </c>
      <c r="F42" s="227"/>
      <c r="G42"/>
      <c r="K42" s="15"/>
    </row>
    <row r="43" spans="1:11" x14ac:dyDescent="0.25">
      <c r="A43" s="39"/>
      <c r="B43" s="40"/>
      <c r="C43" s="43"/>
      <c r="D43" s="40"/>
      <c r="E43" s="43"/>
      <c r="F43" s="227"/>
      <c r="G43"/>
      <c r="K43" s="15"/>
    </row>
    <row r="44" spans="1:11" x14ac:dyDescent="0.25">
      <c r="A44" s="28" t="s">
        <v>40</v>
      </c>
      <c r="B44"/>
      <c r="C44"/>
      <c r="D44"/>
      <c r="E44"/>
      <c r="F44" s="227"/>
      <c r="G44"/>
      <c r="K44" s="15"/>
    </row>
    <row r="45" spans="1:11" ht="30" x14ac:dyDescent="0.25">
      <c r="A45" s="32" t="s">
        <v>5</v>
      </c>
      <c r="B45" s="33" t="s">
        <v>29</v>
      </c>
      <c r="C45" s="33" t="s">
        <v>30</v>
      </c>
      <c r="D45" s="33" t="s">
        <v>31</v>
      </c>
      <c r="E45" s="33" t="s">
        <v>7</v>
      </c>
      <c r="F45" s="227"/>
      <c r="G45"/>
      <c r="K45" s="15"/>
    </row>
    <row r="46" spans="1:11" x14ac:dyDescent="0.25">
      <c r="A46" s="108" t="s">
        <v>103</v>
      </c>
      <c r="B46" s="62">
        <v>0.03</v>
      </c>
      <c r="C46" s="62">
        <v>0.03</v>
      </c>
      <c r="D46" s="62">
        <v>0.03</v>
      </c>
      <c r="E46" s="116">
        <v>0.03</v>
      </c>
      <c r="F46" s="227"/>
      <c r="G46"/>
      <c r="K46" s="15"/>
    </row>
    <row r="47" spans="1:11" x14ac:dyDescent="0.25">
      <c r="A47" s="109" t="s">
        <v>104</v>
      </c>
      <c r="B47" s="62">
        <v>0.03</v>
      </c>
      <c r="C47" s="62">
        <v>0.03</v>
      </c>
      <c r="D47" s="62">
        <v>0.03</v>
      </c>
      <c r="E47" s="116">
        <v>0.03</v>
      </c>
      <c r="F47" s="227"/>
      <c r="G47"/>
      <c r="K47" s="15"/>
    </row>
    <row r="48" spans="1:11" x14ac:dyDescent="0.25">
      <c r="A48" s="109" t="s">
        <v>105</v>
      </c>
      <c r="B48" s="62">
        <v>0.02</v>
      </c>
      <c r="C48" s="62">
        <v>0.02</v>
      </c>
      <c r="D48" s="62">
        <v>0.02</v>
      </c>
      <c r="E48" s="116">
        <v>0.02</v>
      </c>
      <c r="F48" s="227"/>
      <c r="G48"/>
      <c r="K48" s="15"/>
    </row>
    <row r="49" spans="1:11" x14ac:dyDescent="0.25">
      <c r="A49" s="109" t="s">
        <v>106</v>
      </c>
      <c r="B49" s="62">
        <v>0.01</v>
      </c>
      <c r="C49" s="62">
        <v>0.01</v>
      </c>
      <c r="D49" s="62">
        <v>0.01</v>
      </c>
      <c r="E49" s="116">
        <v>0.01</v>
      </c>
      <c r="F49" s="227"/>
      <c r="G49"/>
      <c r="K49" s="15"/>
    </row>
    <row r="50" spans="1:11" x14ac:dyDescent="0.25">
      <c r="A50" s="109" t="s">
        <v>107</v>
      </c>
      <c r="B50" s="62">
        <v>7.0000000000000007E-2</v>
      </c>
      <c r="C50" s="62">
        <v>0.06</v>
      </c>
      <c r="D50" s="62">
        <v>0.06</v>
      </c>
      <c r="E50" s="116">
        <v>0.06</v>
      </c>
      <c r="F50" s="227"/>
      <c r="G50"/>
      <c r="K50" s="15"/>
    </row>
    <row r="51" spans="1:11" x14ac:dyDescent="0.25">
      <c r="A51" s="109" t="s">
        <v>108</v>
      </c>
      <c r="B51" s="62">
        <v>0.01</v>
      </c>
      <c r="C51" s="62">
        <v>0.01</v>
      </c>
      <c r="D51" s="62">
        <v>0.01</v>
      </c>
      <c r="E51" s="116">
        <v>0.01</v>
      </c>
      <c r="F51" s="227"/>
      <c r="G51"/>
      <c r="K51" s="15"/>
    </row>
    <row r="52" spans="1:11" x14ac:dyDescent="0.25">
      <c r="A52" s="109" t="s">
        <v>109</v>
      </c>
      <c r="B52" s="62">
        <v>0.02</v>
      </c>
      <c r="C52" s="62">
        <v>0.03</v>
      </c>
      <c r="D52" s="62">
        <v>0.03</v>
      </c>
      <c r="E52" s="116">
        <v>0.03</v>
      </c>
      <c r="F52" s="227"/>
      <c r="G52"/>
      <c r="K52" s="15"/>
    </row>
    <row r="53" spans="1:11" x14ac:dyDescent="0.25">
      <c r="A53" s="109" t="s">
        <v>110</v>
      </c>
      <c r="B53" s="62">
        <v>0.03</v>
      </c>
      <c r="C53" s="62">
        <v>0.03</v>
      </c>
      <c r="D53" s="62">
        <v>0.03</v>
      </c>
      <c r="E53" s="116">
        <v>0.03</v>
      </c>
      <c r="F53" s="227"/>
      <c r="G53"/>
      <c r="K53" s="15"/>
    </row>
    <row r="54" spans="1:11" x14ac:dyDescent="0.25">
      <c r="A54" s="109" t="s">
        <v>111</v>
      </c>
      <c r="B54" s="62">
        <v>0.02</v>
      </c>
      <c r="C54" s="62">
        <v>0.02</v>
      </c>
      <c r="D54" s="62">
        <v>0.02</v>
      </c>
      <c r="E54" s="116">
        <v>0.02</v>
      </c>
      <c r="F54" s="227"/>
      <c r="G54"/>
      <c r="K54" s="15"/>
    </row>
    <row r="55" spans="1:11" x14ac:dyDescent="0.25">
      <c r="A55" s="109" t="s">
        <v>112</v>
      </c>
      <c r="B55" s="62">
        <v>0.02</v>
      </c>
      <c r="C55" s="62">
        <v>0.02</v>
      </c>
      <c r="D55" s="62">
        <v>0.02</v>
      </c>
      <c r="E55" s="116">
        <v>0.02</v>
      </c>
      <c r="F55" s="227"/>
      <c r="G55"/>
      <c r="K55" s="15"/>
    </row>
    <row r="56" spans="1:11" x14ac:dyDescent="0.25">
      <c r="A56" s="109" t="s">
        <v>113</v>
      </c>
      <c r="B56" s="62">
        <v>0.02</v>
      </c>
      <c r="C56" s="62">
        <v>0.02</v>
      </c>
      <c r="D56" s="62">
        <v>0.02</v>
      </c>
      <c r="E56" s="116">
        <v>0.02</v>
      </c>
      <c r="F56" s="227"/>
      <c r="G56"/>
      <c r="K56" s="15"/>
    </row>
    <row r="57" spans="1:11" x14ac:dyDescent="0.25">
      <c r="A57" s="109" t="s">
        <v>114</v>
      </c>
      <c r="B57" s="62">
        <v>0.02</v>
      </c>
      <c r="C57" s="62">
        <v>0.02</v>
      </c>
      <c r="D57" s="62">
        <v>0.02</v>
      </c>
      <c r="E57" s="116">
        <v>0.02</v>
      </c>
      <c r="F57" s="227"/>
      <c r="G57"/>
      <c r="K57" s="15"/>
    </row>
    <row r="58" spans="1:11" x14ac:dyDescent="0.25">
      <c r="A58" s="109" t="s">
        <v>115</v>
      </c>
      <c r="B58" s="62">
        <v>0.03</v>
      </c>
      <c r="C58" s="62">
        <v>0.03</v>
      </c>
      <c r="D58" s="62">
        <v>0.03</v>
      </c>
      <c r="E58" s="116">
        <v>0.03</v>
      </c>
      <c r="F58" s="227"/>
      <c r="G58"/>
      <c r="K58" s="15"/>
    </row>
    <row r="59" spans="1:11" x14ac:dyDescent="0.25">
      <c r="A59" s="109" t="s">
        <v>116</v>
      </c>
      <c r="B59" s="62">
        <v>7.0000000000000007E-2</v>
      </c>
      <c r="C59" s="62">
        <v>0.08</v>
      </c>
      <c r="D59" s="62">
        <v>7.0000000000000007E-2</v>
      </c>
      <c r="E59" s="116">
        <v>7.0000000000000007E-2</v>
      </c>
      <c r="F59" s="227"/>
      <c r="G59"/>
      <c r="K59" s="15"/>
    </row>
    <row r="60" spans="1:11" x14ac:dyDescent="0.25">
      <c r="A60" s="109" t="s">
        <v>117</v>
      </c>
      <c r="B60" s="62">
        <v>0.13</v>
      </c>
      <c r="C60" s="62">
        <v>0.14000000000000001</v>
      </c>
      <c r="D60" s="62">
        <v>0.14000000000000001</v>
      </c>
      <c r="E60" s="116">
        <v>0.14000000000000001</v>
      </c>
      <c r="F60" s="227"/>
      <c r="G60"/>
      <c r="K60" s="15"/>
    </row>
    <row r="61" spans="1:11" x14ac:dyDescent="0.25">
      <c r="A61" s="109" t="s">
        <v>118</v>
      </c>
      <c r="B61" s="62">
        <v>0.04</v>
      </c>
      <c r="C61" s="62">
        <v>0.04</v>
      </c>
      <c r="D61" s="62">
        <v>0.04</v>
      </c>
      <c r="E61" s="116">
        <v>0.04</v>
      </c>
      <c r="F61" s="227"/>
      <c r="G61"/>
      <c r="K61" s="15"/>
    </row>
    <row r="62" spans="1:11" x14ac:dyDescent="0.25">
      <c r="A62" s="109" t="s">
        <v>119</v>
      </c>
      <c r="B62" s="62">
        <v>0.02</v>
      </c>
      <c r="C62" s="62">
        <v>0.02</v>
      </c>
      <c r="D62" s="62">
        <v>0.02</v>
      </c>
      <c r="E62" s="116">
        <v>0.02</v>
      </c>
      <c r="F62" s="227"/>
      <c r="G62"/>
      <c r="K62" s="15"/>
    </row>
    <row r="63" spans="1:11" x14ac:dyDescent="0.25">
      <c r="A63" s="109" t="s">
        <v>120</v>
      </c>
      <c r="B63" s="62">
        <v>0.02</v>
      </c>
      <c r="C63" s="62">
        <v>0.02</v>
      </c>
      <c r="D63" s="62">
        <v>0.02</v>
      </c>
      <c r="E63" s="116">
        <v>0.02</v>
      </c>
      <c r="F63" s="227"/>
      <c r="G63"/>
      <c r="K63" s="15"/>
    </row>
    <row r="64" spans="1:11" x14ac:dyDescent="0.25">
      <c r="A64" s="109" t="s">
        <v>121</v>
      </c>
      <c r="B64" s="62">
        <v>0.01</v>
      </c>
      <c r="C64" s="62">
        <v>0.01</v>
      </c>
      <c r="D64" s="62">
        <v>0.01</v>
      </c>
      <c r="E64" s="116">
        <v>0.01</v>
      </c>
      <c r="F64" s="227"/>
      <c r="G64"/>
      <c r="K64" s="15"/>
    </row>
    <row r="65" spans="1:11" x14ac:dyDescent="0.25">
      <c r="A65" s="109" t="s">
        <v>122</v>
      </c>
      <c r="B65" s="62">
        <v>0</v>
      </c>
      <c r="C65" s="62">
        <v>0</v>
      </c>
      <c r="D65" s="62">
        <v>0</v>
      </c>
      <c r="E65" s="116">
        <v>0</v>
      </c>
      <c r="F65" s="227"/>
      <c r="G65"/>
      <c r="K65" s="15"/>
    </row>
    <row r="66" spans="1:11" x14ac:dyDescent="0.25">
      <c r="A66" s="109" t="s">
        <v>123</v>
      </c>
      <c r="B66" s="62">
        <v>0.03</v>
      </c>
      <c r="C66" s="62">
        <v>0.03</v>
      </c>
      <c r="D66" s="62">
        <v>0.03</v>
      </c>
      <c r="E66" s="116">
        <v>0.03</v>
      </c>
      <c r="F66" s="227"/>
      <c r="G66"/>
      <c r="K66" s="15"/>
    </row>
    <row r="67" spans="1:11" x14ac:dyDescent="0.25">
      <c r="A67" s="109" t="s">
        <v>124</v>
      </c>
      <c r="B67" s="62">
        <v>0.08</v>
      </c>
      <c r="C67" s="62">
        <v>0.08</v>
      </c>
      <c r="D67" s="62">
        <v>0.08</v>
      </c>
      <c r="E67" s="116">
        <v>0.08</v>
      </c>
      <c r="F67" s="227"/>
      <c r="G67"/>
      <c r="K67" s="15"/>
    </row>
    <row r="68" spans="1:11" x14ac:dyDescent="0.25">
      <c r="A68" s="109" t="s">
        <v>125</v>
      </c>
      <c r="B68" s="62">
        <v>0</v>
      </c>
      <c r="C68" s="62">
        <v>0</v>
      </c>
      <c r="D68" s="62">
        <v>0</v>
      </c>
      <c r="E68" s="116">
        <v>0</v>
      </c>
      <c r="F68" s="227"/>
      <c r="G68"/>
      <c r="K68" s="15"/>
    </row>
    <row r="69" spans="1:11" x14ac:dyDescent="0.25">
      <c r="A69" s="109" t="s">
        <v>126</v>
      </c>
      <c r="B69" s="62">
        <v>0.03</v>
      </c>
      <c r="C69" s="62">
        <v>0.03</v>
      </c>
      <c r="D69" s="62">
        <v>0.03</v>
      </c>
      <c r="E69" s="116">
        <v>0.03</v>
      </c>
      <c r="F69" s="227"/>
      <c r="G69"/>
      <c r="K69" s="15"/>
    </row>
    <row r="70" spans="1:11" x14ac:dyDescent="0.25">
      <c r="A70" s="109" t="s">
        <v>127</v>
      </c>
      <c r="B70" s="62">
        <v>0.03</v>
      </c>
      <c r="C70" s="62">
        <v>0.03</v>
      </c>
      <c r="D70" s="62">
        <v>0.03</v>
      </c>
      <c r="E70" s="116">
        <v>0.03</v>
      </c>
      <c r="F70" s="227"/>
      <c r="G70"/>
      <c r="K70" s="15"/>
    </row>
    <row r="71" spans="1:11" x14ac:dyDescent="0.25">
      <c r="A71" s="109" t="s">
        <v>128</v>
      </c>
      <c r="B71" s="62">
        <v>0.02</v>
      </c>
      <c r="C71" s="62">
        <v>0.01</v>
      </c>
      <c r="D71" s="62">
        <v>0.01</v>
      </c>
      <c r="E71" s="116">
        <v>0.01</v>
      </c>
      <c r="F71" s="227"/>
      <c r="G71"/>
      <c r="K71" s="15"/>
    </row>
    <row r="72" spans="1:11" x14ac:dyDescent="0.25">
      <c r="A72" s="109" t="s">
        <v>129</v>
      </c>
      <c r="B72" s="62">
        <v>0</v>
      </c>
      <c r="C72" s="62">
        <v>0</v>
      </c>
      <c r="D72" s="62">
        <v>0</v>
      </c>
      <c r="E72" s="116">
        <v>0</v>
      </c>
      <c r="F72" s="227"/>
      <c r="G72"/>
      <c r="K72" s="15"/>
    </row>
    <row r="73" spans="1:11" x14ac:dyDescent="0.25">
      <c r="A73" s="109" t="s">
        <v>130</v>
      </c>
      <c r="B73" s="62">
        <v>0.02</v>
      </c>
      <c r="C73" s="62">
        <v>0.02</v>
      </c>
      <c r="D73" s="62">
        <v>0.02</v>
      </c>
      <c r="E73" s="116">
        <v>0.02</v>
      </c>
      <c r="F73" s="227"/>
      <c r="G73"/>
      <c r="K73" s="15"/>
    </row>
    <row r="74" spans="1:11" x14ac:dyDescent="0.25">
      <c r="A74" s="109" t="s">
        <v>131</v>
      </c>
      <c r="B74" s="62">
        <v>7.0000000000000007E-2</v>
      </c>
      <c r="C74" s="62">
        <v>7.0000000000000007E-2</v>
      </c>
      <c r="D74" s="62">
        <v>7.0000000000000007E-2</v>
      </c>
      <c r="E74" s="116">
        <v>7.0000000000000007E-2</v>
      </c>
      <c r="F74" s="227"/>
      <c r="G74"/>
      <c r="K74" s="15"/>
    </row>
    <row r="75" spans="1:11" x14ac:dyDescent="0.25">
      <c r="A75" s="109" t="s">
        <v>132</v>
      </c>
      <c r="B75" s="62">
        <v>0.01</v>
      </c>
      <c r="C75" s="62">
        <v>0.01</v>
      </c>
      <c r="D75" s="62">
        <v>0.01</v>
      </c>
      <c r="E75" s="116">
        <v>0.01</v>
      </c>
      <c r="F75" s="227"/>
      <c r="G75"/>
      <c r="K75" s="15"/>
    </row>
    <row r="76" spans="1:11" x14ac:dyDescent="0.25">
      <c r="A76" s="109" t="s">
        <v>133</v>
      </c>
      <c r="B76" s="62">
        <v>0.02</v>
      </c>
      <c r="C76" s="62">
        <v>0.02</v>
      </c>
      <c r="D76" s="62">
        <v>0.02</v>
      </c>
      <c r="E76" s="116">
        <v>0.02</v>
      </c>
      <c r="F76" s="227"/>
      <c r="G76"/>
      <c r="K76" s="15"/>
    </row>
    <row r="77" spans="1:11" x14ac:dyDescent="0.25">
      <c r="A77" s="109" t="s">
        <v>134</v>
      </c>
      <c r="B77" s="62">
        <v>0.04</v>
      </c>
      <c r="C77" s="62">
        <v>0.04</v>
      </c>
      <c r="D77" s="62">
        <v>0.04</v>
      </c>
      <c r="E77" s="116">
        <v>0.04</v>
      </c>
      <c r="F77" s="227"/>
      <c r="G77"/>
      <c r="K77" s="15"/>
    </row>
    <row r="78" spans="1:11" x14ac:dyDescent="0.25">
      <c r="A78" s="109" t="s">
        <v>135</v>
      </c>
      <c r="B78" s="62">
        <v>0</v>
      </c>
      <c r="C78" s="62">
        <v>0</v>
      </c>
      <c r="D78" s="62">
        <v>0</v>
      </c>
      <c r="E78" s="116">
        <v>0</v>
      </c>
      <c r="F78" s="227"/>
      <c r="G78"/>
      <c r="K78" s="15"/>
    </row>
    <row r="79" spans="1:11" x14ac:dyDescent="0.25">
      <c r="A79" s="109" t="s">
        <v>136</v>
      </c>
      <c r="B79" s="62">
        <v>0</v>
      </c>
      <c r="C79" s="62">
        <v>0</v>
      </c>
      <c r="D79" s="62">
        <v>0</v>
      </c>
      <c r="E79" s="116">
        <v>0</v>
      </c>
      <c r="F79" s="227"/>
      <c r="G79"/>
      <c r="K79" s="15"/>
    </row>
    <row r="80" spans="1:11" x14ac:dyDescent="0.25">
      <c r="A80" s="109" t="s">
        <v>95</v>
      </c>
      <c r="B80" s="62">
        <v>0</v>
      </c>
      <c r="C80" s="62">
        <v>0</v>
      </c>
      <c r="D80" s="62">
        <v>0</v>
      </c>
      <c r="E80" s="116">
        <v>0</v>
      </c>
      <c r="F80" s="227"/>
      <c r="G80"/>
      <c r="K80" s="15"/>
    </row>
    <row r="81" spans="1:11" x14ac:dyDescent="0.25">
      <c r="A81" s="46" t="s">
        <v>7</v>
      </c>
      <c r="B81" s="48">
        <v>1</v>
      </c>
      <c r="C81" s="48">
        <v>1</v>
      </c>
      <c r="D81" s="48">
        <v>1</v>
      </c>
      <c r="E81" s="48">
        <v>1</v>
      </c>
      <c r="F81" s="227"/>
      <c r="G81"/>
      <c r="K81" s="15"/>
    </row>
    <row r="82" spans="1:11" x14ac:dyDescent="0.25">
      <c r="A82" s="39"/>
      <c r="B82" s="40"/>
      <c r="C82" s="43"/>
      <c r="D82" s="40"/>
      <c r="E82" s="43"/>
      <c r="F82" s="227"/>
      <c r="G82"/>
      <c r="K82" s="15"/>
    </row>
    <row r="83" spans="1:11" x14ac:dyDescent="0.25">
      <c r="A83" s="28" t="s">
        <v>41</v>
      </c>
      <c r="B83"/>
      <c r="C83"/>
      <c r="D83"/>
      <c r="E83"/>
      <c r="F83" s="227"/>
      <c r="G83"/>
      <c r="K83" s="15"/>
    </row>
    <row r="84" spans="1:11" ht="30" x14ac:dyDescent="0.25">
      <c r="A84" s="32" t="s">
        <v>5</v>
      </c>
      <c r="B84" s="33" t="s">
        <v>29</v>
      </c>
      <c r="C84" s="33" t="s">
        <v>30</v>
      </c>
      <c r="D84" s="33" t="s">
        <v>31</v>
      </c>
      <c r="E84" s="33" t="s">
        <v>7</v>
      </c>
      <c r="F84" s="227"/>
      <c r="G84"/>
      <c r="K84" s="15"/>
    </row>
    <row r="85" spans="1:11" x14ac:dyDescent="0.25">
      <c r="A85" s="34" t="s">
        <v>103</v>
      </c>
      <c r="B85" s="131">
        <v>101000</v>
      </c>
      <c r="C85" s="130">
        <v>104000</v>
      </c>
      <c r="D85" s="131">
        <v>143000</v>
      </c>
      <c r="E85" s="124">
        <v>347000</v>
      </c>
      <c r="F85" s="227"/>
      <c r="G85"/>
      <c r="K85" s="15"/>
    </row>
    <row r="86" spans="1:11" x14ac:dyDescent="0.25">
      <c r="A86" s="35" t="s">
        <v>104</v>
      </c>
      <c r="B86" s="132">
        <v>120000</v>
      </c>
      <c r="C86" s="130">
        <v>131000</v>
      </c>
      <c r="D86" s="132">
        <v>186000</v>
      </c>
      <c r="E86" s="124">
        <v>438000</v>
      </c>
      <c r="F86" s="227"/>
      <c r="G86"/>
      <c r="K86" s="15"/>
    </row>
    <row r="87" spans="1:11" x14ac:dyDescent="0.25">
      <c r="A87" s="35" t="s">
        <v>105</v>
      </c>
      <c r="B87" s="132">
        <v>73000</v>
      </c>
      <c r="C87" s="130">
        <v>80000</v>
      </c>
      <c r="D87" s="132">
        <v>112000</v>
      </c>
      <c r="E87" s="124">
        <v>266000</v>
      </c>
      <c r="F87" s="227"/>
      <c r="G87"/>
      <c r="K87" s="15"/>
    </row>
    <row r="88" spans="1:11" x14ac:dyDescent="0.25">
      <c r="A88" s="35" t="s">
        <v>106</v>
      </c>
      <c r="B88" s="132">
        <v>45000</v>
      </c>
      <c r="C88" s="130">
        <v>51000</v>
      </c>
      <c r="D88" s="132">
        <v>79000</v>
      </c>
      <c r="E88" s="124">
        <v>175000</v>
      </c>
      <c r="F88" s="227"/>
      <c r="G88"/>
      <c r="K88" s="15"/>
    </row>
    <row r="89" spans="1:11" x14ac:dyDescent="0.25">
      <c r="A89" s="35" t="s">
        <v>107</v>
      </c>
      <c r="B89" s="132">
        <v>242000</v>
      </c>
      <c r="C89" s="130">
        <v>255000</v>
      </c>
      <c r="D89" s="132">
        <v>354000</v>
      </c>
      <c r="E89" s="124">
        <v>850000</v>
      </c>
      <c r="F89" s="227"/>
      <c r="G89"/>
      <c r="K89" s="15"/>
    </row>
    <row r="90" spans="1:11" x14ac:dyDescent="0.25">
      <c r="A90" s="35" t="s">
        <v>108</v>
      </c>
      <c r="B90" s="132">
        <v>39000</v>
      </c>
      <c r="C90" s="130">
        <v>43000</v>
      </c>
      <c r="D90" s="132">
        <v>61000</v>
      </c>
      <c r="E90" s="124">
        <v>142000</v>
      </c>
      <c r="F90" s="227"/>
      <c r="G90"/>
      <c r="K90" s="15"/>
    </row>
    <row r="91" spans="1:11" x14ac:dyDescent="0.25">
      <c r="A91" s="35" t="s">
        <v>109</v>
      </c>
      <c r="B91" s="132">
        <v>92000</v>
      </c>
      <c r="C91" s="130">
        <v>108000</v>
      </c>
      <c r="D91" s="132">
        <v>154000</v>
      </c>
      <c r="E91" s="124">
        <v>354000</v>
      </c>
      <c r="F91" s="227"/>
      <c r="G91"/>
      <c r="K91" s="15"/>
    </row>
    <row r="92" spans="1:11" x14ac:dyDescent="0.25">
      <c r="A92" s="35" t="s">
        <v>110</v>
      </c>
      <c r="B92" s="132">
        <v>123000</v>
      </c>
      <c r="C92" s="130">
        <v>140000</v>
      </c>
      <c r="D92" s="132">
        <v>191000</v>
      </c>
      <c r="E92" s="124">
        <v>454000</v>
      </c>
      <c r="F92" s="227"/>
      <c r="G92"/>
      <c r="K92" s="15"/>
    </row>
    <row r="93" spans="1:11" x14ac:dyDescent="0.25">
      <c r="A93" s="35" t="s">
        <v>111</v>
      </c>
      <c r="B93" s="132">
        <v>78000</v>
      </c>
      <c r="C93" s="130">
        <v>85000</v>
      </c>
      <c r="D93" s="132">
        <v>123000</v>
      </c>
      <c r="E93" s="124">
        <v>287000</v>
      </c>
      <c r="F93" s="227"/>
      <c r="G93"/>
      <c r="K93" s="15"/>
    </row>
    <row r="94" spans="1:11" x14ac:dyDescent="0.25">
      <c r="A94" s="35" t="s">
        <v>112</v>
      </c>
      <c r="B94" s="132">
        <v>56000</v>
      </c>
      <c r="C94" s="130">
        <v>62000</v>
      </c>
      <c r="D94" s="132">
        <v>89000</v>
      </c>
      <c r="E94" s="124">
        <v>208000</v>
      </c>
      <c r="F94" s="227"/>
      <c r="G94"/>
      <c r="K94" s="15"/>
    </row>
    <row r="95" spans="1:11" x14ac:dyDescent="0.25">
      <c r="A95" s="35" t="s">
        <v>113</v>
      </c>
      <c r="B95" s="132">
        <v>66000</v>
      </c>
      <c r="C95" s="130">
        <v>65000</v>
      </c>
      <c r="D95" s="132">
        <v>95000</v>
      </c>
      <c r="E95" s="124">
        <v>226000</v>
      </c>
      <c r="F95" s="227"/>
      <c r="G95"/>
      <c r="K95" s="15"/>
    </row>
    <row r="96" spans="1:11" x14ac:dyDescent="0.25">
      <c r="A96" s="35" t="s">
        <v>114</v>
      </c>
      <c r="B96" s="132">
        <v>67000</v>
      </c>
      <c r="C96" s="130">
        <v>72000</v>
      </c>
      <c r="D96" s="132">
        <v>97000</v>
      </c>
      <c r="E96" s="124">
        <v>235000</v>
      </c>
      <c r="F96" s="227"/>
      <c r="G96"/>
      <c r="K96" s="15"/>
    </row>
    <row r="97" spans="1:11" x14ac:dyDescent="0.25">
      <c r="A97" s="35" t="s">
        <v>115</v>
      </c>
      <c r="B97" s="132">
        <v>122000</v>
      </c>
      <c r="C97" s="130">
        <v>131000</v>
      </c>
      <c r="D97" s="132">
        <v>180000</v>
      </c>
      <c r="E97" s="124">
        <v>433000</v>
      </c>
      <c r="F97" s="227"/>
      <c r="G97"/>
      <c r="K97" s="15"/>
    </row>
    <row r="98" spans="1:11" x14ac:dyDescent="0.25">
      <c r="A98" s="35" t="s">
        <v>116</v>
      </c>
      <c r="B98" s="132">
        <v>274000</v>
      </c>
      <c r="C98" s="130">
        <v>306000</v>
      </c>
      <c r="D98" s="132">
        <v>421000</v>
      </c>
      <c r="E98" s="124">
        <v>1001000</v>
      </c>
      <c r="F98" s="227"/>
      <c r="G98"/>
      <c r="K98" s="15"/>
    </row>
    <row r="99" spans="1:11" x14ac:dyDescent="0.25">
      <c r="A99" s="35" t="s">
        <v>117</v>
      </c>
      <c r="B99" s="132">
        <v>481000</v>
      </c>
      <c r="C99" s="130">
        <v>559000</v>
      </c>
      <c r="D99" s="132">
        <v>818000</v>
      </c>
      <c r="E99" s="124">
        <v>1858000</v>
      </c>
      <c r="F99" s="227"/>
      <c r="G99"/>
      <c r="K99" s="15"/>
    </row>
    <row r="100" spans="1:11" x14ac:dyDescent="0.25">
      <c r="A100" s="35" t="s">
        <v>118</v>
      </c>
      <c r="B100" s="132">
        <v>156000</v>
      </c>
      <c r="C100" s="130">
        <v>170000</v>
      </c>
      <c r="D100" s="132">
        <v>225000</v>
      </c>
      <c r="E100" s="124">
        <v>552000</v>
      </c>
      <c r="F100" s="227"/>
      <c r="G100"/>
      <c r="K100" s="15"/>
    </row>
    <row r="101" spans="1:11" x14ac:dyDescent="0.25">
      <c r="A101" s="35" t="s">
        <v>119</v>
      </c>
      <c r="B101" s="132">
        <v>69000</v>
      </c>
      <c r="C101" s="130">
        <v>77000</v>
      </c>
      <c r="D101" s="132">
        <v>103000</v>
      </c>
      <c r="E101" s="124">
        <v>249000</v>
      </c>
      <c r="F101" s="227"/>
      <c r="G101"/>
      <c r="K101" s="15"/>
    </row>
    <row r="102" spans="1:11" x14ac:dyDescent="0.25">
      <c r="A102" s="35" t="s">
        <v>120</v>
      </c>
      <c r="B102" s="132">
        <v>88000</v>
      </c>
      <c r="C102" s="130">
        <v>98000</v>
      </c>
      <c r="D102" s="132">
        <v>140000</v>
      </c>
      <c r="E102" s="124">
        <v>327000</v>
      </c>
      <c r="F102" s="227"/>
      <c r="G102"/>
      <c r="K102" s="15"/>
    </row>
    <row r="103" spans="1:11" x14ac:dyDescent="0.25">
      <c r="A103" s="35" t="s">
        <v>121</v>
      </c>
      <c r="B103" s="132">
        <v>54000</v>
      </c>
      <c r="C103" s="130">
        <v>60000</v>
      </c>
      <c r="D103" s="132">
        <v>82000</v>
      </c>
      <c r="E103" s="124">
        <v>197000</v>
      </c>
      <c r="F103" s="227"/>
      <c r="G103"/>
      <c r="K103" s="15"/>
    </row>
    <row r="104" spans="1:11" x14ac:dyDescent="0.25">
      <c r="A104" s="35" t="s">
        <v>122</v>
      </c>
      <c r="B104" s="132">
        <v>8000</v>
      </c>
      <c r="C104" s="130">
        <v>8000</v>
      </c>
      <c r="D104" s="132">
        <v>10000</v>
      </c>
      <c r="E104" s="124">
        <v>27000</v>
      </c>
      <c r="F104" s="227"/>
      <c r="G104"/>
      <c r="K104" s="15"/>
    </row>
    <row r="105" spans="1:11" x14ac:dyDescent="0.25">
      <c r="A105" s="35" t="s">
        <v>123</v>
      </c>
      <c r="B105" s="132">
        <v>100000</v>
      </c>
      <c r="C105" s="130">
        <v>108000</v>
      </c>
      <c r="D105" s="132">
        <v>156000</v>
      </c>
      <c r="E105" s="124">
        <v>364000</v>
      </c>
      <c r="F105" s="227"/>
      <c r="G105"/>
      <c r="K105" s="15"/>
    </row>
    <row r="106" spans="1:11" x14ac:dyDescent="0.25">
      <c r="A106" s="35" t="s">
        <v>124</v>
      </c>
      <c r="B106" s="132">
        <v>302000</v>
      </c>
      <c r="C106" s="130">
        <v>332000</v>
      </c>
      <c r="D106" s="132">
        <v>455000</v>
      </c>
      <c r="E106" s="124">
        <v>1089000</v>
      </c>
      <c r="F106" s="227"/>
      <c r="G106"/>
      <c r="K106" s="15"/>
    </row>
    <row r="107" spans="1:11" x14ac:dyDescent="0.25">
      <c r="A107" s="35" t="s">
        <v>125</v>
      </c>
      <c r="B107" s="132">
        <v>8000</v>
      </c>
      <c r="C107" s="130">
        <v>7000</v>
      </c>
      <c r="D107" s="132">
        <v>13000</v>
      </c>
      <c r="E107" s="124">
        <v>28000</v>
      </c>
      <c r="F107" s="227"/>
      <c r="G107"/>
      <c r="K107" s="15"/>
    </row>
    <row r="108" spans="1:11" x14ac:dyDescent="0.25">
      <c r="A108" s="35" t="s">
        <v>126</v>
      </c>
      <c r="B108" s="132">
        <v>102000</v>
      </c>
      <c r="C108" s="130">
        <v>119000</v>
      </c>
      <c r="D108" s="132">
        <v>159000</v>
      </c>
      <c r="E108" s="124">
        <v>380000</v>
      </c>
      <c r="F108" s="227"/>
      <c r="G108"/>
      <c r="K108" s="15"/>
    </row>
    <row r="109" spans="1:11" x14ac:dyDescent="0.25">
      <c r="A109" s="35" t="s">
        <v>127</v>
      </c>
      <c r="B109" s="132">
        <v>116000</v>
      </c>
      <c r="C109" s="130">
        <v>127000</v>
      </c>
      <c r="D109" s="132">
        <v>171000</v>
      </c>
      <c r="E109" s="124">
        <v>414000</v>
      </c>
      <c r="F109" s="227"/>
      <c r="G109"/>
      <c r="K109" s="15"/>
    </row>
    <row r="110" spans="1:11" x14ac:dyDescent="0.25">
      <c r="A110" s="35" t="s">
        <v>128</v>
      </c>
      <c r="B110" s="132">
        <v>57000</v>
      </c>
      <c r="C110" s="130">
        <v>59000</v>
      </c>
      <c r="D110" s="132">
        <v>81000</v>
      </c>
      <c r="E110" s="124">
        <v>197000</v>
      </c>
      <c r="F110" s="227"/>
      <c r="G110"/>
      <c r="K110" s="15"/>
    </row>
    <row r="111" spans="1:11" x14ac:dyDescent="0.25">
      <c r="A111" s="35" t="s">
        <v>129</v>
      </c>
      <c r="B111" s="132">
        <v>13000</v>
      </c>
      <c r="C111" s="130">
        <v>14000</v>
      </c>
      <c r="D111" s="132">
        <v>19000</v>
      </c>
      <c r="E111" s="124">
        <v>46000</v>
      </c>
      <c r="F111" s="227"/>
      <c r="G111"/>
      <c r="K111" s="15"/>
    </row>
    <row r="112" spans="1:11" x14ac:dyDescent="0.25">
      <c r="A112" s="35" t="s">
        <v>130</v>
      </c>
      <c r="B112" s="132">
        <v>58000</v>
      </c>
      <c r="C112" s="130">
        <v>62000</v>
      </c>
      <c r="D112" s="132">
        <v>91000</v>
      </c>
      <c r="E112" s="124">
        <v>212000</v>
      </c>
      <c r="F112" s="227"/>
      <c r="G112"/>
      <c r="K112" s="15"/>
    </row>
    <row r="113" spans="1:11" x14ac:dyDescent="0.25">
      <c r="A113" s="35" t="s">
        <v>131</v>
      </c>
      <c r="B113" s="132">
        <v>272000</v>
      </c>
      <c r="C113" s="130">
        <v>292000</v>
      </c>
      <c r="D113" s="132">
        <v>419000</v>
      </c>
      <c r="E113" s="124">
        <v>983000</v>
      </c>
      <c r="F113" s="227"/>
      <c r="G113"/>
      <c r="K113" s="15"/>
    </row>
    <row r="114" spans="1:11" x14ac:dyDescent="0.25">
      <c r="A114" s="35" t="s">
        <v>132</v>
      </c>
      <c r="B114" s="132">
        <v>51000</v>
      </c>
      <c r="C114" s="130">
        <v>57000</v>
      </c>
      <c r="D114" s="132">
        <v>80000</v>
      </c>
      <c r="E114" s="124">
        <v>187000</v>
      </c>
      <c r="F114" s="227"/>
      <c r="G114"/>
      <c r="K114" s="15"/>
    </row>
    <row r="115" spans="1:11" x14ac:dyDescent="0.25">
      <c r="A115" s="35" t="s">
        <v>133</v>
      </c>
      <c r="B115" s="132">
        <v>80000</v>
      </c>
      <c r="C115" s="130">
        <v>86000</v>
      </c>
      <c r="D115" s="132">
        <v>133000</v>
      </c>
      <c r="E115" s="124">
        <v>299000</v>
      </c>
      <c r="F115" s="227"/>
      <c r="G115"/>
      <c r="K115" s="15"/>
    </row>
    <row r="116" spans="1:11" x14ac:dyDescent="0.25">
      <c r="A116" s="35" t="s">
        <v>134</v>
      </c>
      <c r="B116" s="132">
        <v>144000</v>
      </c>
      <c r="C116" s="130">
        <v>162000</v>
      </c>
      <c r="D116" s="132">
        <v>235000</v>
      </c>
      <c r="E116" s="124">
        <v>542000</v>
      </c>
      <c r="F116" s="227"/>
      <c r="G116"/>
      <c r="K116" s="15"/>
    </row>
    <row r="117" spans="1:11" x14ac:dyDescent="0.25">
      <c r="A117" s="35" t="s">
        <v>135</v>
      </c>
      <c r="B117" s="132">
        <v>1000</v>
      </c>
      <c r="C117" s="130">
        <v>1000</v>
      </c>
      <c r="D117" s="132">
        <v>1000</v>
      </c>
      <c r="E117" s="124">
        <v>3000</v>
      </c>
      <c r="F117" s="227"/>
      <c r="G117"/>
      <c r="K117" s="15"/>
    </row>
    <row r="118" spans="1:11" x14ac:dyDescent="0.25">
      <c r="A118" s="35" t="s">
        <v>136</v>
      </c>
      <c r="B118" s="132">
        <v>9000</v>
      </c>
      <c r="C118" s="130">
        <v>5000</v>
      </c>
      <c r="D118" s="132">
        <v>5000</v>
      </c>
      <c r="E118" s="124">
        <v>20000</v>
      </c>
      <c r="F118" s="227"/>
      <c r="G118"/>
      <c r="K118" s="15"/>
    </row>
    <row r="119" spans="1:11" x14ac:dyDescent="0.25">
      <c r="A119" s="35" t="s">
        <v>95</v>
      </c>
      <c r="B119" s="132">
        <v>2000</v>
      </c>
      <c r="C119" s="130">
        <v>2000</v>
      </c>
      <c r="D119" s="132">
        <v>3000</v>
      </c>
      <c r="E119" s="124">
        <v>7000</v>
      </c>
      <c r="F119" s="227"/>
      <c r="G119"/>
      <c r="K119" s="15"/>
    </row>
    <row r="120" spans="1:11" x14ac:dyDescent="0.25">
      <c r="A120" s="111" t="s">
        <v>7</v>
      </c>
      <c r="B120" s="51">
        <v>3672000</v>
      </c>
      <c r="C120" s="126">
        <v>4040000</v>
      </c>
      <c r="D120" s="51">
        <v>5685000</v>
      </c>
      <c r="E120" s="127">
        <v>13397000</v>
      </c>
      <c r="F120" s="227"/>
      <c r="G120"/>
      <c r="K120" s="15"/>
    </row>
    <row r="121" spans="1:11" x14ac:dyDescent="0.25">
      <c r="A121"/>
      <c r="B121"/>
      <c r="C121"/>
      <c r="D121"/>
      <c r="E121"/>
      <c r="F121" s="227"/>
      <c r="G121"/>
    </row>
    <row r="122" spans="1:11" x14ac:dyDescent="0.25">
      <c r="A122" t="s">
        <v>76</v>
      </c>
      <c r="B122" t="s">
        <v>190</v>
      </c>
      <c r="C122"/>
      <c r="D122"/>
      <c r="E122"/>
      <c r="F122" s="227"/>
      <c r="G122"/>
    </row>
    <row r="123" spans="1:11" x14ac:dyDescent="0.25">
      <c r="A123" t="s">
        <v>142</v>
      </c>
      <c r="B123" t="s">
        <v>191</v>
      </c>
      <c r="C123"/>
      <c r="D123"/>
      <c r="E123"/>
      <c r="F123" s="227"/>
      <c r="G123"/>
    </row>
    <row r="124" spans="1:11" x14ac:dyDescent="0.25">
      <c r="A124" t="s">
        <v>143</v>
      </c>
      <c r="B124" t="s">
        <v>18</v>
      </c>
      <c r="C124"/>
      <c r="D124"/>
      <c r="E124"/>
      <c r="F124" s="227"/>
      <c r="G124"/>
    </row>
    <row r="125" spans="1:11" x14ac:dyDescent="0.25">
      <c r="A125" t="s">
        <v>144</v>
      </c>
      <c r="B125" t="s">
        <v>192</v>
      </c>
      <c r="C125"/>
      <c r="D125"/>
      <c r="E125"/>
      <c r="F125" s="227"/>
      <c r="G125"/>
    </row>
    <row r="126" spans="1:11" x14ac:dyDescent="0.25">
      <c r="A126" t="s">
        <v>148</v>
      </c>
      <c r="B126" t="s">
        <v>147</v>
      </c>
      <c r="C126"/>
      <c r="D126"/>
      <c r="E126"/>
      <c r="F126" s="227"/>
      <c r="G126"/>
    </row>
    <row r="127" spans="1:11" x14ac:dyDescent="0.25">
      <c r="A127" t="s">
        <v>159</v>
      </c>
      <c r="B127" t="s">
        <v>194</v>
      </c>
      <c r="C127"/>
      <c r="D127"/>
      <c r="E127"/>
      <c r="F127" s="227"/>
      <c r="G127"/>
    </row>
    <row r="128" spans="1:11" x14ac:dyDescent="0.25">
      <c r="A128" t="s">
        <v>160</v>
      </c>
      <c r="B128" t="s">
        <v>195</v>
      </c>
      <c r="C128"/>
      <c r="D128"/>
      <c r="E128"/>
      <c r="F128" s="227"/>
      <c r="G128"/>
    </row>
    <row r="129" spans="1:7" x14ac:dyDescent="0.25">
      <c r="A129" t="s">
        <v>161</v>
      </c>
      <c r="B129" t="s">
        <v>164</v>
      </c>
      <c r="C129"/>
      <c r="D129"/>
      <c r="E129"/>
      <c r="F129" s="227"/>
      <c r="G129"/>
    </row>
    <row r="130" spans="1:7" x14ac:dyDescent="0.25">
      <c r="A130" t="s">
        <v>162</v>
      </c>
      <c r="B130" t="s">
        <v>165</v>
      </c>
      <c r="C130"/>
      <c r="D130"/>
      <c r="E130"/>
      <c r="F130" s="227"/>
      <c r="G130"/>
    </row>
    <row r="131" spans="1:7" x14ac:dyDescent="0.25">
      <c r="A131"/>
      <c r="B131"/>
      <c r="C131"/>
      <c r="D131"/>
      <c r="E131"/>
      <c r="F131" s="227"/>
      <c r="G131"/>
    </row>
    <row r="132" spans="1:7" x14ac:dyDescent="0.25">
      <c r="A132"/>
      <c r="B132"/>
      <c r="C132"/>
      <c r="D132"/>
      <c r="E132"/>
      <c r="F132" s="227"/>
      <c r="G132"/>
    </row>
    <row r="133" spans="1:7" x14ac:dyDescent="0.25">
      <c r="A133"/>
      <c r="B133"/>
      <c r="C133"/>
      <c r="D133"/>
      <c r="E133"/>
      <c r="F133" s="227"/>
      <c r="G133"/>
    </row>
    <row r="134" spans="1:7" x14ac:dyDescent="0.25">
      <c r="A134"/>
      <c r="B134"/>
      <c r="C134"/>
      <c r="D134"/>
      <c r="E134"/>
      <c r="F134" s="227"/>
      <c r="G134"/>
    </row>
    <row r="135" spans="1:7" x14ac:dyDescent="0.25">
      <c r="A135"/>
      <c r="B135"/>
      <c r="C135"/>
      <c r="D135"/>
      <c r="E135"/>
      <c r="F135" s="227"/>
      <c r="G135"/>
    </row>
    <row r="136" spans="1:7" x14ac:dyDescent="0.25">
      <c r="A136"/>
      <c r="B136"/>
      <c r="C136"/>
      <c r="D136"/>
      <c r="E136"/>
      <c r="F136" s="227"/>
      <c r="G136"/>
    </row>
    <row r="137" spans="1:7" x14ac:dyDescent="0.25">
      <c r="A137"/>
      <c r="B137"/>
      <c r="C137"/>
      <c r="D137"/>
      <c r="E137"/>
      <c r="F137" s="227"/>
      <c r="G137"/>
    </row>
    <row r="138" spans="1:7" x14ac:dyDescent="0.25">
      <c r="A138"/>
      <c r="B138"/>
      <c r="C138"/>
      <c r="D138"/>
      <c r="E138"/>
      <c r="F138" s="227"/>
      <c r="G138"/>
    </row>
    <row r="139" spans="1:7" x14ac:dyDescent="0.25">
      <c r="A139"/>
      <c r="B139"/>
      <c r="C139"/>
      <c r="D139"/>
      <c r="E139"/>
      <c r="F139" s="227"/>
      <c r="G139"/>
    </row>
    <row r="140" spans="1:7" x14ac:dyDescent="0.25">
      <c r="A140"/>
      <c r="B140"/>
      <c r="C140"/>
      <c r="D140"/>
      <c r="E140"/>
      <c r="F140" s="227"/>
      <c r="G140"/>
    </row>
    <row r="141" spans="1:7" x14ac:dyDescent="0.25">
      <c r="A141"/>
      <c r="B141"/>
      <c r="C141"/>
      <c r="D141"/>
      <c r="E141"/>
      <c r="F141" s="227"/>
      <c r="G141"/>
    </row>
    <row r="142" spans="1:7" x14ac:dyDescent="0.25">
      <c r="A142"/>
      <c r="B142"/>
      <c r="C142"/>
      <c r="D142"/>
      <c r="E142"/>
      <c r="F142" s="227"/>
      <c r="G142"/>
    </row>
    <row r="143" spans="1:7" x14ac:dyDescent="0.25">
      <c r="A143"/>
      <c r="B143"/>
      <c r="C143"/>
      <c r="D143"/>
      <c r="E143"/>
      <c r="F143" s="227"/>
      <c r="G143"/>
    </row>
    <row r="144" spans="1:7" x14ac:dyDescent="0.25">
      <c r="A144"/>
      <c r="B144"/>
      <c r="C144"/>
      <c r="D144"/>
      <c r="E144"/>
      <c r="F144" s="227"/>
      <c r="G144"/>
    </row>
    <row r="145" spans="1:7" x14ac:dyDescent="0.25">
      <c r="A145"/>
      <c r="B145"/>
      <c r="C145"/>
      <c r="D145"/>
      <c r="E145"/>
      <c r="F145" s="227"/>
      <c r="G145"/>
    </row>
    <row r="146" spans="1:7" x14ac:dyDescent="0.25">
      <c r="A146"/>
      <c r="B146"/>
      <c r="C146"/>
      <c r="D146"/>
      <c r="E146"/>
      <c r="F146" s="227"/>
      <c r="G146"/>
    </row>
    <row r="147" spans="1:7" x14ac:dyDescent="0.25">
      <c r="A147"/>
      <c r="B147"/>
      <c r="C147"/>
      <c r="D147"/>
      <c r="E147"/>
      <c r="F147" s="227"/>
      <c r="G147"/>
    </row>
    <row r="148" spans="1:7" x14ac:dyDescent="0.25">
      <c r="A148"/>
      <c r="B148"/>
      <c r="C148"/>
      <c r="D148"/>
      <c r="E148"/>
      <c r="F148" s="227"/>
      <c r="G148"/>
    </row>
    <row r="149" spans="1:7" x14ac:dyDescent="0.25">
      <c r="A149"/>
      <c r="B149"/>
      <c r="C149"/>
      <c r="D149"/>
      <c r="E149"/>
      <c r="F149" s="227"/>
      <c r="G149"/>
    </row>
    <row r="150" spans="1:7" x14ac:dyDescent="0.25">
      <c r="A150"/>
      <c r="B150"/>
      <c r="C150"/>
      <c r="D150"/>
      <c r="E150"/>
      <c r="F150" s="227"/>
      <c r="G150"/>
    </row>
    <row r="151" spans="1:7" x14ac:dyDescent="0.25">
      <c r="A151"/>
      <c r="B151"/>
      <c r="C151"/>
      <c r="D151"/>
      <c r="E151"/>
      <c r="F151" s="227"/>
      <c r="G151"/>
    </row>
    <row r="152" spans="1:7" x14ac:dyDescent="0.25">
      <c r="A152"/>
      <c r="B152"/>
      <c r="C152"/>
      <c r="D152"/>
      <c r="E152"/>
      <c r="F152" s="227"/>
      <c r="G152"/>
    </row>
    <row r="153" spans="1:7" x14ac:dyDescent="0.25">
      <c r="A153"/>
      <c r="B153"/>
      <c r="C153"/>
      <c r="D153"/>
      <c r="E153"/>
      <c r="F153" s="227"/>
      <c r="G153"/>
    </row>
    <row r="154" spans="1:7" x14ac:dyDescent="0.25">
      <c r="A154"/>
      <c r="B154"/>
      <c r="C154"/>
      <c r="D154"/>
      <c r="E154"/>
      <c r="F154" s="227"/>
      <c r="G154"/>
    </row>
    <row r="155" spans="1:7" x14ac:dyDescent="0.25">
      <c r="A155"/>
      <c r="B155"/>
      <c r="C155"/>
      <c r="D155"/>
      <c r="E155"/>
      <c r="F155" s="227"/>
      <c r="G155"/>
    </row>
    <row r="156" spans="1:7" x14ac:dyDescent="0.25">
      <c r="A156"/>
      <c r="B156"/>
      <c r="C156"/>
      <c r="D156"/>
      <c r="E156"/>
      <c r="F156" s="227"/>
      <c r="G156"/>
    </row>
    <row r="157" spans="1:7" x14ac:dyDescent="0.25">
      <c r="A157"/>
      <c r="B157"/>
      <c r="C157"/>
      <c r="D157"/>
      <c r="E157"/>
      <c r="F157" s="227"/>
      <c r="G157"/>
    </row>
    <row r="158" spans="1:7" x14ac:dyDescent="0.25">
      <c r="A158"/>
      <c r="B158"/>
      <c r="C158"/>
      <c r="D158"/>
      <c r="E158"/>
      <c r="F158" s="227"/>
      <c r="G158"/>
    </row>
    <row r="159" spans="1:7" x14ac:dyDescent="0.25">
      <c r="A159"/>
      <c r="B159"/>
      <c r="C159"/>
      <c r="D159"/>
      <c r="E159"/>
      <c r="F159" s="227"/>
      <c r="G159"/>
    </row>
    <row r="160" spans="1:7" x14ac:dyDescent="0.25">
      <c r="A160"/>
      <c r="B160"/>
      <c r="C160"/>
      <c r="D160"/>
      <c r="E160"/>
      <c r="F160" s="227"/>
      <c r="G160"/>
    </row>
    <row r="161" spans="1:7" x14ac:dyDescent="0.25">
      <c r="A161"/>
      <c r="B161"/>
      <c r="C161"/>
      <c r="D161"/>
      <c r="E161"/>
      <c r="F161" s="227"/>
      <c r="G161"/>
    </row>
    <row r="162" spans="1:7" x14ac:dyDescent="0.25">
      <c r="A162"/>
      <c r="B162"/>
      <c r="C162"/>
      <c r="D162"/>
      <c r="E162"/>
      <c r="F162" s="227"/>
      <c r="G162"/>
    </row>
    <row r="163" spans="1:7" x14ac:dyDescent="0.25">
      <c r="A163"/>
      <c r="B163"/>
      <c r="C163"/>
      <c r="D163"/>
      <c r="E163"/>
      <c r="F163" s="227"/>
      <c r="G163"/>
    </row>
    <row r="164" spans="1:7" x14ac:dyDescent="0.25">
      <c r="A164"/>
      <c r="B164"/>
      <c r="C164"/>
      <c r="D164"/>
      <c r="E164"/>
      <c r="F164" s="227"/>
      <c r="G164"/>
    </row>
    <row r="165" spans="1:7" x14ac:dyDescent="0.25">
      <c r="A165"/>
      <c r="B165"/>
      <c r="C165"/>
      <c r="D165"/>
      <c r="E165"/>
      <c r="F165" s="227"/>
      <c r="G165"/>
    </row>
    <row r="166" spans="1:7" x14ac:dyDescent="0.25">
      <c r="A166"/>
      <c r="B166"/>
      <c r="C166"/>
      <c r="D166"/>
      <c r="E166"/>
      <c r="F166" s="227"/>
      <c r="G166"/>
    </row>
    <row r="167" spans="1:7" x14ac:dyDescent="0.25">
      <c r="A167"/>
      <c r="B167"/>
      <c r="C167"/>
      <c r="D167"/>
      <c r="E167"/>
      <c r="F167" s="227"/>
      <c r="G167"/>
    </row>
    <row r="168" spans="1:7" x14ac:dyDescent="0.25">
      <c r="A168"/>
      <c r="B168"/>
      <c r="C168"/>
      <c r="D168"/>
      <c r="E168"/>
      <c r="F168" s="227"/>
      <c r="G168"/>
    </row>
    <row r="169" spans="1:7" x14ac:dyDescent="0.25">
      <c r="A169"/>
      <c r="B169"/>
      <c r="C169"/>
      <c r="D169"/>
      <c r="E169"/>
      <c r="F169" s="227"/>
      <c r="G169"/>
    </row>
    <row r="170" spans="1:7" x14ac:dyDescent="0.25">
      <c r="A170"/>
      <c r="B170"/>
      <c r="C170"/>
      <c r="D170"/>
      <c r="E170"/>
      <c r="F170" s="227"/>
      <c r="G170"/>
    </row>
    <row r="171" spans="1:7" x14ac:dyDescent="0.25">
      <c r="A171"/>
      <c r="B171"/>
      <c r="C171"/>
      <c r="D171"/>
      <c r="E171"/>
      <c r="F171" s="227"/>
      <c r="G171"/>
    </row>
    <row r="172" spans="1:7" x14ac:dyDescent="0.25">
      <c r="A172"/>
      <c r="B172"/>
      <c r="C172"/>
      <c r="D172"/>
      <c r="E172"/>
      <c r="F172" s="227"/>
      <c r="G172"/>
    </row>
    <row r="173" spans="1:7" x14ac:dyDescent="0.25">
      <c r="A173"/>
      <c r="B173"/>
      <c r="C173"/>
      <c r="D173"/>
      <c r="E173"/>
      <c r="F173" s="227"/>
      <c r="G173"/>
    </row>
    <row r="174" spans="1:7" x14ac:dyDescent="0.25">
      <c r="A174"/>
      <c r="B174"/>
      <c r="C174"/>
      <c r="D174"/>
      <c r="E174"/>
      <c r="F174" s="227"/>
      <c r="G174"/>
    </row>
    <row r="175" spans="1:7" x14ac:dyDescent="0.25">
      <c r="A175"/>
      <c r="B175"/>
      <c r="C175"/>
      <c r="D175"/>
      <c r="E175"/>
      <c r="F175" s="227"/>
      <c r="G175"/>
    </row>
    <row r="176" spans="1:7" x14ac:dyDescent="0.25">
      <c r="A176"/>
      <c r="B176"/>
      <c r="C176"/>
      <c r="D176"/>
      <c r="E176"/>
      <c r="F176" s="227"/>
      <c r="G176"/>
    </row>
    <row r="177" spans="1:7" x14ac:dyDescent="0.25">
      <c r="A177"/>
      <c r="B177"/>
      <c r="C177"/>
      <c r="D177"/>
      <c r="E177"/>
      <c r="F177" s="227"/>
      <c r="G177"/>
    </row>
    <row r="178" spans="1:7" x14ac:dyDescent="0.25">
      <c r="A178"/>
      <c r="B178"/>
      <c r="C178"/>
      <c r="D178"/>
      <c r="E178"/>
      <c r="F178" s="227"/>
      <c r="G178"/>
    </row>
    <row r="179" spans="1:7" x14ac:dyDescent="0.25">
      <c r="A179"/>
      <c r="B179"/>
      <c r="C179"/>
      <c r="D179"/>
      <c r="E179"/>
      <c r="F179" s="227"/>
      <c r="G179"/>
    </row>
    <row r="180" spans="1:7" x14ac:dyDescent="0.25">
      <c r="A180"/>
      <c r="B180"/>
      <c r="C180"/>
      <c r="D180"/>
      <c r="E180"/>
      <c r="F180" s="227"/>
      <c r="G180"/>
    </row>
    <row r="181" spans="1:7" x14ac:dyDescent="0.25">
      <c r="A181"/>
      <c r="B181"/>
      <c r="C181"/>
      <c r="D181"/>
      <c r="E181"/>
      <c r="F181" s="227"/>
      <c r="G181"/>
    </row>
    <row r="182" spans="1:7" x14ac:dyDescent="0.25">
      <c r="A182"/>
      <c r="B182"/>
      <c r="C182"/>
      <c r="D182"/>
      <c r="E182"/>
      <c r="F182"/>
      <c r="G182"/>
    </row>
    <row r="183" spans="1:7" x14ac:dyDescent="0.25">
      <c r="A183"/>
      <c r="B183"/>
      <c r="C183"/>
      <c r="D183"/>
      <c r="E183"/>
      <c r="F183"/>
      <c r="G183"/>
    </row>
    <row r="184" spans="1:7" x14ac:dyDescent="0.25">
      <c r="A184"/>
      <c r="B184"/>
      <c r="C184"/>
      <c r="D184"/>
      <c r="E184"/>
      <c r="F184"/>
      <c r="G184"/>
    </row>
    <row r="185" spans="1:7" x14ac:dyDescent="0.25">
      <c r="A185"/>
      <c r="B185"/>
      <c r="C185"/>
      <c r="D185"/>
      <c r="E185"/>
      <c r="F185"/>
      <c r="G185"/>
    </row>
    <row r="186" spans="1:7" x14ac:dyDescent="0.25">
      <c r="A186"/>
      <c r="B186"/>
      <c r="C186"/>
      <c r="D186"/>
      <c r="E186"/>
      <c r="F186"/>
      <c r="G186"/>
    </row>
    <row r="187" spans="1:7" x14ac:dyDescent="0.25">
      <c r="A187"/>
      <c r="B187"/>
      <c r="C187"/>
      <c r="D187"/>
      <c r="E187"/>
      <c r="F187"/>
      <c r="G187"/>
    </row>
    <row r="188" spans="1:7" x14ac:dyDescent="0.25">
      <c r="A188"/>
      <c r="B188"/>
      <c r="C188"/>
      <c r="D188"/>
      <c r="E188"/>
      <c r="F188"/>
      <c r="G188"/>
    </row>
    <row r="189" spans="1:7" x14ac:dyDescent="0.25">
      <c r="A189"/>
      <c r="B189"/>
      <c r="C189"/>
      <c r="D189"/>
      <c r="E189"/>
      <c r="F189"/>
      <c r="G189"/>
    </row>
    <row r="190" spans="1:7" x14ac:dyDescent="0.25">
      <c r="A190"/>
      <c r="B190"/>
      <c r="C190"/>
      <c r="D190"/>
      <c r="E190"/>
      <c r="F190"/>
      <c r="G190"/>
    </row>
    <row r="191" spans="1:7" x14ac:dyDescent="0.25">
      <c r="A191"/>
      <c r="B191"/>
      <c r="C191"/>
      <c r="D191"/>
      <c r="E191"/>
      <c r="F191"/>
      <c r="G191"/>
    </row>
    <row r="192" spans="1:7" x14ac:dyDescent="0.25">
      <c r="A192"/>
      <c r="B192"/>
      <c r="C192"/>
      <c r="D192"/>
      <c r="E192"/>
      <c r="F192"/>
      <c r="G192"/>
    </row>
    <row r="193" spans="1:7" x14ac:dyDescent="0.25">
      <c r="A193"/>
      <c r="B193"/>
      <c r="C193"/>
      <c r="D193"/>
      <c r="E193"/>
      <c r="F193"/>
      <c r="G193"/>
    </row>
    <row r="194" spans="1:7" x14ac:dyDescent="0.25">
      <c r="A194"/>
      <c r="B194"/>
      <c r="C194"/>
      <c r="D194"/>
      <c r="E194"/>
      <c r="F194"/>
      <c r="G194"/>
    </row>
    <row r="195" spans="1:7" x14ac:dyDescent="0.25">
      <c r="A195"/>
      <c r="B195"/>
      <c r="C195"/>
      <c r="D195"/>
      <c r="E195"/>
      <c r="F195"/>
      <c r="G195"/>
    </row>
    <row r="196" spans="1:7" x14ac:dyDescent="0.25">
      <c r="A196"/>
      <c r="B196"/>
      <c r="C196"/>
      <c r="D196"/>
      <c r="E196"/>
      <c r="F196"/>
      <c r="G196"/>
    </row>
    <row r="197" spans="1:7" x14ac:dyDescent="0.25">
      <c r="A197"/>
      <c r="B197"/>
      <c r="C197"/>
      <c r="D197"/>
      <c r="E197"/>
      <c r="F197"/>
      <c r="G197"/>
    </row>
    <row r="198" spans="1:7" x14ac:dyDescent="0.25">
      <c r="A198"/>
      <c r="B198"/>
      <c r="C198"/>
      <c r="D198"/>
      <c r="E198"/>
      <c r="F198"/>
      <c r="G198"/>
    </row>
    <row r="199" spans="1:7" x14ac:dyDescent="0.25">
      <c r="A199"/>
      <c r="B199"/>
      <c r="C199"/>
      <c r="D199"/>
      <c r="E199"/>
      <c r="F199"/>
      <c r="G199"/>
    </row>
    <row r="200" spans="1:7" x14ac:dyDescent="0.25">
      <c r="A200"/>
      <c r="B200"/>
      <c r="C200"/>
      <c r="D200"/>
      <c r="E200"/>
      <c r="F200"/>
      <c r="G200"/>
    </row>
    <row r="201" spans="1:7" x14ac:dyDescent="0.25">
      <c r="A201"/>
      <c r="B201"/>
      <c r="C201"/>
      <c r="D201"/>
      <c r="E201"/>
      <c r="F201"/>
      <c r="G201"/>
    </row>
    <row r="202" spans="1:7" x14ac:dyDescent="0.25">
      <c r="A202"/>
      <c r="B202"/>
      <c r="C202"/>
      <c r="D202"/>
      <c r="E202"/>
      <c r="F202"/>
      <c r="G202"/>
    </row>
    <row r="203" spans="1:7" x14ac:dyDescent="0.25">
      <c r="A203"/>
      <c r="B203"/>
      <c r="C203"/>
      <c r="D203"/>
      <c r="E203"/>
      <c r="F203"/>
      <c r="G203"/>
    </row>
    <row r="204" spans="1:7" x14ac:dyDescent="0.25">
      <c r="A204"/>
      <c r="B204"/>
      <c r="C204"/>
      <c r="D204"/>
      <c r="E204"/>
      <c r="F204"/>
      <c r="G204"/>
    </row>
    <row r="205" spans="1:7" x14ac:dyDescent="0.25">
      <c r="A205"/>
      <c r="B205"/>
      <c r="C205"/>
      <c r="D205"/>
      <c r="E205"/>
      <c r="F205"/>
      <c r="G205"/>
    </row>
    <row r="206" spans="1:7" x14ac:dyDescent="0.25">
      <c r="A206"/>
      <c r="B206"/>
      <c r="C206"/>
      <c r="D206"/>
      <c r="E206"/>
      <c r="F206"/>
      <c r="G206"/>
    </row>
    <row r="207" spans="1:7" x14ac:dyDescent="0.25">
      <c r="A207"/>
      <c r="B207"/>
      <c r="C207"/>
      <c r="D207"/>
      <c r="E207"/>
      <c r="F207"/>
      <c r="G207"/>
    </row>
    <row r="208" spans="1:7" x14ac:dyDescent="0.25">
      <c r="A208"/>
      <c r="B208"/>
      <c r="C208"/>
      <c r="D208"/>
      <c r="E208"/>
      <c r="F208"/>
      <c r="G208"/>
    </row>
  </sheetData>
  <phoneticPr fontId="13" type="noConversion"/>
  <conditionalFormatting sqref="E6">
    <cfRule type="dataBar" priority="11">
      <dataBar>
        <cfvo type="min"/>
        <cfvo type="max"/>
        <color rgb="FFB4A9D4"/>
      </dataBar>
      <extLst>
        <ext xmlns:x14="http://schemas.microsoft.com/office/spreadsheetml/2009/9/main" uri="{B025F937-C7B1-47D3-B67F-A62EFF666E3E}">
          <x14:id>{0856E6EA-D5BF-476C-92F7-4725C49B1AD7}</x14:id>
        </ext>
      </extLst>
    </cfRule>
  </conditionalFormatting>
  <conditionalFormatting sqref="E45">
    <cfRule type="dataBar" priority="4">
      <dataBar>
        <cfvo type="min"/>
        <cfvo type="max"/>
        <color rgb="FFB4A9D4"/>
      </dataBar>
      <extLst>
        <ext xmlns:x14="http://schemas.microsoft.com/office/spreadsheetml/2009/9/main" uri="{B025F937-C7B1-47D3-B67F-A62EFF666E3E}">
          <x14:id>{547C7097-913E-4E18-B861-E778D0424CF6}</x14:id>
        </ext>
      </extLst>
    </cfRule>
  </conditionalFormatting>
  <conditionalFormatting sqref="E84">
    <cfRule type="dataBar" priority="3">
      <dataBar>
        <cfvo type="min"/>
        <cfvo type="max"/>
        <color rgb="FFB4A9D4"/>
      </dataBar>
      <extLst>
        <ext xmlns:x14="http://schemas.microsoft.com/office/spreadsheetml/2009/9/main" uri="{B025F937-C7B1-47D3-B67F-A62EFF666E3E}">
          <x14:id>{4EAD48B0-E78E-40E2-A6A6-2009EEB73D2C}</x14:id>
        </ext>
      </extLst>
    </cfRule>
  </conditionalFormatting>
  <conditionalFormatting sqref="B46:E81">
    <cfRule type="dataBar" priority="1">
      <dataBar>
        <cfvo type="min"/>
        <cfvo type="max"/>
        <color rgb="FFB4A9D4"/>
      </dataBar>
      <extLst>
        <ext xmlns:x14="http://schemas.microsoft.com/office/spreadsheetml/2009/9/main" uri="{B025F937-C7B1-47D3-B67F-A62EFF666E3E}">
          <x14:id>{8FB9B432-C9C4-48E5-B187-120F3D76A999}</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0856E6EA-D5BF-476C-92F7-4725C49B1AD7}">
            <x14:dataBar minLength="0" maxLength="100" gradient="0">
              <x14:cfvo type="autoMin"/>
              <x14:cfvo type="autoMax"/>
              <x14:negativeFillColor rgb="FFFF0000"/>
              <x14:axisColor rgb="FF000000"/>
            </x14:dataBar>
          </x14:cfRule>
          <xm:sqref>E6</xm:sqref>
        </x14:conditionalFormatting>
        <x14:conditionalFormatting xmlns:xm="http://schemas.microsoft.com/office/excel/2006/main">
          <x14:cfRule type="dataBar" id="{547C7097-913E-4E18-B861-E778D0424CF6}">
            <x14:dataBar minLength="0" maxLength="100" gradient="0">
              <x14:cfvo type="autoMin"/>
              <x14:cfvo type="autoMax"/>
              <x14:negativeFillColor rgb="FFFF0000"/>
              <x14:axisColor rgb="FF000000"/>
            </x14:dataBar>
          </x14:cfRule>
          <xm:sqref>E45</xm:sqref>
        </x14:conditionalFormatting>
        <x14:conditionalFormatting xmlns:xm="http://schemas.microsoft.com/office/excel/2006/main">
          <x14:cfRule type="dataBar" id="{4EAD48B0-E78E-40E2-A6A6-2009EEB73D2C}">
            <x14:dataBar minLength="0" maxLength="100" gradient="0">
              <x14:cfvo type="autoMin"/>
              <x14:cfvo type="autoMax"/>
              <x14:negativeFillColor rgb="FFFF0000"/>
              <x14:axisColor rgb="FF000000"/>
            </x14:dataBar>
          </x14:cfRule>
          <xm:sqref>E84</xm:sqref>
        </x14:conditionalFormatting>
        <x14:conditionalFormatting xmlns:xm="http://schemas.microsoft.com/office/excel/2006/main">
          <x14:cfRule type="dataBar" id="{8FB9B432-C9C4-48E5-B187-120F3D76A999}">
            <x14:dataBar minLength="0" maxLength="100" gradient="0">
              <x14:cfvo type="autoMin"/>
              <x14:cfvo type="autoMax"/>
              <x14:negativeFillColor rgb="FFFF0000"/>
              <x14:axisColor rgb="FF000000"/>
            </x14:dataBar>
          </x14:cfRule>
          <xm:sqref>B46:E81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H33"/>
  <sheetViews>
    <sheetView showGridLines="0" zoomScale="80" zoomScaleNormal="80" workbookViewId="0"/>
  </sheetViews>
  <sheetFormatPr defaultColWidth="16.5703125" defaultRowHeight="15.6" customHeight="1" x14ac:dyDescent="0.25"/>
  <cols>
    <col min="1" max="1" width="41.140625" style="2" customWidth="1"/>
    <col min="2" max="16384" width="16.5703125" style="2"/>
  </cols>
  <sheetData>
    <row r="1" spans="1:8" ht="15.75" x14ac:dyDescent="0.25">
      <c r="A1" s="28" t="s">
        <v>169</v>
      </c>
      <c r="B1"/>
      <c r="C1"/>
      <c r="D1"/>
      <c r="E1"/>
      <c r="F1"/>
      <c r="G1"/>
      <c r="H1"/>
    </row>
    <row r="2" spans="1:8" customFormat="1" ht="15" x14ac:dyDescent="0.25">
      <c r="A2" t="s">
        <v>216</v>
      </c>
    </row>
    <row r="3" spans="1:8" s="29" customFormat="1" ht="15" x14ac:dyDescent="0.25">
      <c r="A3" s="29" t="s">
        <v>82</v>
      </c>
    </row>
    <row r="4" spans="1:8" s="29" customFormat="1" ht="15" x14ac:dyDescent="0.25">
      <c r="A4" s="29" t="s">
        <v>81</v>
      </c>
    </row>
    <row r="5" spans="1:8" ht="15.6" customHeight="1" x14ac:dyDescent="0.25">
      <c r="A5" s="28" t="s">
        <v>44</v>
      </c>
      <c r="B5"/>
      <c r="C5"/>
      <c r="D5"/>
      <c r="E5"/>
      <c r="F5"/>
      <c r="G5"/>
      <c r="H5"/>
    </row>
    <row r="6" spans="1:8" ht="15.6" customHeight="1" x14ac:dyDescent="0.25">
      <c r="A6" s="32" t="s">
        <v>168</v>
      </c>
      <c r="B6" s="33" t="s">
        <v>29</v>
      </c>
      <c r="C6" s="33" t="s">
        <v>30</v>
      </c>
      <c r="D6" s="33" t="s">
        <v>31</v>
      </c>
      <c r="E6" s="33" t="s">
        <v>7</v>
      </c>
      <c r="F6"/>
      <c r="G6"/>
      <c r="H6"/>
    </row>
    <row r="7" spans="1:8" ht="30" customHeight="1" x14ac:dyDescent="0.25">
      <c r="A7" s="68" t="s">
        <v>137</v>
      </c>
      <c r="B7" s="66">
        <v>18360</v>
      </c>
      <c r="C7" s="108">
        <v>19985</v>
      </c>
      <c r="D7" s="66">
        <v>7695</v>
      </c>
      <c r="E7" s="128">
        <v>46045</v>
      </c>
      <c r="F7"/>
      <c r="G7"/>
      <c r="H7"/>
    </row>
    <row r="8" spans="1:8" ht="15.6" customHeight="1" x14ac:dyDescent="0.25">
      <c r="A8" s="133" t="s">
        <v>138</v>
      </c>
      <c r="B8" s="37" t="s">
        <v>45</v>
      </c>
      <c r="C8" s="109">
        <v>10</v>
      </c>
      <c r="D8" s="66">
        <v>18835</v>
      </c>
      <c r="E8" s="129">
        <v>18845</v>
      </c>
      <c r="F8"/>
      <c r="G8"/>
      <c r="H8"/>
    </row>
    <row r="9" spans="1:8" ht="15.6" customHeight="1" x14ac:dyDescent="0.25">
      <c r="A9" s="133" t="s">
        <v>139</v>
      </c>
      <c r="B9" s="37" t="s">
        <v>45</v>
      </c>
      <c r="C9" s="134" t="s">
        <v>45</v>
      </c>
      <c r="D9" s="66">
        <v>25</v>
      </c>
      <c r="E9" s="129">
        <v>25</v>
      </c>
      <c r="F9"/>
      <c r="H9"/>
    </row>
    <row r="10" spans="1:8" ht="15.6" customHeight="1" x14ac:dyDescent="0.25">
      <c r="A10" s="135" t="s">
        <v>7</v>
      </c>
      <c r="B10" s="112">
        <v>18360</v>
      </c>
      <c r="C10" s="64">
        <v>20000</v>
      </c>
      <c r="D10" s="112">
        <v>26555</v>
      </c>
      <c r="E10" s="46">
        <v>64915</v>
      </c>
      <c r="F10"/>
      <c r="G10"/>
      <c r="H10"/>
    </row>
    <row r="11" spans="1:8" ht="15.6" customHeight="1" x14ac:dyDescent="0.25">
      <c r="A11" s="39"/>
      <c r="B11" s="40"/>
      <c r="C11" s="41"/>
      <c r="D11" s="42"/>
      <c r="E11" s="43"/>
      <c r="F11"/>
      <c r="G11"/>
      <c r="H11"/>
    </row>
    <row r="12" spans="1:8" ht="15.6" customHeight="1" x14ac:dyDescent="0.25">
      <c r="A12" s="28" t="s">
        <v>43</v>
      </c>
      <c r="B12" s="40"/>
      <c r="C12" s="41"/>
      <c r="D12" s="42"/>
      <c r="E12" s="43"/>
      <c r="F12"/>
      <c r="G12"/>
      <c r="H12"/>
    </row>
    <row r="13" spans="1:8" ht="15.6" customHeight="1" x14ac:dyDescent="0.25">
      <c r="A13" s="32" t="s">
        <v>168</v>
      </c>
      <c r="B13" s="33" t="s">
        <v>29</v>
      </c>
      <c r="C13" s="33" t="s">
        <v>30</v>
      </c>
      <c r="D13" s="33" t="s">
        <v>31</v>
      </c>
      <c r="E13" s="33" t="s">
        <v>7</v>
      </c>
      <c r="F13"/>
      <c r="G13"/>
      <c r="H13"/>
    </row>
    <row r="14" spans="1:8" ht="30" x14ac:dyDescent="0.25">
      <c r="A14" s="68" t="s">
        <v>137</v>
      </c>
      <c r="B14" s="62">
        <v>1</v>
      </c>
      <c r="C14" s="62">
        <v>1</v>
      </c>
      <c r="D14" s="62">
        <v>0.28999999999999998</v>
      </c>
      <c r="E14" s="62">
        <v>0.71</v>
      </c>
      <c r="F14"/>
      <c r="G14"/>
      <c r="H14"/>
    </row>
    <row r="15" spans="1:8" ht="15.6" customHeight="1" x14ac:dyDescent="0.25">
      <c r="A15" s="133" t="s">
        <v>138</v>
      </c>
      <c r="B15" s="62" t="s">
        <v>45</v>
      </c>
      <c r="C15" s="62">
        <v>0</v>
      </c>
      <c r="D15" s="62">
        <v>0.71</v>
      </c>
      <c r="E15" s="62">
        <v>0.28999999999999998</v>
      </c>
      <c r="F15"/>
      <c r="G15"/>
      <c r="H15"/>
    </row>
    <row r="16" spans="1:8" ht="15.6" customHeight="1" x14ac:dyDescent="0.25">
      <c r="A16" s="133" t="s">
        <v>139</v>
      </c>
      <c r="B16" s="62" t="s">
        <v>45</v>
      </c>
      <c r="C16" s="62" t="s">
        <v>45</v>
      </c>
      <c r="D16" s="62">
        <v>0</v>
      </c>
      <c r="E16" s="62">
        <v>0</v>
      </c>
      <c r="F16"/>
      <c r="G16"/>
      <c r="H16"/>
    </row>
    <row r="17" spans="1:8" ht="15.6" customHeight="1" x14ac:dyDescent="0.25">
      <c r="A17" s="135" t="s">
        <v>7</v>
      </c>
      <c r="B17" s="48">
        <v>1</v>
      </c>
      <c r="C17" s="48">
        <v>1</v>
      </c>
      <c r="D17" s="48">
        <v>1</v>
      </c>
      <c r="E17" s="48">
        <v>1</v>
      </c>
      <c r="F17"/>
      <c r="G17"/>
      <c r="H17"/>
    </row>
    <row r="18" spans="1:8" ht="15.6" customHeight="1" x14ac:dyDescent="0.25">
      <c r="A18" s="39"/>
      <c r="B18" s="40"/>
      <c r="C18" s="41"/>
      <c r="D18" s="42"/>
      <c r="E18" s="43"/>
      <c r="F18"/>
      <c r="G18"/>
      <c r="H18"/>
    </row>
    <row r="19" spans="1:8" ht="15.6" customHeight="1" x14ac:dyDescent="0.25">
      <c r="A19" s="28" t="s">
        <v>42</v>
      </c>
      <c r="B19" s="40"/>
      <c r="C19" s="41"/>
      <c r="D19" s="42"/>
      <c r="E19" s="43"/>
      <c r="F19"/>
      <c r="G19"/>
      <c r="H19"/>
    </row>
    <row r="20" spans="1:8" ht="15.6" customHeight="1" x14ac:dyDescent="0.25">
      <c r="A20" s="32" t="s">
        <v>168</v>
      </c>
      <c r="B20" s="33" t="s">
        <v>29</v>
      </c>
      <c r="C20" s="33" t="s">
        <v>30</v>
      </c>
      <c r="D20" s="33" t="s">
        <v>31</v>
      </c>
      <c r="E20" s="33" t="s">
        <v>7</v>
      </c>
      <c r="F20"/>
      <c r="G20"/>
      <c r="H20"/>
    </row>
    <row r="21" spans="1:8" ht="30" x14ac:dyDescent="0.25">
      <c r="A21" s="68" t="s">
        <v>137</v>
      </c>
      <c r="B21" s="229">
        <v>3672000</v>
      </c>
      <c r="C21" s="230">
        <v>4037000</v>
      </c>
      <c r="D21" s="229">
        <v>1647000</v>
      </c>
      <c r="E21" s="231">
        <v>9357000</v>
      </c>
      <c r="F21" s="227"/>
      <c r="G21"/>
      <c r="H21"/>
    </row>
    <row r="22" spans="1:8" ht="15.6" customHeight="1" x14ac:dyDescent="0.25">
      <c r="A22" s="133" t="s">
        <v>138</v>
      </c>
      <c r="B22" s="232" t="s">
        <v>45</v>
      </c>
      <c r="C22" s="233">
        <v>2000</v>
      </c>
      <c r="D22" s="229">
        <v>4032000</v>
      </c>
      <c r="E22" s="234">
        <v>4034000</v>
      </c>
      <c r="F22"/>
      <c r="G22"/>
      <c r="H22"/>
    </row>
    <row r="23" spans="1:8" ht="15.6" customHeight="1" x14ac:dyDescent="0.25">
      <c r="A23" s="133" t="s">
        <v>139</v>
      </c>
      <c r="B23" s="232" t="s">
        <v>45</v>
      </c>
      <c r="C23" s="233" t="s">
        <v>45</v>
      </c>
      <c r="D23" s="229">
        <v>6000</v>
      </c>
      <c r="E23" s="234">
        <v>6000</v>
      </c>
      <c r="F23"/>
      <c r="G23"/>
      <c r="H23"/>
    </row>
    <row r="24" spans="1:8" ht="15.6" customHeight="1" x14ac:dyDescent="0.25">
      <c r="A24" s="135" t="s">
        <v>7</v>
      </c>
      <c r="B24" s="235">
        <v>3672000</v>
      </c>
      <c r="C24" s="52">
        <v>4040000</v>
      </c>
      <c r="D24" s="235">
        <v>5685000</v>
      </c>
      <c r="E24" s="52">
        <v>13397000</v>
      </c>
      <c r="F24"/>
      <c r="G24"/>
      <c r="H24"/>
    </row>
    <row r="25" spans="1:8" ht="15.6" customHeight="1" x14ac:dyDescent="0.25">
      <c r="A25"/>
      <c r="B25"/>
      <c r="C25"/>
      <c r="D25"/>
      <c r="E25"/>
      <c r="F25"/>
      <c r="G25"/>
      <c r="H25"/>
    </row>
    <row r="26" spans="1:8" ht="15.6" customHeight="1" x14ac:dyDescent="0.25">
      <c r="A26" t="s">
        <v>76</v>
      </c>
      <c r="B26" t="s">
        <v>190</v>
      </c>
      <c r="C26"/>
      <c r="D26"/>
      <c r="E26"/>
      <c r="F26"/>
      <c r="G26"/>
      <c r="H26"/>
    </row>
    <row r="27" spans="1:8" ht="15.6" customHeight="1" x14ac:dyDescent="0.25">
      <c r="A27" t="s">
        <v>142</v>
      </c>
      <c r="B27" t="s">
        <v>191</v>
      </c>
      <c r="C27"/>
      <c r="D27"/>
      <c r="E27"/>
      <c r="F27"/>
      <c r="G27"/>
      <c r="H27"/>
    </row>
    <row r="28" spans="1:8" ht="15.6" customHeight="1" x14ac:dyDescent="0.25">
      <c r="A28" t="s">
        <v>143</v>
      </c>
      <c r="B28" t="s">
        <v>18</v>
      </c>
      <c r="C28"/>
      <c r="D28"/>
      <c r="E28"/>
      <c r="F28"/>
      <c r="G28"/>
      <c r="H28"/>
    </row>
    <row r="29" spans="1:8" ht="15.6" customHeight="1" x14ac:dyDescent="0.25">
      <c r="A29" t="s">
        <v>144</v>
      </c>
      <c r="B29" t="s">
        <v>192</v>
      </c>
      <c r="C29"/>
      <c r="D29"/>
      <c r="E29"/>
      <c r="F29"/>
      <c r="G29"/>
      <c r="H29"/>
    </row>
    <row r="30" spans="1:8" ht="15.6" customHeight="1" x14ac:dyDescent="0.25">
      <c r="A30" t="s">
        <v>148</v>
      </c>
      <c r="B30" t="s">
        <v>147</v>
      </c>
      <c r="C30"/>
      <c r="D30"/>
      <c r="E30"/>
      <c r="F30"/>
      <c r="G30"/>
      <c r="H30"/>
    </row>
    <row r="31" spans="1:8" ht="15.6" customHeight="1" x14ac:dyDescent="0.25">
      <c r="A31" t="s">
        <v>167</v>
      </c>
      <c r="B31" t="s">
        <v>193</v>
      </c>
      <c r="C31"/>
      <c r="D31"/>
      <c r="E31"/>
      <c r="F31"/>
      <c r="G31"/>
      <c r="H31"/>
    </row>
    <row r="32" spans="1:8" ht="15.6" customHeight="1" x14ac:dyDescent="0.25">
      <c r="C32"/>
      <c r="D32"/>
      <c r="E32"/>
      <c r="F32"/>
      <c r="G32"/>
      <c r="H32"/>
    </row>
    <row r="33" spans="1:8" ht="15.6" customHeight="1" x14ac:dyDescent="0.25">
      <c r="A33"/>
      <c r="B33"/>
      <c r="C33"/>
      <c r="D33"/>
      <c r="E33"/>
      <c r="F33"/>
      <c r="G33"/>
      <c r="H33"/>
    </row>
  </sheetData>
  <conditionalFormatting sqref="D18:D19 D11:D12">
    <cfRule type="dataBar" priority="8">
      <dataBar>
        <cfvo type="min"/>
        <cfvo type="max"/>
        <color rgb="FFB4A9D4"/>
      </dataBar>
      <extLst>
        <ext xmlns:x14="http://schemas.microsoft.com/office/spreadsheetml/2009/9/main" uri="{B025F937-C7B1-47D3-B67F-A62EFF666E3E}">
          <x14:id>{6DA55A49-DA65-49F2-8C1A-671EB8291F86}</x14:id>
        </ext>
      </extLst>
    </cfRule>
  </conditionalFormatting>
  <conditionalFormatting sqref="E6">
    <cfRule type="dataBar" priority="7">
      <dataBar>
        <cfvo type="min"/>
        <cfvo type="max"/>
        <color rgb="FFB4A9D4"/>
      </dataBar>
      <extLst>
        <ext xmlns:x14="http://schemas.microsoft.com/office/spreadsheetml/2009/9/main" uri="{B025F937-C7B1-47D3-B67F-A62EFF666E3E}">
          <x14:id>{95B51AF2-3D77-4EEA-9050-FDA1EEBF42A1}</x14:id>
        </ext>
      </extLst>
    </cfRule>
  </conditionalFormatting>
  <conditionalFormatting sqref="E13">
    <cfRule type="dataBar" priority="6">
      <dataBar>
        <cfvo type="min"/>
        <cfvo type="max"/>
        <color rgb="FFB4A9D4"/>
      </dataBar>
      <extLst>
        <ext xmlns:x14="http://schemas.microsoft.com/office/spreadsheetml/2009/9/main" uri="{B025F937-C7B1-47D3-B67F-A62EFF666E3E}">
          <x14:id>{34ECDA5E-177A-4260-B64E-5BE9B1C2DB53}</x14:id>
        </ext>
      </extLst>
    </cfRule>
  </conditionalFormatting>
  <conditionalFormatting sqref="E20">
    <cfRule type="dataBar" priority="5">
      <dataBar>
        <cfvo type="min"/>
        <cfvo type="max"/>
        <color rgb="FFB4A9D4"/>
      </dataBar>
      <extLst>
        <ext xmlns:x14="http://schemas.microsoft.com/office/spreadsheetml/2009/9/main" uri="{B025F937-C7B1-47D3-B67F-A62EFF666E3E}">
          <x14:id>{FBC97D37-7DC5-4F28-8125-E401DDE68015}</x14:id>
        </ext>
      </extLst>
    </cfRule>
  </conditionalFormatting>
  <conditionalFormatting sqref="B14:B17">
    <cfRule type="dataBar" priority="4">
      <dataBar>
        <cfvo type="min"/>
        <cfvo type="max"/>
        <color rgb="FFB4A9D4"/>
      </dataBar>
      <extLst>
        <ext xmlns:x14="http://schemas.microsoft.com/office/spreadsheetml/2009/9/main" uri="{B025F937-C7B1-47D3-B67F-A62EFF666E3E}">
          <x14:id>{96517F80-ABB7-4BAB-B841-7421692D5B5E}</x14:id>
        </ext>
      </extLst>
    </cfRule>
  </conditionalFormatting>
  <conditionalFormatting sqref="C14:C17">
    <cfRule type="dataBar" priority="3">
      <dataBar>
        <cfvo type="min"/>
        <cfvo type="max"/>
        <color rgb="FFB4A9D4"/>
      </dataBar>
      <extLst>
        <ext xmlns:x14="http://schemas.microsoft.com/office/spreadsheetml/2009/9/main" uri="{B025F937-C7B1-47D3-B67F-A62EFF666E3E}">
          <x14:id>{D1A585FA-5B8D-4A24-A0EE-AC99CCA84FDF}</x14:id>
        </ext>
      </extLst>
    </cfRule>
  </conditionalFormatting>
  <conditionalFormatting sqref="D14:D17">
    <cfRule type="dataBar" priority="2">
      <dataBar>
        <cfvo type="min"/>
        <cfvo type="max"/>
        <color rgb="FFB4A9D4"/>
      </dataBar>
      <extLst>
        <ext xmlns:x14="http://schemas.microsoft.com/office/spreadsheetml/2009/9/main" uri="{B025F937-C7B1-47D3-B67F-A62EFF666E3E}">
          <x14:id>{F7827424-43A1-40B1-AF87-52F1ED5B0872}</x14:id>
        </ext>
      </extLst>
    </cfRule>
  </conditionalFormatting>
  <conditionalFormatting sqref="E14:E17">
    <cfRule type="dataBar" priority="1">
      <dataBar>
        <cfvo type="min"/>
        <cfvo type="max"/>
        <color rgb="FFB4A9D4"/>
      </dataBar>
      <extLst>
        <ext xmlns:x14="http://schemas.microsoft.com/office/spreadsheetml/2009/9/main" uri="{B025F937-C7B1-47D3-B67F-A62EFF666E3E}">
          <x14:id>{AA77E3D6-155F-4D5F-8183-DF761A6C0F8F}</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6DA55A49-DA65-49F2-8C1A-671EB8291F86}">
            <x14:dataBar minLength="0" maxLength="100" gradient="0">
              <x14:cfvo type="autoMin"/>
              <x14:cfvo type="autoMax"/>
              <x14:negativeFillColor rgb="FFFF0000"/>
              <x14:axisColor rgb="FF000000"/>
            </x14:dataBar>
          </x14:cfRule>
          <xm:sqref>D18:D19 D11:D12</xm:sqref>
        </x14:conditionalFormatting>
        <x14:conditionalFormatting xmlns:xm="http://schemas.microsoft.com/office/excel/2006/main">
          <x14:cfRule type="dataBar" id="{95B51AF2-3D77-4EEA-9050-FDA1EEBF42A1}">
            <x14:dataBar minLength="0" maxLength="100" gradient="0">
              <x14:cfvo type="autoMin"/>
              <x14:cfvo type="autoMax"/>
              <x14:negativeFillColor rgb="FFFF0000"/>
              <x14:axisColor rgb="FF000000"/>
            </x14:dataBar>
          </x14:cfRule>
          <xm:sqref>E6</xm:sqref>
        </x14:conditionalFormatting>
        <x14:conditionalFormatting xmlns:xm="http://schemas.microsoft.com/office/excel/2006/main">
          <x14:cfRule type="dataBar" id="{34ECDA5E-177A-4260-B64E-5BE9B1C2DB53}">
            <x14:dataBar minLength="0" maxLength="100" gradient="0">
              <x14:cfvo type="autoMin"/>
              <x14:cfvo type="autoMax"/>
              <x14:negativeFillColor rgb="FFFF0000"/>
              <x14:axisColor rgb="FF000000"/>
            </x14:dataBar>
          </x14:cfRule>
          <xm:sqref>E13</xm:sqref>
        </x14:conditionalFormatting>
        <x14:conditionalFormatting xmlns:xm="http://schemas.microsoft.com/office/excel/2006/main">
          <x14:cfRule type="dataBar" id="{FBC97D37-7DC5-4F28-8125-E401DDE68015}">
            <x14:dataBar minLength="0" maxLength="100" gradient="0">
              <x14:cfvo type="autoMin"/>
              <x14:cfvo type="autoMax"/>
              <x14:negativeFillColor rgb="FFFF0000"/>
              <x14:axisColor rgb="FF000000"/>
            </x14:dataBar>
          </x14:cfRule>
          <xm:sqref>E20</xm:sqref>
        </x14:conditionalFormatting>
        <x14:conditionalFormatting xmlns:xm="http://schemas.microsoft.com/office/excel/2006/main">
          <x14:cfRule type="dataBar" id="{96517F80-ABB7-4BAB-B841-7421692D5B5E}">
            <x14:dataBar minLength="0" maxLength="100" gradient="0">
              <x14:cfvo type="autoMin"/>
              <x14:cfvo type="autoMax"/>
              <x14:negativeFillColor rgb="FFFF0000"/>
              <x14:axisColor rgb="FF000000"/>
            </x14:dataBar>
          </x14:cfRule>
          <xm:sqref>B14:B17</xm:sqref>
        </x14:conditionalFormatting>
        <x14:conditionalFormatting xmlns:xm="http://schemas.microsoft.com/office/excel/2006/main">
          <x14:cfRule type="dataBar" id="{D1A585FA-5B8D-4A24-A0EE-AC99CCA84FDF}">
            <x14:dataBar minLength="0" maxLength="100" gradient="0">
              <x14:cfvo type="autoMin"/>
              <x14:cfvo type="autoMax"/>
              <x14:negativeFillColor rgb="FFFF0000"/>
              <x14:axisColor rgb="FF000000"/>
            </x14:dataBar>
          </x14:cfRule>
          <xm:sqref>C14:C17</xm:sqref>
        </x14:conditionalFormatting>
        <x14:conditionalFormatting xmlns:xm="http://schemas.microsoft.com/office/excel/2006/main">
          <x14:cfRule type="dataBar" id="{F7827424-43A1-40B1-AF87-52F1ED5B0872}">
            <x14:dataBar minLength="0" maxLength="100" gradient="0">
              <x14:cfvo type="autoMin"/>
              <x14:cfvo type="autoMax"/>
              <x14:negativeFillColor rgb="FFFF0000"/>
              <x14:axisColor rgb="FF000000"/>
            </x14:dataBar>
          </x14:cfRule>
          <xm:sqref>D14:D17</xm:sqref>
        </x14:conditionalFormatting>
        <x14:conditionalFormatting xmlns:xm="http://schemas.microsoft.com/office/excel/2006/main">
          <x14:cfRule type="dataBar" id="{AA77E3D6-155F-4D5F-8183-DF761A6C0F8F}">
            <x14:dataBar minLength="0" maxLength="100" gradient="0">
              <x14:cfvo type="autoMin"/>
              <x14:cfvo type="autoMax"/>
              <x14:negativeFillColor rgb="FFFF0000"/>
              <x14:axisColor rgb="FF000000"/>
            </x14:dataBar>
          </x14:cfRule>
          <xm:sqref>E14:E17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L35"/>
  <sheetViews>
    <sheetView showGridLines="0" zoomScale="80" zoomScaleNormal="80" workbookViewId="0"/>
  </sheetViews>
  <sheetFormatPr defaultColWidth="16.5703125" defaultRowHeight="15.75" x14ac:dyDescent="0.25"/>
  <cols>
    <col min="1" max="1" width="23.5703125" style="2" customWidth="1"/>
    <col min="2" max="3" width="16.5703125" style="2" customWidth="1"/>
    <col min="4" max="16384" width="16.5703125" style="2"/>
  </cols>
  <sheetData>
    <row r="1" spans="1:12" x14ac:dyDescent="0.25">
      <c r="A1" s="28" t="s">
        <v>172</v>
      </c>
      <c r="B1"/>
      <c r="C1"/>
      <c r="D1"/>
      <c r="E1"/>
      <c r="F1"/>
      <c r="G1"/>
      <c r="H1"/>
      <c r="I1"/>
    </row>
    <row r="2" spans="1:12" ht="15.6" customHeight="1" x14ac:dyDescent="0.25">
      <c r="A2" t="s">
        <v>218</v>
      </c>
      <c r="B2" s="31"/>
      <c r="C2" s="31"/>
      <c r="D2" s="31"/>
      <c r="E2" s="31"/>
      <c r="F2" s="31"/>
      <c r="G2" s="31"/>
      <c r="H2" s="31"/>
      <c r="I2" s="31"/>
      <c r="J2" s="8"/>
      <c r="K2" s="8"/>
      <c r="L2" s="8"/>
    </row>
    <row r="3" spans="1:12" x14ac:dyDescent="0.25">
      <c r="A3" s="29" t="s">
        <v>82</v>
      </c>
      <c r="B3"/>
      <c r="C3"/>
      <c r="D3"/>
      <c r="E3"/>
      <c r="F3"/>
      <c r="G3"/>
      <c r="H3" s="30"/>
      <c r="I3"/>
    </row>
    <row r="4" spans="1:12" x14ac:dyDescent="0.25">
      <c r="A4" s="29" t="s">
        <v>83</v>
      </c>
      <c r="B4"/>
      <c r="C4"/>
      <c r="D4"/>
      <c r="E4"/>
      <c r="F4"/>
      <c r="G4"/>
      <c r="H4" s="30"/>
      <c r="I4"/>
    </row>
    <row r="5" spans="1:12" x14ac:dyDescent="0.25">
      <c r="A5" s="28" t="s">
        <v>217</v>
      </c>
      <c r="B5"/>
      <c r="C5"/>
      <c r="D5"/>
      <c r="E5"/>
      <c r="F5"/>
      <c r="G5" s="20"/>
      <c r="H5"/>
      <c r="I5"/>
    </row>
    <row r="6" spans="1:12" ht="30" customHeight="1" x14ac:dyDescent="0.25">
      <c r="A6" s="53" t="s">
        <v>94</v>
      </c>
      <c r="B6" s="174" t="s">
        <v>6</v>
      </c>
      <c r="C6" s="197" t="s">
        <v>4</v>
      </c>
      <c r="D6"/>
      <c r="E6"/>
      <c r="F6"/>
      <c r="G6"/>
      <c r="H6"/>
      <c r="I6"/>
    </row>
    <row r="7" spans="1:12" x14ac:dyDescent="0.25">
      <c r="A7" s="198" t="s">
        <v>29</v>
      </c>
      <c r="B7" s="199">
        <v>18360</v>
      </c>
      <c r="C7" s="200">
        <f>'T5 - Payments by Benefit'!B24</f>
        <v>3672000</v>
      </c>
      <c r="D7"/>
      <c r="E7"/>
      <c r="F7"/>
      <c r="G7"/>
      <c r="H7"/>
      <c r="I7"/>
    </row>
    <row r="8" spans="1:12" x14ac:dyDescent="0.25">
      <c r="A8" s="198" t="s">
        <v>30</v>
      </c>
      <c r="B8" s="169">
        <v>20000</v>
      </c>
      <c r="C8" s="200">
        <f>'T5 - Payments by Benefit'!C24</f>
        <v>4040000</v>
      </c>
      <c r="D8"/>
      <c r="E8"/>
      <c r="F8"/>
      <c r="G8"/>
      <c r="H8"/>
      <c r="I8" s="201"/>
    </row>
    <row r="9" spans="1:12" x14ac:dyDescent="0.25">
      <c r="A9" s="198" t="s">
        <v>31</v>
      </c>
      <c r="B9" s="199">
        <v>26555</v>
      </c>
      <c r="C9" s="202">
        <f>'T5 - Payments by Benefit'!D24</f>
        <v>5685000</v>
      </c>
      <c r="D9"/>
      <c r="E9"/>
      <c r="F9"/>
      <c r="G9"/>
      <c r="H9"/>
      <c r="I9"/>
    </row>
    <row r="10" spans="1:12" x14ac:dyDescent="0.25">
      <c r="A10" s="82" t="s">
        <v>7</v>
      </c>
      <c r="B10" s="203">
        <v>64915</v>
      </c>
      <c r="C10" s="204">
        <f>'T5 - Payments by Benefit'!E24</f>
        <v>13397000</v>
      </c>
      <c r="D10"/>
      <c r="E10"/>
      <c r="F10"/>
      <c r="G10"/>
      <c r="H10"/>
      <c r="I10"/>
    </row>
    <row r="11" spans="1:12" ht="15.6" customHeight="1" x14ac:dyDescent="0.25">
      <c r="A11" s="205"/>
      <c r="B11" s="206"/>
      <c r="C11" s="207"/>
      <c r="D11" s="208"/>
      <c r="E11" s="209"/>
      <c r="F11" s="210"/>
      <c r="G11" s="201"/>
      <c r="H11" s="206"/>
      <c r="I11" s="207"/>
      <c r="J11" s="16"/>
    </row>
    <row r="12" spans="1:12" ht="15.6" customHeight="1" x14ac:dyDescent="0.25">
      <c r="A12" s="28" t="s">
        <v>183</v>
      </c>
      <c r="B12"/>
      <c r="C12"/>
      <c r="D12"/>
      <c r="E12"/>
      <c r="F12" s="210"/>
      <c r="G12" s="201"/>
      <c r="H12" s="206"/>
      <c r="I12" s="207"/>
      <c r="J12" s="16"/>
    </row>
    <row r="13" spans="1:12" ht="30" x14ac:dyDescent="0.25">
      <c r="A13" s="32" t="s">
        <v>46</v>
      </c>
      <c r="B13" s="33" t="s">
        <v>55</v>
      </c>
      <c r="C13" s="33" t="s">
        <v>56</v>
      </c>
      <c r="D13" s="33" t="s">
        <v>57</v>
      </c>
      <c r="E13" s="210"/>
      <c r="F13" s="210"/>
      <c r="G13" s="201"/>
      <c r="H13" s="206"/>
      <c r="I13" s="207"/>
      <c r="J13" s="16"/>
    </row>
    <row r="14" spans="1:12" ht="15.6" customHeight="1" x14ac:dyDescent="0.25">
      <c r="A14" s="211">
        <v>44835</v>
      </c>
      <c r="B14" s="36">
        <v>22370</v>
      </c>
      <c r="C14" s="44">
        <v>0.84</v>
      </c>
      <c r="D14" s="49">
        <v>4789000</v>
      </c>
      <c r="E14" s="210"/>
      <c r="F14" s="210"/>
      <c r="G14" s="201"/>
      <c r="H14" s="206"/>
      <c r="I14" s="207"/>
      <c r="J14" s="16"/>
    </row>
    <row r="15" spans="1:12" ht="15.6" customHeight="1" x14ac:dyDescent="0.25">
      <c r="A15" s="211">
        <v>44866</v>
      </c>
      <c r="B15" s="36">
        <v>2405</v>
      </c>
      <c r="C15" s="44">
        <v>0.09</v>
      </c>
      <c r="D15" s="49">
        <v>515000</v>
      </c>
      <c r="E15" s="210"/>
      <c r="F15" s="210"/>
      <c r="G15" s="201"/>
      <c r="H15" s="206"/>
      <c r="I15" s="207"/>
      <c r="J15" s="16"/>
    </row>
    <row r="16" spans="1:12" ht="15.6" customHeight="1" x14ac:dyDescent="0.25">
      <c r="A16" s="211">
        <v>44896</v>
      </c>
      <c r="B16" s="36">
        <v>720</v>
      </c>
      <c r="C16" s="44">
        <v>0.03</v>
      </c>
      <c r="D16" s="49">
        <v>154000</v>
      </c>
      <c r="E16" s="210"/>
      <c r="F16" s="210"/>
      <c r="G16" s="201"/>
      <c r="H16" s="206"/>
      <c r="I16" s="207"/>
      <c r="J16" s="16"/>
    </row>
    <row r="17" spans="1:10" ht="15.6" customHeight="1" x14ac:dyDescent="0.25">
      <c r="A17" s="211">
        <v>44927</v>
      </c>
      <c r="B17" s="36">
        <v>225</v>
      </c>
      <c r="C17" s="44">
        <v>0.01</v>
      </c>
      <c r="D17" s="49">
        <v>48000</v>
      </c>
      <c r="E17" s="210"/>
      <c r="F17" s="210"/>
      <c r="G17" s="201"/>
      <c r="H17" s="206"/>
      <c r="I17" s="207"/>
      <c r="J17" s="16"/>
    </row>
    <row r="18" spans="1:10" ht="15.6" customHeight="1" x14ac:dyDescent="0.25">
      <c r="A18" s="211">
        <v>44958</v>
      </c>
      <c r="B18" s="36">
        <v>65</v>
      </c>
      <c r="C18" s="44">
        <v>0</v>
      </c>
      <c r="D18" s="49">
        <v>14000</v>
      </c>
      <c r="E18" s="210"/>
      <c r="F18" s="210"/>
      <c r="G18" s="201"/>
      <c r="H18" s="206"/>
      <c r="I18" s="207"/>
      <c r="J18" s="16"/>
    </row>
    <row r="19" spans="1:10" ht="15.6" customHeight="1" x14ac:dyDescent="0.25">
      <c r="A19" s="211">
        <v>44986</v>
      </c>
      <c r="B19" s="36">
        <v>775</v>
      </c>
      <c r="C19" s="44">
        <v>0.03</v>
      </c>
      <c r="D19" s="49">
        <v>165000</v>
      </c>
      <c r="E19" s="210"/>
      <c r="F19" s="210"/>
      <c r="G19" s="201"/>
      <c r="H19" s="206"/>
      <c r="I19" s="207"/>
      <c r="J19" s="16"/>
    </row>
    <row r="20" spans="1:10" ht="15.6" customHeight="1" x14ac:dyDescent="0.25">
      <c r="A20" s="46" t="s">
        <v>7</v>
      </c>
      <c r="B20" s="63">
        <v>26555</v>
      </c>
      <c r="C20" s="47">
        <v>1</v>
      </c>
      <c r="D20" s="52">
        <v>5685000</v>
      </c>
      <c r="E20" s="210"/>
      <c r="F20" s="210"/>
      <c r="G20" s="212"/>
      <c r="H20" s="206"/>
      <c r="I20" s="207"/>
      <c r="J20" s="16"/>
    </row>
    <row r="21" spans="1:10" x14ac:dyDescent="0.25">
      <c r="A21"/>
      <c r="B21"/>
      <c r="C21"/>
      <c r="D21" s="208"/>
      <c r="E21"/>
      <c r="F21"/>
      <c r="G21"/>
      <c r="H21"/>
      <c r="I21"/>
    </row>
    <row r="22" spans="1:10" x14ac:dyDescent="0.25">
      <c r="A22" t="s">
        <v>76</v>
      </c>
      <c r="B22" t="s">
        <v>190</v>
      </c>
      <c r="C22"/>
      <c r="D22" s="208"/>
      <c r="E22"/>
      <c r="F22"/>
      <c r="G22"/>
      <c r="H22"/>
      <c r="I22"/>
    </row>
    <row r="23" spans="1:10" x14ac:dyDescent="0.25">
      <c r="A23" t="s">
        <v>142</v>
      </c>
      <c r="B23" t="s">
        <v>191</v>
      </c>
      <c r="C23"/>
      <c r="D23" s="208"/>
      <c r="E23"/>
      <c r="F23"/>
      <c r="G23"/>
      <c r="H23"/>
      <c r="I23"/>
    </row>
    <row r="24" spans="1:10" x14ac:dyDescent="0.25">
      <c r="A24" t="s">
        <v>143</v>
      </c>
      <c r="B24" t="s">
        <v>18</v>
      </c>
      <c r="C24"/>
      <c r="D24" s="208"/>
      <c r="E24"/>
      <c r="F24"/>
      <c r="G24"/>
      <c r="H24"/>
      <c r="I24"/>
    </row>
    <row r="25" spans="1:10" x14ac:dyDescent="0.25">
      <c r="A25" t="s">
        <v>144</v>
      </c>
      <c r="B25" t="s">
        <v>192</v>
      </c>
      <c r="C25"/>
      <c r="D25"/>
      <c r="E25"/>
      <c r="F25"/>
      <c r="G25"/>
      <c r="H25"/>
      <c r="I25"/>
    </row>
    <row r="26" spans="1:10" x14ac:dyDescent="0.25">
      <c r="A26" t="s">
        <v>148</v>
      </c>
      <c r="B26" t="s">
        <v>147</v>
      </c>
      <c r="C26"/>
      <c r="D26"/>
      <c r="E26"/>
      <c r="F26"/>
      <c r="G26"/>
      <c r="H26"/>
      <c r="I26"/>
    </row>
    <row r="27" spans="1:10" x14ac:dyDescent="0.25">
      <c r="A27"/>
      <c r="B27"/>
      <c r="C27"/>
      <c r="D27"/>
      <c r="E27"/>
      <c r="F27"/>
      <c r="G27"/>
      <c r="H27"/>
      <c r="I27"/>
    </row>
    <row r="28" spans="1:10" x14ac:dyDescent="0.25">
      <c r="A28"/>
      <c r="B28"/>
      <c r="C28"/>
      <c r="D28"/>
      <c r="E28"/>
      <c r="F28"/>
      <c r="G28"/>
      <c r="H28"/>
      <c r="I28"/>
    </row>
    <row r="29" spans="1:10" x14ac:dyDescent="0.25">
      <c r="A29"/>
      <c r="B29"/>
      <c r="C29"/>
      <c r="D29"/>
      <c r="E29"/>
      <c r="F29"/>
      <c r="G29"/>
      <c r="H29"/>
      <c r="I29"/>
    </row>
    <row r="30" spans="1:10" x14ac:dyDescent="0.25">
      <c r="A30"/>
      <c r="B30"/>
      <c r="C30"/>
      <c r="D30"/>
      <c r="E30"/>
      <c r="F30"/>
      <c r="G30"/>
      <c r="H30"/>
      <c r="I30"/>
    </row>
    <row r="31" spans="1:10" x14ac:dyDescent="0.25">
      <c r="A31"/>
      <c r="B31"/>
      <c r="C31"/>
      <c r="D31"/>
      <c r="E31"/>
      <c r="F31"/>
      <c r="G31"/>
      <c r="H31"/>
      <c r="I31"/>
    </row>
    <row r="32" spans="1:10"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sheetData>
  <conditionalFormatting sqref="G11:G20 I8">
    <cfRule type="dataBar" priority="142">
      <dataBar>
        <cfvo type="min"/>
        <cfvo type="max"/>
        <color rgb="FFB4A9D4"/>
      </dataBar>
      <extLst>
        <ext xmlns:x14="http://schemas.microsoft.com/office/spreadsheetml/2009/9/main" uri="{B025F937-C7B1-47D3-B67F-A62EFF666E3E}">
          <x14:id>{5D4CE840-D8D2-46BC-96DB-A7951EC92B6F}</x14:id>
        </ext>
      </extLst>
    </cfRule>
  </conditionalFormatting>
  <conditionalFormatting sqref="C14:C20">
    <cfRule type="dataBar" priority="145">
      <dataBar>
        <cfvo type="min"/>
        <cfvo type="max"/>
        <color rgb="FFB4A9D4"/>
      </dataBar>
      <extLst>
        <ext xmlns:x14="http://schemas.microsoft.com/office/spreadsheetml/2009/9/main" uri="{B025F937-C7B1-47D3-B67F-A62EFF666E3E}">
          <x14:id>{D4602127-7A35-4C5A-92CB-331AF43E1C72}</x14:id>
        </ext>
      </extLst>
    </cfRule>
  </conditionalFormatting>
  <conditionalFormatting sqref="J11:J20">
    <cfRule type="dataBar" priority="146">
      <dataBar>
        <cfvo type="min"/>
        <cfvo type="max"/>
        <color rgb="FFB4A9D4"/>
      </dataBar>
      <extLst>
        <ext xmlns:x14="http://schemas.microsoft.com/office/spreadsheetml/2009/9/main" uri="{B025F937-C7B1-47D3-B67F-A62EFF666E3E}">
          <x14:id>{24E232ED-719B-4DB5-ADF9-9AE3DC0B22EB}</x14:id>
        </ext>
      </extLst>
    </cfRule>
  </conditionalFormatting>
  <conditionalFormatting sqref="D21:D24 I8 G11:G20 D11">
    <cfRule type="dataBar" priority="147">
      <dataBar>
        <cfvo type="min"/>
        <cfvo type="max"/>
        <color rgb="FFB4A9D4"/>
      </dataBar>
      <extLst>
        <ext xmlns:x14="http://schemas.microsoft.com/office/spreadsheetml/2009/9/main" uri="{B025F937-C7B1-47D3-B67F-A62EFF666E3E}">
          <x14:id>{42986A6F-A4EE-4D41-9A56-9D73965E8AC4}</x14:id>
        </ext>
      </extLst>
    </cfRule>
  </conditionalFormatting>
  <pageMargins left="0.7" right="0.7" top="0.75" bottom="0.75"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5D4CE840-D8D2-46BC-96DB-A7951EC92B6F}">
            <x14:dataBar minLength="0" maxLength="100" gradient="0">
              <x14:cfvo type="autoMin"/>
              <x14:cfvo type="autoMax"/>
              <x14:negativeFillColor rgb="FFFF0000"/>
              <x14:axisColor rgb="FF000000"/>
            </x14:dataBar>
          </x14:cfRule>
          <xm:sqref>G11:G20 I8</xm:sqref>
        </x14:conditionalFormatting>
        <x14:conditionalFormatting xmlns:xm="http://schemas.microsoft.com/office/excel/2006/main">
          <x14:cfRule type="dataBar" id="{D4602127-7A35-4C5A-92CB-331AF43E1C72}">
            <x14:dataBar minLength="0" maxLength="100" gradient="0">
              <x14:cfvo type="autoMin"/>
              <x14:cfvo type="autoMax"/>
              <x14:negativeFillColor rgb="FFFF0000"/>
              <x14:axisColor rgb="FF000000"/>
            </x14:dataBar>
          </x14:cfRule>
          <xm:sqref>C14:C20</xm:sqref>
        </x14:conditionalFormatting>
        <x14:conditionalFormatting xmlns:xm="http://schemas.microsoft.com/office/excel/2006/main">
          <x14:cfRule type="dataBar" id="{24E232ED-719B-4DB5-ADF9-9AE3DC0B22EB}">
            <x14:dataBar minLength="0" maxLength="100" gradient="0">
              <x14:cfvo type="autoMin"/>
              <x14:cfvo type="autoMax"/>
              <x14:negativeFillColor rgb="FFFF0000"/>
              <x14:axisColor rgb="FF000000"/>
            </x14:dataBar>
          </x14:cfRule>
          <xm:sqref>J11:J20</xm:sqref>
        </x14:conditionalFormatting>
        <x14:conditionalFormatting xmlns:xm="http://schemas.microsoft.com/office/excel/2006/main">
          <x14:cfRule type="dataBar" id="{42986A6F-A4EE-4D41-9A56-9D73965E8AC4}">
            <x14:dataBar minLength="0" maxLength="100" gradient="0">
              <x14:cfvo type="autoMin"/>
              <x14:cfvo type="autoMax"/>
              <x14:negativeFillColor rgb="FFFF0000"/>
              <x14:axisColor rgb="FF000000"/>
            </x14:dataBar>
          </x14:cfRule>
          <xm:sqref>D21:D24 I8 G11:G20 D11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I19"/>
  <sheetViews>
    <sheetView showGridLines="0" zoomScale="80" zoomScaleNormal="80" workbookViewId="0"/>
  </sheetViews>
  <sheetFormatPr defaultColWidth="16.5703125" defaultRowHeight="15.75" x14ac:dyDescent="0.25"/>
  <cols>
    <col min="1" max="1" width="35.140625" style="2" customWidth="1"/>
    <col min="2" max="3" width="17.5703125" style="2" customWidth="1"/>
    <col min="4" max="16384" width="16.5703125" style="2"/>
  </cols>
  <sheetData>
    <row r="1" spans="1:9" x14ac:dyDescent="0.25">
      <c r="A1" s="28" t="s">
        <v>225</v>
      </c>
      <c r="B1"/>
      <c r="C1"/>
      <c r="D1"/>
      <c r="E1"/>
      <c r="F1"/>
      <c r="G1"/>
      <c r="H1"/>
      <c r="I1"/>
    </row>
    <row r="2" spans="1:9" x14ac:dyDescent="0.25">
      <c r="A2" t="s">
        <v>219</v>
      </c>
      <c r="B2"/>
      <c r="C2"/>
      <c r="D2"/>
      <c r="E2"/>
      <c r="F2"/>
      <c r="G2"/>
      <c r="H2"/>
      <c r="I2"/>
    </row>
    <row r="3" spans="1:9" x14ac:dyDescent="0.25">
      <c r="A3" s="29" t="s">
        <v>82</v>
      </c>
      <c r="B3"/>
      <c r="C3"/>
      <c r="D3"/>
      <c r="E3"/>
      <c r="F3"/>
      <c r="G3"/>
      <c r="H3"/>
      <c r="I3"/>
    </row>
    <row r="4" spans="1:9" x14ac:dyDescent="0.25">
      <c r="A4" s="29" t="s">
        <v>86</v>
      </c>
      <c r="B4"/>
      <c r="C4"/>
      <c r="D4"/>
      <c r="E4"/>
      <c r="F4"/>
      <c r="G4"/>
      <c r="H4"/>
      <c r="I4"/>
    </row>
    <row r="5" spans="1:9" x14ac:dyDescent="0.25">
      <c r="A5" s="28" t="s">
        <v>58</v>
      </c>
      <c r="B5"/>
      <c r="C5"/>
      <c r="D5"/>
      <c r="E5"/>
      <c r="F5"/>
      <c r="G5"/>
      <c r="H5"/>
      <c r="I5"/>
    </row>
    <row r="6" spans="1:9" ht="30" x14ac:dyDescent="0.25">
      <c r="A6" s="180" t="s">
        <v>173</v>
      </c>
      <c r="B6" s="33" t="s">
        <v>84</v>
      </c>
      <c r="C6" s="33" t="s">
        <v>85</v>
      </c>
      <c r="D6" s="33" t="s">
        <v>184</v>
      </c>
      <c r="E6" s="33" t="s">
        <v>7</v>
      </c>
      <c r="F6"/>
      <c r="G6"/>
      <c r="H6"/>
      <c r="I6"/>
    </row>
    <row r="7" spans="1:9" x14ac:dyDescent="0.25">
      <c r="A7" t="s">
        <v>197</v>
      </c>
      <c r="B7" s="213">
        <v>10</v>
      </c>
      <c r="C7" s="214">
        <v>15</v>
      </c>
      <c r="D7" s="214">
        <v>5</v>
      </c>
      <c r="E7" s="214">
        <v>35</v>
      </c>
      <c r="F7"/>
      <c r="G7"/>
      <c r="H7"/>
      <c r="I7"/>
    </row>
    <row r="8" spans="1:9" x14ac:dyDescent="0.25">
      <c r="A8" t="s">
        <v>140</v>
      </c>
      <c r="B8" s="213">
        <v>10</v>
      </c>
      <c r="C8" s="214">
        <v>5</v>
      </c>
      <c r="D8" s="214">
        <v>0</v>
      </c>
      <c r="E8" s="214">
        <v>15</v>
      </c>
    </row>
    <row r="9" spans="1:9" x14ac:dyDescent="0.25">
      <c r="A9" s="82" t="s">
        <v>7</v>
      </c>
      <c r="B9" s="82">
        <v>20</v>
      </c>
      <c r="C9" s="82">
        <v>20</v>
      </c>
      <c r="D9" s="82">
        <v>5</v>
      </c>
      <c r="E9" s="82">
        <v>50</v>
      </c>
    </row>
    <row r="10" spans="1:9" x14ac:dyDescent="0.25">
      <c r="A10" s="28"/>
      <c r="B10" s="28"/>
      <c r="C10" s="159"/>
      <c r="D10"/>
      <c r="E10"/>
    </row>
    <row r="11" spans="1:9" x14ac:dyDescent="0.25">
      <c r="A11" s="28" t="s">
        <v>59</v>
      </c>
      <c r="B11" s="28"/>
      <c r="C11" s="159"/>
      <c r="D11"/>
      <c r="E11"/>
    </row>
    <row r="12" spans="1:9" ht="30" x14ac:dyDescent="0.25">
      <c r="A12" s="180" t="s">
        <v>173</v>
      </c>
      <c r="B12" s="33" t="s">
        <v>84</v>
      </c>
      <c r="C12" s="33" t="s">
        <v>85</v>
      </c>
      <c r="D12" s="33" t="s">
        <v>184</v>
      </c>
      <c r="E12" s="33" t="s">
        <v>7</v>
      </c>
    </row>
    <row r="13" spans="1:9" x14ac:dyDescent="0.25">
      <c r="A13" t="s">
        <v>197</v>
      </c>
      <c r="B13" s="215">
        <v>0.52380952380952384</v>
      </c>
      <c r="C13" s="215">
        <v>0.80952380952380953</v>
      </c>
      <c r="D13" s="215">
        <v>1</v>
      </c>
      <c r="E13" s="215">
        <v>0.70833333333333337</v>
      </c>
    </row>
    <row r="14" spans="1:9" x14ac:dyDescent="0.25">
      <c r="A14" t="s">
        <v>140</v>
      </c>
      <c r="B14" s="215">
        <v>0.47619047619047616</v>
      </c>
      <c r="C14" s="215">
        <v>0.19047619047619047</v>
      </c>
      <c r="D14" s="215">
        <v>0</v>
      </c>
      <c r="E14" s="215">
        <v>0.29166666666666669</v>
      </c>
    </row>
    <row r="15" spans="1:9" x14ac:dyDescent="0.25">
      <c r="A15" s="82" t="s">
        <v>7</v>
      </c>
      <c r="B15" s="216">
        <v>1</v>
      </c>
      <c r="C15" s="216">
        <v>1</v>
      </c>
      <c r="D15" s="216">
        <v>1</v>
      </c>
      <c r="E15" s="216">
        <v>1</v>
      </c>
    </row>
    <row r="17" spans="1:2" x14ac:dyDescent="0.25">
      <c r="A17" t="s">
        <v>144</v>
      </c>
      <c r="B17" t="s">
        <v>13</v>
      </c>
    </row>
    <row r="18" spans="1:2" x14ac:dyDescent="0.25">
      <c r="A18" s="195" t="s">
        <v>171</v>
      </c>
      <c r="B18" s="195" t="s">
        <v>170</v>
      </c>
    </row>
    <row r="19" spans="1:2" x14ac:dyDescent="0.25">
      <c r="A19" t="s">
        <v>177</v>
      </c>
      <c r="B19" t="s">
        <v>200</v>
      </c>
    </row>
  </sheetData>
  <phoneticPr fontId="13" type="noConversion"/>
  <conditionalFormatting sqref="C10:C11">
    <cfRule type="dataBar" priority="3">
      <dataBar>
        <cfvo type="min"/>
        <cfvo type="max"/>
        <color rgb="FFB4A9D4"/>
      </dataBar>
      <extLst>
        <ext xmlns:x14="http://schemas.microsoft.com/office/spreadsheetml/2009/9/main" uri="{B025F937-C7B1-47D3-B67F-A62EFF666E3E}">
          <x14:id>{D48DBB0B-ADF4-432A-9E20-2C343F0E9979}</x14:id>
        </ext>
      </extLst>
    </cfRule>
  </conditionalFormatting>
  <conditionalFormatting sqref="E6">
    <cfRule type="dataBar" priority="2">
      <dataBar>
        <cfvo type="min"/>
        <cfvo type="max"/>
        <color rgb="FFB4A9D4"/>
      </dataBar>
      <extLst>
        <ext xmlns:x14="http://schemas.microsoft.com/office/spreadsheetml/2009/9/main" uri="{B025F937-C7B1-47D3-B67F-A62EFF666E3E}">
          <x14:id>{265711D9-887F-4BC7-8ACF-80914843B809}</x14:id>
        </ext>
      </extLst>
    </cfRule>
  </conditionalFormatting>
  <conditionalFormatting sqref="E12">
    <cfRule type="dataBar" priority="1">
      <dataBar>
        <cfvo type="min"/>
        <cfvo type="max"/>
        <color rgb="FFB4A9D4"/>
      </dataBar>
      <extLst>
        <ext xmlns:x14="http://schemas.microsoft.com/office/spreadsheetml/2009/9/main" uri="{B025F937-C7B1-47D3-B67F-A62EFF666E3E}">
          <x14:id>{F64081D6-7414-4BE5-A3F9-FE14B4F8E33D}</x14:id>
        </ext>
      </extLst>
    </cfRule>
  </conditionalFormatting>
  <conditionalFormatting sqref="B13:E15">
    <cfRule type="dataBar" priority="4">
      <dataBar>
        <cfvo type="min"/>
        <cfvo type="max"/>
        <color rgb="FFB4A9D4"/>
      </dataBar>
      <extLst>
        <ext xmlns:x14="http://schemas.microsoft.com/office/spreadsheetml/2009/9/main" uri="{B025F937-C7B1-47D3-B67F-A62EFF666E3E}">
          <x14:id>{AE5552FC-AAB2-459D-B678-9EC49841901C}</x14:id>
        </ext>
      </extLst>
    </cfRule>
  </conditionalFormatting>
  <pageMargins left="0.7" right="0.7" top="0.75" bottom="0.75"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D48DBB0B-ADF4-432A-9E20-2C343F0E9979}">
            <x14:dataBar minLength="0" maxLength="100" gradient="0">
              <x14:cfvo type="autoMin"/>
              <x14:cfvo type="autoMax"/>
              <x14:negativeFillColor rgb="FFFF0000"/>
              <x14:axisColor rgb="FF000000"/>
            </x14:dataBar>
          </x14:cfRule>
          <xm:sqref>C10:C11</xm:sqref>
        </x14:conditionalFormatting>
        <x14:conditionalFormatting xmlns:xm="http://schemas.microsoft.com/office/excel/2006/main">
          <x14:cfRule type="dataBar" id="{265711D9-887F-4BC7-8ACF-80914843B809}">
            <x14:dataBar minLength="0" maxLength="100" gradient="0">
              <x14:cfvo type="autoMin"/>
              <x14:cfvo type="autoMax"/>
              <x14:negativeFillColor rgb="FFFF0000"/>
              <x14:axisColor rgb="FF000000"/>
            </x14:dataBar>
          </x14:cfRule>
          <xm:sqref>E6</xm:sqref>
        </x14:conditionalFormatting>
        <x14:conditionalFormatting xmlns:xm="http://schemas.microsoft.com/office/excel/2006/main">
          <x14:cfRule type="dataBar" id="{F64081D6-7414-4BE5-A3F9-FE14B4F8E33D}">
            <x14:dataBar minLength="0" maxLength="100" gradient="0">
              <x14:cfvo type="autoMin"/>
              <x14:cfvo type="autoMax"/>
              <x14:negativeFillColor rgb="FFFF0000"/>
              <x14:axisColor rgb="FF000000"/>
            </x14:dataBar>
          </x14:cfRule>
          <xm:sqref>E12</xm:sqref>
        </x14:conditionalFormatting>
        <x14:conditionalFormatting xmlns:xm="http://schemas.microsoft.com/office/excel/2006/main">
          <x14:cfRule type="dataBar" id="{AE5552FC-AAB2-459D-B678-9EC49841901C}">
            <x14:dataBar minLength="0" maxLength="100" gradient="0">
              <x14:cfvo type="autoMin"/>
              <x14:cfvo type="autoMax"/>
              <x14:negativeFillColor rgb="FFFF0000"/>
              <x14:axisColor rgb="FF000000"/>
            </x14:dataBar>
          </x14:cfRule>
          <xm:sqref>B13:E15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Notes</vt:lpstr>
      <vt:lpstr>T1 - Payments by Child Age</vt:lpstr>
      <vt:lpstr>T2 - Multiple Children</vt:lpstr>
      <vt:lpstr>T3 - Payments by Recipients Age</vt:lpstr>
      <vt:lpstr>T4 - Payments by LA</vt:lpstr>
      <vt:lpstr>T5 - Payments by Benefit</vt:lpstr>
      <vt:lpstr>T6 - Payments by Period</vt:lpstr>
      <vt:lpstr>T7 - Re-determinations</vt:lpstr>
      <vt:lpstr>T8 - Children by Winter</vt:lpstr>
      <vt:lpstr>Chart 1 - Child age</vt:lpstr>
      <vt:lpstr>Chart 2 - Recipient ageband</vt:lpstr>
      <vt:lpstr>Chart 3 - Local authority</vt:lpstr>
      <vt:lpstr>Chart 4 - Payments by Winter</vt:lpstr>
      <vt:lpstr>Chart 5 - Children by Winter</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z617685</dc:creator>
  <cp:lastModifiedBy>Z615684</cp:lastModifiedBy>
  <dcterms:created xsi:type="dcterms:W3CDTF">2021-03-30T09:55:21Z</dcterms:created>
  <dcterms:modified xsi:type="dcterms:W3CDTF">2023-04-25T08:29:25Z</dcterms:modified>
</cp:coreProperties>
</file>