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tables/table2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23.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24.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hidePivotFieldList="1"/>
  <mc:AlternateContent xmlns:mc="http://schemas.openxmlformats.org/markup-compatibility/2006">
    <mc:Choice Requires="x15">
      <x15ac:absPath xmlns:x15ac="http://schemas.microsoft.com/office/spreadsheetml/2010/11/ac" url="\\s0177a\datashare\Social_Security_Scotland\Statistics\winter_benefits\April 2025 publication\draft_website\"/>
    </mc:Choice>
  </mc:AlternateContent>
  <xr:revisionPtr revIDLastSave="0" documentId="13_ncr:1_{3041DD6D-813B-489B-8A93-72E7699687F3}" xr6:coauthVersionLast="47" xr6:coauthVersionMax="47" xr10:uidLastSave="{00000000-0000-0000-0000-000000000000}"/>
  <bookViews>
    <workbookView xWindow="-120" yWindow="-120" windowWidth="38640" windowHeight="15840" tabRatio="928" xr2:uid="{00000000-000D-0000-FFFF-FFFF00000000}"/>
  </bookViews>
  <sheets>
    <sheet name="Contents" sheetId="1" r:id="rId1"/>
    <sheet name="Notes" sheetId="23" r:id="rId2"/>
    <sheet name="T1 - Payments by Child Age" sheetId="14" r:id="rId3"/>
    <sheet name="T2 - Multiple Children" sheetId="12" r:id="rId4"/>
    <sheet name="T3 - Payments by Recipients Age" sheetId="2" r:id="rId5"/>
    <sheet name="T4 - Payments by LA" sheetId="4" r:id="rId6"/>
    <sheet name="T5 - Payments by Benefit" sheetId="17" r:id="rId7"/>
    <sheet name="T6 - Payments by Period" sheetId="18" r:id="rId8"/>
    <sheet name="T7 - Re-determinations" sheetId="16" r:id="rId9"/>
    <sheet name="T8 - Children by Winter" sheetId="22" r:id="rId10"/>
    <sheet name="T9 - Payments by SIMD" sheetId="25" r:id="rId11"/>
    <sheet name="Chart 1 - Child age" sheetId="10" r:id="rId12"/>
    <sheet name="Chart 2 - Recipient ageband" sheetId="9" r:id="rId13"/>
    <sheet name="Chart 3 - Local authority" sheetId="11" r:id="rId14"/>
    <sheet name="Chart 4 - Payments by Winter" sheetId="20" r:id="rId15"/>
    <sheet name="Chart 5 - Children by Winter" sheetId="24" r:id="rId16"/>
  </sheets>
  <definedNames>
    <definedName name="_xlnm._FilterDatabase" localSheetId="13" hidden="1">'Chart 3 - Local authority'!$A$44:$B$77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20" l="1"/>
  <c r="B82" i="11"/>
  <c r="B87" i="11"/>
  <c r="B40" i="9"/>
  <c r="B60" i="10"/>
  <c r="B61" i="10"/>
  <c r="B22" i="25"/>
  <c r="B15" i="16"/>
  <c r="B16" i="16"/>
  <c r="B17" i="16"/>
  <c r="B18" i="16"/>
  <c r="B19" i="16"/>
  <c r="B20" i="16"/>
  <c r="B21" i="16"/>
  <c r="B14" i="16"/>
  <c r="B26" i="18"/>
  <c r="E34" i="24"/>
  <c r="B33" i="24"/>
  <c r="C33" i="24"/>
  <c r="D33" i="24"/>
  <c r="E33" i="24"/>
  <c r="F33" i="24"/>
  <c r="B34" i="24"/>
  <c r="C34" i="24"/>
  <c r="D34" i="24"/>
  <c r="F34" i="24"/>
  <c r="B35" i="24"/>
  <c r="C35" i="24"/>
  <c r="D35" i="24"/>
  <c r="E35" i="24"/>
  <c r="F35" i="24"/>
  <c r="F39" i="24"/>
  <c r="F38" i="24"/>
  <c r="F37" i="24"/>
  <c r="F36" i="24"/>
  <c r="B21" i="22"/>
  <c r="B22" i="22"/>
  <c r="A22" i="22"/>
  <c r="A21" i="22"/>
  <c r="B81" i="14" l="1"/>
  <c r="B21" i="25"/>
  <c r="B20" i="25"/>
  <c r="B44" i="24"/>
  <c r="B43" i="24"/>
  <c r="B42" i="24"/>
  <c r="B41" i="24"/>
  <c r="E36" i="24"/>
  <c r="E37" i="24"/>
  <c r="E38" i="24"/>
  <c r="E39" i="24"/>
  <c r="B84" i="11"/>
  <c r="B85" i="11"/>
  <c r="B86" i="11"/>
  <c r="B83" i="11"/>
  <c r="B39" i="9"/>
  <c r="B38" i="9"/>
  <c r="B37" i="9"/>
  <c r="B36" i="9"/>
  <c r="B62" i="10"/>
  <c r="B20" i="22"/>
  <c r="B19" i="22"/>
  <c r="B18" i="22"/>
  <c r="B17" i="22"/>
  <c r="B30" i="18"/>
  <c r="B27" i="18"/>
  <c r="B28" i="18"/>
  <c r="B29" i="18"/>
  <c r="B32" i="17"/>
  <c r="B31" i="17"/>
  <c r="B28" i="17"/>
  <c r="B29" i="17"/>
  <c r="B30" i="17"/>
  <c r="B27" i="17"/>
  <c r="B132" i="4"/>
  <c r="B133" i="4"/>
  <c r="B134" i="4"/>
  <c r="B131" i="4"/>
  <c r="B130" i="4"/>
  <c r="B127" i="4"/>
  <c r="B128" i="4"/>
  <c r="B129" i="4"/>
  <c r="B126" i="4"/>
  <c r="B37" i="2"/>
  <c r="B38" i="2"/>
  <c r="B39" i="2"/>
  <c r="B40" i="2"/>
  <c r="B41" i="2"/>
  <c r="B42" i="2"/>
  <c r="B36" i="2"/>
  <c r="B79" i="14"/>
  <c r="B80" i="14"/>
  <c r="B82" i="14"/>
  <c r="B83" i="14"/>
  <c r="B78" i="14"/>
  <c r="B34" i="12"/>
  <c r="B35" i="12"/>
  <c r="B33" i="12"/>
  <c r="B30" i="12"/>
  <c r="B31" i="12"/>
  <c r="B32" i="12"/>
  <c r="B29" i="12"/>
  <c r="C39" i="24"/>
  <c r="D39" i="24"/>
  <c r="C38" i="24"/>
  <c r="D38" i="24"/>
  <c r="C37" i="24"/>
  <c r="D37" i="24"/>
  <c r="C36" i="24"/>
  <c r="D36" i="24"/>
  <c r="A34" i="9" l="1"/>
  <c r="A29" i="9"/>
  <c r="A30" i="9"/>
  <c r="A31" i="9"/>
  <c r="A32" i="9"/>
  <c r="A33" i="9"/>
  <c r="A28" i="9"/>
  <c r="A58" i="10"/>
  <c r="A57" i="10"/>
</calcChain>
</file>

<file path=xl/sharedStrings.xml><?xml version="1.0" encoding="utf-8"?>
<sst xmlns="http://schemas.openxmlformats.org/spreadsheetml/2006/main" count="661" uniqueCount="287">
  <si>
    <t>Value of Payments</t>
  </si>
  <si>
    <t>Local Authority</t>
  </si>
  <si>
    <t>Number of Payments</t>
  </si>
  <si>
    <t>Total</t>
  </si>
  <si>
    <t>Chart 1</t>
  </si>
  <si>
    <t>Chart 2</t>
  </si>
  <si>
    <t>Chart 3</t>
  </si>
  <si>
    <t>Number of payments by Local Authority Area</t>
  </si>
  <si>
    <t>Description</t>
  </si>
  <si>
    <t>Number of payments by age of child or young person</t>
  </si>
  <si>
    <t>Age of child or young person in years</t>
  </si>
  <si>
    <t>Value of payments have been rounded to the nearest £1,000 for disclosure control - figures may not sum due to rounding.</t>
  </si>
  <si>
    <t>Number and value of payments by age of child or young person</t>
  </si>
  <si>
    <t>Number and value of payments by age of recipient</t>
  </si>
  <si>
    <t>Number and value of payments by Local Authority Area</t>
  </si>
  <si>
    <t>Number of payments by qualifying benefit</t>
  </si>
  <si>
    <t>Number and value of payments by month and year</t>
  </si>
  <si>
    <t>Number of re-determinations</t>
  </si>
  <si>
    <t>Number of payments by age of recipient</t>
  </si>
  <si>
    <t>Chart 4</t>
  </si>
  <si>
    <t>Winter 2020/2021</t>
  </si>
  <si>
    <t>Winter 2021/2022</t>
  </si>
  <si>
    <t>Winter 2022/2023</t>
  </si>
  <si>
    <t>Age band of recipient</t>
  </si>
  <si>
    <t>n/a</t>
  </si>
  <si>
    <t>Month</t>
  </si>
  <si>
    <t>Banded rows are used in this table. To remove these, highlight the table, go to the Design tab and uncheck the banded rows box.</t>
  </si>
  <si>
    <t>Data bars are used in this table. To remove these, highlight the table, go to the Home tab, click on Conditional Formatting and select Clear Rules from This Table.</t>
  </si>
  <si>
    <t>…of which received first payment</t>
  </si>
  <si>
    <t>…of which continued to receive payment</t>
  </si>
  <si>
    <t>…of which restarted receiving payments</t>
  </si>
  <si>
    <t>Percentage of which received first payment</t>
  </si>
  <si>
    <t>Percentage of which continued to receive payment</t>
  </si>
  <si>
    <t>Percentage of which restarted receiving payments</t>
  </si>
  <si>
    <t>Number of payments</t>
  </si>
  <si>
    <t>Percentage of payments</t>
  </si>
  <si>
    <t>Expenditure</t>
  </si>
  <si>
    <t>Table of Contents</t>
  </si>
  <si>
    <t>Table or Chart Number</t>
  </si>
  <si>
    <t>Notes</t>
  </si>
  <si>
    <t>Table 2a: Number of known recipients responsible for single or multiple children or young people</t>
  </si>
  <si>
    <t>Table 2b: Percentage of known recipients responsible for single or multiple children or young people</t>
  </si>
  <si>
    <t>Table 2c: Known recipients responsible for single or multiple children or young people - Expenditure</t>
  </si>
  <si>
    <t>Payment status</t>
  </si>
  <si>
    <t>Starting or restarting payment</t>
  </si>
  <si>
    <t>Percentage starting or restarting payment</t>
  </si>
  <si>
    <t>Continuing payment</t>
  </si>
  <si>
    <t>Percentage continuing payment</t>
  </si>
  <si>
    <t>Table 8</t>
  </si>
  <si>
    <t>Chart 5</t>
  </si>
  <si>
    <t>Recipients receiving payments for single or multiple children or young people</t>
  </si>
  <si>
    <t>Data bars are used in Table 2b. To remove these, select the table, go to the Home tab, click on Conditional Formatting and select Clear Rules from This Table.</t>
  </si>
  <si>
    <t>[note 1]</t>
  </si>
  <si>
    <t>Recipients responsible for…</t>
  </si>
  <si>
    <t>Data bars are used in Table 1b. To remove these, select the table, go to the Home tab, click on Conditional Formatting and select Clear Rules from This Table.</t>
  </si>
  <si>
    <t>Data bars are used in Table 3b. To remove these, select the table, go to the Home tab, click on Conditional Formatting and select Clear Rules from This Table.</t>
  </si>
  <si>
    <t>Data bars are used in Table 4b. To remove these, select the table, go to the Home tab, click on Conditional Formatting and select Clear Rules from This Table.</t>
  </si>
  <si>
    <t>Data bars are used in Table 5b. To remove these, select the table, go to the Home tab, click on Conditional Formatting and select Clear Rules from This Table.</t>
  </si>
  <si>
    <t xml:space="preserve">Banded rows are used in the tables. To remove these, highlight the table, go to the Design tab and uncheck the banded rows box. </t>
  </si>
  <si>
    <t>Data bars are used in Table 6b. To remove these, select the table, go to the Home tab, click on Conditional Formatting and select Clear Rules from This Table.</t>
  </si>
  <si>
    <t>The figures used in this chart are located in Tables 1a and 1c of this document.</t>
  </si>
  <si>
    <t>Table 2d: Payments where recipient National Insurance Number is missing</t>
  </si>
  <si>
    <t>Qualifying period</t>
  </si>
  <si>
    <t>Unknown</t>
  </si>
  <si>
    <t>One child or young person</t>
  </si>
  <si>
    <t>Multiple children or young people</t>
  </si>
  <si>
    <t>18-24 years</t>
  </si>
  <si>
    <t>25-34 years</t>
  </si>
  <si>
    <t>35-44 years</t>
  </si>
  <si>
    <t>45-54 years</t>
  </si>
  <si>
    <t>55 years and over</t>
  </si>
  <si>
    <t>Aberdeen City</t>
  </si>
  <si>
    <t>Aberdeenshire</t>
  </si>
  <si>
    <t>Angus</t>
  </si>
  <si>
    <t>City of Edinburgh</t>
  </si>
  <si>
    <t>Clackmannanshire</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</si>
  <si>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</si>
  <si>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</si>
  <si>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</si>
  <si>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</si>
  <si>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</si>
  <si>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</si>
  <si>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</si>
  <si>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</si>
  <si>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</si>
  <si>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</si>
  <si>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</si>
  <si>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</si>
  <si>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</si>
  <si>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</si>
  <si>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</si>
  <si>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</si>
  <si>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</si>
  <si>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</si>
  <si>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</si>
  <si>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</si>
  <si>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</si>
  <si>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</si>
  <si>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</si>
  <si>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</si>
  <si>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</si>
  <si>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Other Scottish Address</t>
  </si>
  <si>
    <t>Non-Scottish UK Address</t>
  </si>
  <si>
    <t>Disability Living Allowance for Children or Personal Independence Payment</t>
  </si>
  <si>
    <t>Child Disability Payment</t>
  </si>
  <si>
    <t>Adult Disability Payment</t>
  </si>
  <si>
    <t>Note number</t>
  </si>
  <si>
    <t>[note 2]</t>
  </si>
  <si>
    <t>[note 3]</t>
  </si>
  <si>
    <t>[note 4]</t>
  </si>
  <si>
    <t>[note 5]</t>
  </si>
  <si>
    <t>Figures for previous winters have been updated to include payments issued after the last publication and backdated payments.</t>
  </si>
  <si>
    <t xml:space="preserve">[note 6] </t>
  </si>
  <si>
    <t xml:space="preserve">[note 7] </t>
  </si>
  <si>
    <t>Recipients could include young people aged 16, 17 or 18 who manage their own money, parents, guardians and appointees ('personal acting bodies' or 'corporate acting bodies').</t>
  </si>
  <si>
    <t xml:space="preserve">[note 8] </t>
  </si>
  <si>
    <t>For the recipients with their National Insurance Number missing, it is not possible to determine whether or not the payments were all made to separate individuals.</t>
  </si>
  <si>
    <r>
      <t>Table 2: Recipients responsible for single or multiple children or young people</t>
    </r>
    <r>
      <rPr>
        <sz val="11"/>
        <color theme="1"/>
        <rFont val="Calibri"/>
        <family val="2"/>
        <scheme val="minor"/>
      </rPr>
      <t xml:space="preserve"> [note 1][note 2][note 3][note 4][note 6][note 7][note 8]</t>
    </r>
  </si>
  <si>
    <t xml:space="preserve">This sheet contains four tables. Table 2a summarises recipients by number of children or youg people responsible for. Table 2b summarises the percentage of recipients by number of children or youg people responsible for. </t>
  </si>
  <si>
    <t>Table 2c summarises the expenditure for recipients by number of children or young people responsible for. Table 2d summarises recipients with missing National Insurance Number.</t>
  </si>
  <si>
    <t>Age at the start of the qualifying week.</t>
  </si>
  <si>
    <t>[note 9]</t>
  </si>
  <si>
    <t>[note 10]</t>
  </si>
  <si>
    <t xml:space="preserve">[note 11] </t>
  </si>
  <si>
    <t xml:space="preserve">[note 12] </t>
  </si>
  <si>
    <t>A small number of child postcodes were missing and have been categorised as 'Unknown'.</t>
  </si>
  <si>
    <t>[note 13]</t>
  </si>
  <si>
    <t>Qualifying Benefit</t>
  </si>
  <si>
    <t>[c] indicates that figures are suppressed for disclosure control.</t>
  </si>
  <si>
    <t>[note 14]</t>
  </si>
  <si>
    <t>Total children or young people benefitting from a payment</t>
  </si>
  <si>
    <t>[note 15]</t>
  </si>
  <si>
    <t>Children or young people that 'stopped benefitting from a payment' refers to children or young people that had a payment made at the previous date but not this date - they may have gone on to have a payment made at a later date.</t>
  </si>
  <si>
    <t>[note 16]</t>
  </si>
  <si>
    <t>Age of recipient</t>
  </si>
  <si>
    <r>
      <t>Chart 2: Number of payments by age of recipient receiving payment on behalf of a child or young person</t>
    </r>
    <r>
      <rPr>
        <sz val="11"/>
        <color theme="1"/>
        <rFont val="Calibri"/>
        <family val="2"/>
        <scheme val="minor"/>
      </rPr>
      <t xml:space="preserve"> [note 2][note 4][note 5][note 7]</t>
    </r>
  </si>
  <si>
    <t>Numbers of payments have been rounded to the nearest five for disclosure control - figures may not sum due to rounding.</t>
  </si>
  <si>
    <t>Percentages have been rounded to the nearest one percent - figures may not sum due to rounding.</t>
  </si>
  <si>
    <t>Local authority is based on child or young person's postcode.</t>
  </si>
  <si>
    <t>[note 17]</t>
  </si>
  <si>
    <t>Numbers of re-determinations  have been rounded to the nearest five for disclosure control - figures may not sum due to rounding.</t>
  </si>
  <si>
    <r>
      <t>Num</t>
    </r>
    <r>
      <rPr>
        <sz val="11"/>
        <rFont val="Calibri"/>
        <family val="2"/>
        <scheme val="minor"/>
      </rPr>
      <t>bers of people</t>
    </r>
    <r>
      <rPr>
        <sz val="11"/>
        <color theme="1"/>
        <rFont val="Calibri"/>
        <family val="2"/>
        <scheme val="minor"/>
      </rPr>
      <t xml:space="preserve"> have been rounded to the nearest five for disclosure control - figures may not sum due to rounding.</t>
    </r>
  </si>
  <si>
    <t xml:space="preserve">Status </t>
  </si>
  <si>
    <t>Total children or young people receiving payment</t>
  </si>
  <si>
    <t>Total children or young people that stopped receiving payment</t>
  </si>
  <si>
    <t>Percentage of children or young people that stopped receiving payment</t>
  </si>
  <si>
    <t>Stopped receiving payment</t>
  </si>
  <si>
    <t>Percentage stopped receiving payment</t>
  </si>
  <si>
    <t>Alternative Text: Vertical bars are used to show the number of children or young people for each winter. The number of children or young people receiving their first payment, or re-starting payments after a break of one or more winters is indicated in pink. The number of children or young people continuing payment since the previous winter is indicated in blue. A grey dotted line indicated the number of children or young people who stopped receiving payment at each winter.</t>
  </si>
  <si>
    <t>This sheet contains three tables. Table 1a summarises payments by age and winter. Table 1b summarises the percentage of payments by age and winter. Table 1c summarises the expenditure by age and winter.</t>
  </si>
  <si>
    <t>This sheet contains three tables. Table 3a summarises payments by recipient's age band and winter. Table 3b summarises the percentage of payments by recipient's age band and winter. Table 3c summarises the expenditure by recipient's age band and winter.</t>
  </si>
  <si>
    <t>This sheet contains three tables. Table 4a summarises payments by local authority and winter. Table 4b summarises the percentage of payments by local authority and winter. Table 4c summarises the expenditure by local authority and winter.</t>
  </si>
  <si>
    <t>This sheet contains three tables. Table 5a summarises payments by qualifying benefit and winter. Table 5b summarises the percentage of payments by qualifying benefit and winter. Table 5c summarises the expenditure by qualifying benefit and winter.</t>
  </si>
  <si>
    <t xml:space="preserve">This sheet contains two tables. Table 6a summarises the number and value of payments by winter. Table 6b summarises the number, percentage and value of payments for the latest winter by month of payment. </t>
  </si>
  <si>
    <t>This worksheet contains one table. Children or young people who had payments made are summarised by winter.</t>
  </si>
  <si>
    <t>Alternative Text: This chart summarises the number of payments made for the benefit of children and young people for each winter. Vertical bars are used to show the number of payments at each winter. A line is used to indicate the expenditure from each winter.</t>
  </si>
  <si>
    <t>Children or young people by winter</t>
  </si>
  <si>
    <r>
      <t xml:space="preserve">Table 8: Children or young people by winter </t>
    </r>
    <r>
      <rPr>
        <sz val="11"/>
        <color theme="1"/>
        <rFont val="Calibri"/>
        <family val="2"/>
        <scheme val="minor"/>
      </rPr>
      <t>[note 1][note 4][note 15][note 17]</t>
    </r>
  </si>
  <si>
    <r>
      <t xml:space="preserve">Chart 5: Children or young people by winter </t>
    </r>
    <r>
      <rPr>
        <sz val="11"/>
        <rFont val="Calibri"/>
        <family val="2"/>
        <scheme val="minor"/>
      </rPr>
      <t>[note 1][note 4][note 15][note 17]</t>
    </r>
  </si>
  <si>
    <t>Winter 2023/2024</t>
  </si>
  <si>
    <t>Child Winter Heating Payment payments by winter</t>
  </si>
  <si>
    <r>
      <t>Tables 3a, 3b and 3c: Child Winter Heating Payment by age band of recipient</t>
    </r>
    <r>
      <rPr>
        <sz val="11"/>
        <color theme="1"/>
        <rFont val="Calibri"/>
        <family val="2"/>
        <scheme val="minor"/>
      </rPr>
      <t xml:space="preserve"> [note 1][note 2][note 3][note 4][note 5][note 6][note 7]</t>
    </r>
  </si>
  <si>
    <t>Table 3a: Number of Child Winter Heating Payments - by age band of recipient</t>
  </si>
  <si>
    <t>Table 3b: Percentage of Child Winter Heating Payments - by age band of recipient</t>
  </si>
  <si>
    <t>Table 3c: Child Winter Heating Payment expenditure - by age band of recipient</t>
  </si>
  <si>
    <r>
      <t xml:space="preserve">Tables 1a, 1b and 1c: Child Winter Heating Payment by age of child </t>
    </r>
    <r>
      <rPr>
        <sz val="11"/>
        <color theme="1"/>
        <rFont val="Calibri"/>
        <family val="2"/>
        <scheme val="minor"/>
      </rPr>
      <t>[note 1][note 2][note 3][note 4][note 5][note 6]</t>
    </r>
  </si>
  <si>
    <r>
      <t xml:space="preserve">Tables 4a, 4b and 4c: Child Winter Heating Payments by Local Authority </t>
    </r>
    <r>
      <rPr>
        <sz val="11"/>
        <color theme="1"/>
        <rFont val="Calibri"/>
        <family val="2"/>
        <scheme val="minor"/>
      </rPr>
      <t>[note 1][note 2][note 3][note 4][note 6][note 9][note 10][note 11][note 12]</t>
    </r>
  </si>
  <si>
    <t>Table 4a: Number of Child Winter Heating Payments - by Local Authority</t>
  </si>
  <si>
    <t>Table 4b: Percentage of Child Winter Heating Payments - by Local Authority</t>
  </si>
  <si>
    <t>Table 4c: Child Winter Heating Payment Expenditure - by Local Authority</t>
  </si>
  <si>
    <r>
      <t xml:space="preserve">Tables 5a, 5b and 5c: Child Winter Heating Payments by Qualifying Benefit </t>
    </r>
    <r>
      <rPr>
        <sz val="11"/>
        <color theme="1"/>
        <rFont val="Calibri"/>
        <family val="2"/>
        <scheme val="minor"/>
      </rPr>
      <t>[note 1][note 2][note 3][note 4][note 6][note 13]</t>
    </r>
  </si>
  <si>
    <t>Table 5a: Number of Child Winter Heating Payments - by Qualifying Benefit</t>
  </si>
  <si>
    <t>Table 5b: Percentage of Child Winter Heating Payments - by Qualifying Benefit</t>
  </si>
  <si>
    <t>Table 5c: Child Winter Heating Payment expenditure - by Qualifying Benefit</t>
  </si>
  <si>
    <r>
      <t>Tables 6a and 6b: Child Winter Heating Payments by Time Period</t>
    </r>
    <r>
      <rPr>
        <sz val="11"/>
        <color theme="1"/>
        <rFont val="Calibri"/>
        <family val="2"/>
        <scheme val="minor"/>
      </rPr>
      <t xml:space="preserve"> [note 1][note 2][note 3][note 4][note 6]</t>
    </r>
  </si>
  <si>
    <t>Tables 6a: Child Winter Heating Payments by winter</t>
  </si>
  <si>
    <t>Table 9</t>
  </si>
  <si>
    <t>Number and value of payments by SIMD decile</t>
  </si>
  <si>
    <t>SIMD Decile</t>
  </si>
  <si>
    <t>Methodological differences in calculating qualifying benefit breakdowns for Child Winter Heating Payments, and caseload figures for Child Disability Payment and Adult Disability Payment may cause differences between caseload figures for the month encompassing Child Winter Heating Payment qualifying week and the figures presented here. For more information on the caseload methodology used, see the Child Disability Payment and Adult Disability Payment statistics publications: www.socialsecurity.gov.scot/about/statistics/social-security-scotland-statistics-publications</t>
  </si>
  <si>
    <t>[note 18]</t>
  </si>
  <si>
    <t xml:space="preserve">Alternative Text: This bar chart summarises the number of payments for 2023/2024 by age of the child or young person. </t>
  </si>
  <si>
    <t>This sheet contains one chart and one table. Alternative text for the chart is located in cell A3. The table begins in cell A36 and summarises payments by age of child or young person for winter 2023/24.</t>
  </si>
  <si>
    <t xml:space="preserve">Table 1a: Number of Child Winter Heating Payments - by age of child </t>
  </si>
  <si>
    <t xml:space="preserve">Table 1b: Percentage of Child Winter Heating Payments - by age of child </t>
  </si>
  <si>
    <t xml:space="preserve">Table 1c: Child Winter Heating Payment expenditure - by age of child </t>
  </si>
  <si>
    <t>Recipients with missing National Insurance Number</t>
  </si>
  <si>
    <t>[c]</t>
  </si>
  <si>
    <t>Child Winter Heating Payment had been launched in November 2020 so for Winter 2020/2021 all children and young people were in receipt of their first payment.</t>
  </si>
  <si>
    <t>Winter 2021/2022 had been the second iteration of Child Winter Heating Payment and hence it was not possible for children or young people to be restarting receiving the payments.</t>
  </si>
  <si>
    <t>[note 19]</t>
  </si>
  <si>
    <t>Table 1a, 1b and 1c</t>
  </si>
  <si>
    <t>Table 2a, 2b, 2c and 2d</t>
  </si>
  <si>
    <t>Table 3a, 3b and 3c</t>
  </si>
  <si>
    <t>Table 4a, 4b and 4c</t>
  </si>
  <si>
    <t>Table 5a, 5b and 5c</t>
  </si>
  <si>
    <t>Table 6a and 6b</t>
  </si>
  <si>
    <t>Winter 2024/2025</t>
  </si>
  <si>
    <t>Argyll and Bute</t>
  </si>
  <si>
    <t>Dumfries and Galloway</t>
  </si>
  <si>
    <t>Non-UK address</t>
  </si>
  <si>
    <t>Oct-2024</t>
  </si>
  <si>
    <t>Nov-2024</t>
  </si>
  <si>
    <t>Dec-2024</t>
  </si>
  <si>
    <t>Jan-2025</t>
  </si>
  <si>
    <t>Feb-2025</t>
  </si>
  <si>
    <t>Mar-2025</t>
  </si>
  <si>
    <t>Apr-2025</t>
  </si>
  <si>
    <t>Table 6b: Number of Child Winter Heating Assistance payments for Winter 2024/2025 - by month</t>
  </si>
  <si>
    <t>Child Winter Heating Payment Statistics: Winter 2024/2025</t>
  </si>
  <si>
    <t>Figures cover payments issued in the period from November 2020 to 8th April 2025.</t>
  </si>
  <si>
    <t>Number of Payments Winter 2024/2025</t>
  </si>
  <si>
    <t>Number of payments Winter 2024/2025</t>
  </si>
  <si>
    <t>Percentage of payments Winter 2024/2025</t>
  </si>
  <si>
    <t>Alternative Text: This chart summarises the number of payments from Winter 2024/2025 by local authority area. Horizontal bars are used to show the number of payments for each local authority area.</t>
  </si>
  <si>
    <t xml:space="preserve">This sheet contains one table. </t>
  </si>
  <si>
    <t xml:space="preserve">Banded rows are used in this table. To remove these, highlight the table, go to the Design tab and uncheck the banded rows box. </t>
  </si>
  <si>
    <t>Re-determinations received</t>
  </si>
  <si>
    <t>Re-determinations completed</t>
  </si>
  <si>
    <t>Completed re-determinations which are disallowed</t>
  </si>
  <si>
    <t>Re-determination decision not made</t>
  </si>
  <si>
    <t>Percentage of completed re-determinations which are disallowed</t>
  </si>
  <si>
    <t>Percentage of completed re-determinations where re-determination decision not made</t>
  </si>
  <si>
    <t>Median average number of days to respond</t>
  </si>
  <si>
    <t>Percentage of re-determinations closed within 16 working days</t>
  </si>
  <si>
    <t>Financial Year 2020-2021</t>
  </si>
  <si>
    <t>Financial Year 2021-2022</t>
  </si>
  <si>
    <t>Financial Year 2022-2023</t>
  </si>
  <si>
    <t>Financial Year 2023-2024</t>
  </si>
  <si>
    <t>Financial Year 2024-2025</t>
  </si>
  <si>
    <t>Table 7</t>
  </si>
  <si>
    <t>Some postcodes could not be matched to any of the postcodes from the dataset used for the analysis, but were identified as being in Scotland. These may be new-builds, which have new postcodes.</t>
  </si>
  <si>
    <t>Some postcodes were identified as being in other parts of the UK, outside of Scotland. This may be where a child has moved away.</t>
  </si>
  <si>
    <t>[note 20]</t>
  </si>
  <si>
    <t>[note 21]</t>
  </si>
  <si>
    <t>[note 22]</t>
  </si>
  <si>
    <t>[note 23]</t>
  </si>
  <si>
    <t>[note 24]</t>
  </si>
  <si>
    <t>[note 25]</t>
  </si>
  <si>
    <t>[note 26]</t>
  </si>
  <si>
    <t>[note 27]</t>
  </si>
  <si>
    <t xml:space="preserve">Re-determinations completed is the total of re-determinations which were Allowed, Disallowed, Withdrawn, Invalid, or Exceeded Deadline. For details on each of these categories, see the notes below. </t>
  </si>
  <si>
    <t>Completed re-determinations which are disallowed are those where the decision upheld the original decision by Social Security Scotland. For example, the award value or award level remained the same as the original application decision, or the decision remained not awarded.</t>
  </si>
  <si>
    <t>Re-determination decision not made, is the number of re-determinations which were invalid, or exceeded the deadline and the Client opted to cease the re-determination process and move to appeal, summed due to small numbers. For details on each of these categories, see the notes below.</t>
  </si>
  <si>
    <t xml:space="preserve">Re-determinations which are invalid are those where the re-determination request is not received in a valid form or received within timescales set by regulations. </t>
  </si>
  <si>
    <t xml:space="preserve">Re-determinations which are exceeded deadline. When a re-determination decision takes longer than the legislative deadline, Social Security Scotland will contact the client with the option of continuing to work on the re-determination until a decision can be made or to progress straight to an appeal. This outcome contains re-determinations where the deadline was exceeded and the Client opted to cease the re-determination process and move to Appeal. </t>
  </si>
  <si>
    <t xml:space="preserve">Median average number of days to respond is the median time to make a decision on a re-determination. This only includes those with a decision made, that is Allowed or Disallowed. Invalid, and exceeded deadlines re-determinations are excluded. The median is the middle value of an ordered dataset, or the point at which half of the values are higher and half of the values are lower. </t>
  </si>
  <si>
    <t>Percentage of re-determinations closed within original timeline is the number of re-determinations closed within legislated timelines as a percentage of re-determinations with a decision made, that is Allowed or Disallowed only. Invalid, withdrawn and exceeded deadlines re-determinations are excluded.</t>
  </si>
  <si>
    <t xml:space="preserve">Percentage of re-determinations closed within original timeline. Legislated timelines for re-determinations differ between benefits. For winter benefits, the timeline is 16 working days. </t>
  </si>
  <si>
    <t xml:space="preserve">[note 20] </t>
  </si>
  <si>
    <t xml:space="preserve">[note 21] </t>
  </si>
  <si>
    <t xml:space="preserve">[note 22] </t>
  </si>
  <si>
    <t xml:space="preserve">[note 23] </t>
  </si>
  <si>
    <t xml:space="preserve">[note 24] </t>
  </si>
  <si>
    <t xml:space="preserve">[note 25] </t>
  </si>
  <si>
    <t xml:space="preserve">[note 26] </t>
  </si>
  <si>
    <t>[note 28]</t>
  </si>
  <si>
    <t>Financial year 2025-2026 only covers the period of 1 April 2025 to 8 April 2025 at the time of publication.</t>
  </si>
  <si>
    <t>Financial Year 2025-2026</t>
  </si>
  <si>
    <t>This worksheet contains one table. Table 9 summarises Child Winter Heating Payments for 2024/25 by SIMD decile</t>
  </si>
  <si>
    <t>[note 29]</t>
  </si>
  <si>
    <t>Figures cover payments issued in the period from October 2024 to 8th April 2025.</t>
  </si>
  <si>
    <r>
      <t>Table 9: Child Winter Heating Payments for Winter 2024/25 by Scottish Index of Multiple Deprivation (SIMD) decile</t>
    </r>
    <r>
      <rPr>
        <b/>
        <sz val="11"/>
        <rFont val="Calibri"/>
        <family val="2"/>
        <scheme val="minor"/>
      </rPr>
      <t xml:space="preserve"> </t>
    </r>
    <r>
      <rPr>
        <sz val="11"/>
        <rFont val="Calibri"/>
        <family val="2"/>
        <scheme val="minor"/>
      </rPr>
      <t>[note 29][note 3][note 4]</t>
    </r>
  </si>
  <si>
    <r>
      <t>Table 7: Child Winter Heating Payment re-determinations</t>
    </r>
    <r>
      <rPr>
        <sz val="11"/>
        <rFont val="Calibri"/>
        <family val="2"/>
        <scheme val="minor"/>
      </rPr>
      <t xml:space="preserve"> [note 20] [note 21] [note 22] [note 23] [note 24] [note 25] [note 26] [note 27] [note 28]</t>
    </r>
  </si>
  <si>
    <t>Notes are located below the table and begin in cell A27.</t>
  </si>
  <si>
    <t>Notes are located below the table and begin in cell A78.</t>
  </si>
  <si>
    <t>Notes are located below the table and begin in cell A29.</t>
  </si>
  <si>
    <t>Notes are located below the table and begin in cell A36.</t>
  </si>
  <si>
    <t>Notes are located below the table and begin in cell A126.</t>
  </si>
  <si>
    <t>Notes are located below the table and begin in cell A26.</t>
  </si>
  <si>
    <t>Notes are located below the table and begin in cell A14.</t>
  </si>
  <si>
    <t>Notes are located below the table and begin in cell A17.</t>
  </si>
  <si>
    <t>Notes are located below the table and begin in cell A20.</t>
  </si>
  <si>
    <t>Notes are located below the table and begin in cell A60.</t>
  </si>
  <si>
    <r>
      <t>Chart 1: Number of payments by age of child or young person: winter 2024/2025</t>
    </r>
    <r>
      <rPr>
        <sz val="11"/>
        <color theme="1"/>
        <rFont val="Calibri"/>
        <family val="2"/>
        <scheme val="minor"/>
      </rPr>
      <t xml:space="preserve"> [note 29][note 2][note 5][note 6]</t>
    </r>
  </si>
  <si>
    <t>This worksheet contains one chart and one table. Alternative text for the chart is located in cell A5. The table begins in cell A27 and summarises payments by age band of recipient.</t>
  </si>
  <si>
    <r>
      <t xml:space="preserve">Alternative Text: This chart summarises the number of payments for Winter 2024/2025 by age band of recipient receiving payment on behalf of a child or young person. Six </t>
    </r>
    <r>
      <rPr>
        <sz val="12"/>
        <rFont val="Calibri"/>
        <family val="2"/>
        <scheme val="minor"/>
      </rPr>
      <t>horizontal</t>
    </r>
    <r>
      <rPr>
        <sz val="12"/>
        <color theme="1"/>
        <rFont val="Calibri"/>
        <family val="2"/>
        <scheme val="minor"/>
      </rPr>
      <t xml:space="preserve"> bars are used for each age band to show the number of payments in Winter 2024/2025.</t>
    </r>
  </si>
  <si>
    <t xml:space="preserve">[note 29] </t>
  </si>
  <si>
    <t>This sheet contains one chart and one table. Alternative text for the chart is located in cell A4. The table begins in cell A43 and summarises payments by local authority area.</t>
  </si>
  <si>
    <r>
      <t xml:space="preserve">Chart 4: Number of payments by winter </t>
    </r>
    <r>
      <rPr>
        <sz val="11"/>
        <color theme="1"/>
        <rFont val="Calibri"/>
        <family val="2"/>
        <scheme val="minor"/>
      </rPr>
      <t>[note 1]</t>
    </r>
  </si>
  <si>
    <t>This worksheet contains one chart. Alternative text for the chart is located in cell A6.</t>
  </si>
  <si>
    <t>Notes are located below the table and begin in cell A82.</t>
  </si>
  <si>
    <t>Notes are located below the table and begin in cell A37.</t>
  </si>
  <si>
    <t>Notes are located below the table and begin in cell A41.</t>
  </si>
  <si>
    <t>The figures used in this chart are located in Table 8 of this document and summarised in the table beginning in cell A32.</t>
  </si>
  <si>
    <t>This sheet contains one chart and one table, summarising the number of children or young people at each winter since November 2020. Alternative text for this chart is located in cell A6.</t>
  </si>
  <si>
    <r>
      <t>Chart 3: Number of Winter 2024/2025 Payments by Local Authority Area</t>
    </r>
    <r>
      <rPr>
        <sz val="11"/>
        <rFont val="Calibri"/>
        <family val="2"/>
        <scheme val="minor"/>
      </rPr>
      <t xml:space="preserve"> [note 2][note 9][note 10][note 11][note 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</si>
</sst>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43" formatCode="_-* #,##0.00_-;\-* #,##0.00_-;_-* &quot;-&quot;??_-;_-@_-"/>
    <numFmt numFmtId="164" formatCode="_-* #,##0_-;\-* #,##0_-;_-* &quot;-&quot;??_-;_-@_-"/>
    <numFmt numFmtId="165" formatCode="#,##0_ ;\-#,##0\ "/>
    <numFmt numFmtId="166" formatCode="&quot;£&quot;#,##0"/>
    <numFmt numFmtId="167" formatCode="0.0%"/>
    <numFmt numFmtId="168" formatCode="_-* #,##0.0_-;\-* #,##0.0_-;_-* &quot;-&quot;?_-;_-@_-"/>
  </numFmts>
  <fonts count="27" x14ac:knownFonts="1">
    <font>
      <sz val="11"/>
      <color theme="1"/>
      <name val="Calibri"/>
      <family val="2"/>
      <scheme val="minor"/>
    </font>
    <font>
      <sz val="11"/>
      <color theme="1"/>
      <name val="Calibri"/>
      <family val="2"/>
      <scheme val="minor"/>
    </font>
    <font>
      <u/>
      <sz val="11"/>
      <color theme="10"/>
      <name val="Calibri"/>
      <family val="2"/>
      <scheme val="minor"/>
    </font>
    <font>
      <b/>
      <sz val="15"/>
      <color theme="3"/>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u/>
      <sz val="12"/>
      <color theme="10"/>
      <name val="Calibri"/>
      <family val="2"/>
      <scheme val="minor"/>
    </font>
    <font>
      <b/>
      <sz val="12"/>
      <name val="Calibri"/>
      <family val="2"/>
      <scheme val="minor"/>
    </font>
    <font>
      <sz val="11"/>
      <color rgb="FFFF0000"/>
      <name val="Calibri"/>
      <family val="2"/>
      <scheme val="minor"/>
    </font>
    <font>
      <b/>
      <sz val="11"/>
      <color theme="1"/>
      <name val="Calibri"/>
      <family val="2"/>
      <scheme val="minor"/>
    </font>
    <font>
      <sz val="8"/>
      <name val="Calibri"/>
      <family val="2"/>
      <scheme val="minor"/>
    </font>
    <font>
      <sz val="11"/>
      <name val="Calibri"/>
      <family val="2"/>
      <scheme val="minor"/>
    </font>
    <font>
      <b/>
      <sz val="11"/>
      <name val="Calibri"/>
      <family val="2"/>
      <scheme val="minor"/>
    </font>
    <font>
      <b/>
      <sz val="11"/>
      <color rgb="FF000000"/>
      <name val="Calibri"/>
      <family val="2"/>
      <scheme val="minor"/>
    </font>
    <font>
      <b/>
      <sz val="14"/>
      <color theme="1"/>
      <name val="Calibri"/>
      <family val="2"/>
      <scheme val="minor"/>
    </font>
    <font>
      <b/>
      <sz val="14"/>
      <color rgb="FFFF0000"/>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1"/>
      <color rgb="FFFF0000"/>
      <name val="Calibri"/>
      <family val="2"/>
      <scheme val="minor"/>
    </font>
    <font>
      <b/>
      <sz val="12"/>
      <color rgb="FFFF0000"/>
      <name val="Calibri"/>
      <family val="2"/>
      <scheme val="minor"/>
    </font>
    <font>
      <b/>
      <sz val="13"/>
      <color rgb="FFFF1997"/>
      <name val="Calibri"/>
      <family val="2"/>
      <scheme val="minor"/>
    </font>
    <font>
      <b/>
      <sz val="16"/>
      <name val="Calibri"/>
      <family val="2"/>
      <scheme val="minor"/>
    </font>
    <font>
      <sz val="12"/>
      <color rgb="FF000000"/>
      <name val="Calibri"/>
      <family val="2"/>
    </font>
    <font>
      <sz val="11"/>
      <name val="Calibri"/>
      <family val="2"/>
    </font>
    <font>
      <b/>
      <sz val="11"/>
      <name val="Calibri"/>
      <family val="2"/>
    </font>
  </fonts>
  <fills count="3">
    <fill>
      <patternFill patternType="none"/>
    </fill>
    <fill>
      <patternFill patternType="gray125"/>
    </fill>
    <fill>
      <patternFill patternType="solid">
        <fgColor theme="0" tint="-0.14999847407452621"/>
        <bgColor theme="0" tint="-0.14999847407452621"/>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right/>
      <top/>
      <bottom style="thick">
        <color theme="4"/>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top/>
      <bottom/>
      <diagonal/>
    </border>
    <border>
      <left/>
      <right style="thin">
        <color rgb="FF000000"/>
      </right>
      <top/>
      <bottom/>
      <diagonal/>
    </border>
    <border>
      <left style="thin">
        <color rgb="FF000000"/>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1" applyNumberFormat="0" applyFill="0" applyAlignment="0" applyProtection="0"/>
    <xf numFmtId="49" fontId="23" fillId="0" borderId="0" applyNumberFormat="0" applyFill="0" applyAlignment="0" applyProtection="0"/>
    <xf numFmtId="0" fontId="24" fillId="0" borderId="0"/>
  </cellStyleXfs>
  <cellXfs count="320">
    <xf numFmtId="0" fontId="0" fillId="0" borderId="0" xfId="0"/>
    <xf numFmtId="17" fontId="0" fillId="0" borderId="0" xfId="0" applyNumberFormat="1"/>
    <xf numFmtId="0" fontId="4" fillId="0" borderId="0" xfId="0" applyFont="1"/>
    <xf numFmtId="0" fontId="6" fillId="0" borderId="0" xfId="0" applyFont="1"/>
    <xf numFmtId="0" fontId="7" fillId="0" borderId="0" xfId="3" applyFont="1" applyFill="1"/>
    <xf numFmtId="0" fontId="5" fillId="0" borderId="9" xfId="1" applyNumberFormat="1" applyFont="1" applyFill="1" applyBorder="1" applyAlignment="1">
      <alignment horizontal="center" vertical="center" wrapText="1"/>
    </xf>
    <xf numFmtId="166" fontId="5" fillId="0" borderId="0" xfId="2" applyNumberFormat="1" applyFont="1" applyFill="1" applyBorder="1"/>
    <xf numFmtId="0" fontId="5" fillId="0" borderId="10" xfId="1" applyNumberFormat="1" applyFont="1" applyFill="1" applyBorder="1" applyAlignment="1">
      <alignment horizontal="center" vertical="center" wrapText="1"/>
    </xf>
    <xf numFmtId="0" fontId="4" fillId="0" borderId="0" xfId="0" applyFont="1" applyAlignment="1">
      <alignment wrapText="1"/>
    </xf>
    <xf numFmtId="164" fontId="4" fillId="0" borderId="2" xfId="1" applyNumberFormat="1" applyFont="1" applyFill="1" applyBorder="1" applyAlignment="1">
      <alignment horizontal="left"/>
    </xf>
    <xf numFmtId="164" fontId="4" fillId="0" borderId="8" xfId="1" applyNumberFormat="1" applyFont="1" applyFill="1" applyBorder="1" applyAlignment="1">
      <alignment horizontal="left"/>
    </xf>
    <xf numFmtId="164" fontId="4" fillId="0" borderId="3" xfId="1" applyNumberFormat="1" applyFont="1" applyFill="1" applyBorder="1" applyAlignment="1">
      <alignment horizontal="left"/>
    </xf>
    <xf numFmtId="0" fontId="4" fillId="0" borderId="0" xfId="0" applyFont="1" applyAlignment="1">
      <alignment horizontal="left" wrapText="1"/>
    </xf>
    <xf numFmtId="9" fontId="5" fillId="0" borderId="0" xfId="0" applyNumberFormat="1" applyFont="1" applyAlignment="1">
      <alignment horizontal="right" vertical="center" wrapText="1"/>
    </xf>
    <xf numFmtId="0" fontId="5" fillId="0" borderId="0" xfId="1" applyNumberFormat="1" applyFont="1" applyFill="1" applyBorder="1" applyAlignment="1">
      <alignment horizontal="left"/>
    </xf>
    <xf numFmtId="164" fontId="4" fillId="0" borderId="0" xfId="1" applyNumberFormat="1" applyFont="1" applyFill="1" applyBorder="1" applyAlignment="1">
      <alignment horizontal="right"/>
    </xf>
    <xf numFmtId="5" fontId="4" fillId="0" borderId="0" xfId="0" applyNumberFormat="1" applyFont="1"/>
    <xf numFmtId="0" fontId="9" fillId="0" borderId="0" xfId="0" applyFont="1"/>
    <xf numFmtId="0" fontId="8" fillId="0" borderId="0" xfId="1" applyNumberFormat="1" applyFont="1" applyFill="1" applyBorder="1" applyAlignment="1">
      <alignment horizontal="center" vertical="center" wrapText="1"/>
    </xf>
    <xf numFmtId="9" fontId="5" fillId="0" borderId="0" xfId="1" applyNumberFormat="1" applyFont="1" applyFill="1" applyBorder="1" applyAlignment="1">
      <alignment horizontal="right"/>
    </xf>
    <xf numFmtId="9" fontId="4" fillId="0" borderId="0" xfId="0" applyNumberFormat="1" applyFont="1"/>
    <xf numFmtId="17" fontId="0" fillId="0" borderId="0" xfId="0" applyNumberFormat="1" applyAlignment="1">
      <alignment horizontal="left"/>
    </xf>
    <xf numFmtId="3" fontId="0" fillId="0" borderId="0" xfId="0" applyNumberFormat="1"/>
    <xf numFmtId="164" fontId="0" fillId="0" borderId="0" xfId="0" applyNumberFormat="1" applyAlignment="1">
      <alignment horizontal="right" indent="1"/>
    </xf>
    <xf numFmtId="3" fontId="5" fillId="0" borderId="0" xfId="2" applyNumberFormat="1" applyFont="1" applyFill="1" applyBorder="1"/>
    <xf numFmtId="0" fontId="10" fillId="0" borderId="0" xfId="0" applyFont="1"/>
    <xf numFmtId="0" fontId="12" fillId="0" borderId="0" xfId="4" applyFont="1" applyFill="1" applyBorder="1" applyAlignment="1" applyProtection="1">
      <protection locked="0"/>
    </xf>
    <xf numFmtId="0" fontId="2" fillId="0" borderId="0" xfId="3" applyFill="1"/>
    <xf numFmtId="0" fontId="0" fillId="0" borderId="0" xfId="0" applyAlignment="1">
      <alignment wrapText="1"/>
    </xf>
    <xf numFmtId="0" fontId="10" fillId="0" borderId="9"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164" fontId="0" fillId="0" borderId="2" xfId="1" applyNumberFormat="1" applyFont="1" applyFill="1" applyBorder="1" applyAlignment="1">
      <alignment horizontal="left"/>
    </xf>
    <xf numFmtId="164" fontId="0" fillId="0" borderId="8" xfId="1" applyNumberFormat="1" applyFont="1" applyFill="1" applyBorder="1" applyAlignment="1">
      <alignment horizontal="left"/>
    </xf>
    <xf numFmtId="164" fontId="0" fillId="0" borderId="8" xfId="1" applyNumberFormat="1" applyFont="1" applyFill="1" applyBorder="1" applyAlignment="1">
      <alignment horizontal="right"/>
    </xf>
    <xf numFmtId="3" fontId="0" fillId="0" borderId="8" xfId="1" applyNumberFormat="1" applyFont="1" applyFill="1" applyBorder="1" applyAlignment="1">
      <alignment horizontal="right"/>
    </xf>
    <xf numFmtId="164" fontId="10" fillId="0" borderId="0" xfId="1" applyNumberFormat="1" applyFont="1" applyFill="1" applyBorder="1" applyAlignment="1">
      <alignment horizontal="left"/>
    </xf>
    <xf numFmtId="164" fontId="10" fillId="0" borderId="0" xfId="1" applyNumberFormat="1" applyFont="1" applyFill="1" applyBorder="1" applyAlignment="1">
      <alignment horizontal="right"/>
    </xf>
    <xf numFmtId="166" fontId="10" fillId="0" borderId="0" xfId="1" applyNumberFormat="1" applyFont="1" applyFill="1" applyBorder="1" applyAlignment="1">
      <alignment horizontal="right"/>
    </xf>
    <xf numFmtId="9" fontId="10" fillId="0" borderId="0" xfId="1" applyNumberFormat="1" applyFont="1" applyFill="1" applyBorder="1" applyAlignment="1">
      <alignment horizontal="right"/>
    </xf>
    <xf numFmtId="3" fontId="10" fillId="0" borderId="0" xfId="1" applyNumberFormat="1" applyFont="1" applyFill="1" applyBorder="1" applyAlignment="1">
      <alignment horizontal="right"/>
    </xf>
    <xf numFmtId="9" fontId="0" fillId="0" borderId="8" xfId="1" applyNumberFormat="1" applyFont="1" applyFill="1" applyBorder="1" applyAlignment="1">
      <alignment horizontal="right"/>
    </xf>
    <xf numFmtId="9" fontId="10" fillId="0" borderId="8" xfId="1" applyNumberFormat="1" applyFont="1" applyFill="1" applyBorder="1" applyAlignment="1">
      <alignment horizontal="right"/>
    </xf>
    <xf numFmtId="164" fontId="10" fillId="0" borderId="1" xfId="1" applyNumberFormat="1" applyFont="1" applyFill="1" applyBorder="1" applyAlignment="1">
      <alignment horizontal="left"/>
    </xf>
    <xf numFmtId="9" fontId="10" fillId="0" borderId="1" xfId="1" applyNumberFormat="1" applyFont="1" applyFill="1" applyBorder="1" applyAlignment="1">
      <alignment horizontal="right"/>
    </xf>
    <xf numFmtId="166" fontId="0" fillId="0" borderId="8" xfId="1" applyNumberFormat="1" applyFont="1" applyFill="1" applyBorder="1" applyAlignment="1"/>
    <xf numFmtId="166" fontId="0" fillId="0" borderId="2" xfId="1" applyNumberFormat="1" applyFont="1" applyFill="1" applyBorder="1" applyAlignment="1"/>
    <xf numFmtId="166" fontId="10" fillId="0" borderId="1" xfId="1" applyNumberFormat="1" applyFont="1" applyFill="1" applyBorder="1" applyAlignment="1"/>
    <xf numFmtId="166" fontId="10" fillId="0" borderId="1" xfId="1" applyNumberFormat="1" applyFont="1" applyFill="1" applyBorder="1" applyAlignment="1">
      <alignment horizontal="right"/>
    </xf>
    <xf numFmtId="0" fontId="10" fillId="0" borderId="7" xfId="0" applyFont="1" applyBorder="1" applyAlignment="1">
      <alignment horizontal="center" vertical="center" wrapText="1"/>
    </xf>
    <xf numFmtId="164" fontId="0" fillId="0" borderId="2" xfId="1" applyNumberFormat="1" applyFont="1" applyFill="1" applyBorder="1" applyAlignment="1">
      <alignment wrapText="1"/>
    </xf>
    <xf numFmtId="164" fontId="0" fillId="0" borderId="3" xfId="1" applyNumberFormat="1" applyFont="1" applyFill="1" applyBorder="1" applyAlignment="1">
      <alignment wrapText="1"/>
    </xf>
    <xf numFmtId="164" fontId="10" fillId="0" borderId="0" xfId="1" applyNumberFormat="1" applyFont="1" applyFill="1" applyBorder="1"/>
    <xf numFmtId="9" fontId="10" fillId="0" borderId="0" xfId="0" applyNumberFormat="1" applyFont="1"/>
    <xf numFmtId="164" fontId="10" fillId="0" borderId="0" xfId="0" applyNumberFormat="1" applyFont="1"/>
    <xf numFmtId="0" fontId="0" fillId="0" borderId="8" xfId="0" applyBorder="1"/>
    <xf numFmtId="165" fontId="0" fillId="0" borderId="8" xfId="1" applyNumberFormat="1" applyFont="1" applyFill="1" applyBorder="1" applyAlignment="1">
      <alignment horizontal="left" vertical="top"/>
    </xf>
    <xf numFmtId="5" fontId="10" fillId="0" borderId="0" xfId="1" applyNumberFormat="1" applyFont="1" applyFill="1" applyBorder="1" applyAlignment="1">
      <alignment horizontal="right"/>
    </xf>
    <xf numFmtId="9" fontId="0" fillId="0" borderId="5" xfId="1" applyNumberFormat="1" applyFont="1" applyFill="1" applyBorder="1" applyAlignment="1">
      <alignment horizontal="right"/>
    </xf>
    <xf numFmtId="164" fontId="10" fillId="0" borderId="1" xfId="1" applyNumberFormat="1" applyFont="1" applyFill="1" applyBorder="1" applyAlignment="1">
      <alignment horizontal="right"/>
    </xf>
    <xf numFmtId="3" fontId="10" fillId="0" borderId="1" xfId="1" applyNumberFormat="1" applyFont="1" applyFill="1" applyBorder="1" applyAlignment="1">
      <alignment horizontal="right"/>
    </xf>
    <xf numFmtId="166" fontId="10" fillId="0" borderId="8" xfId="1" applyNumberFormat="1" applyFont="1" applyFill="1" applyBorder="1" applyAlignment="1"/>
    <xf numFmtId="164" fontId="0" fillId="0" borderId="0" xfId="1" applyNumberFormat="1" applyFont="1" applyFill="1" applyBorder="1" applyAlignment="1">
      <alignment horizontal="left"/>
    </xf>
    <xf numFmtId="9" fontId="0" fillId="0" borderId="0" xfId="1" applyNumberFormat="1" applyFont="1" applyFill="1" applyBorder="1" applyAlignment="1">
      <alignment horizontal="right"/>
    </xf>
    <xf numFmtId="0" fontId="0" fillId="0" borderId="7" xfId="0" applyBorder="1" applyAlignment="1">
      <alignment horizontal="left" wrapText="1"/>
    </xf>
    <xf numFmtId="164" fontId="10" fillId="0" borderId="4" xfId="1" applyNumberFormat="1" applyFont="1" applyFill="1" applyBorder="1"/>
    <xf numFmtId="164" fontId="10" fillId="0" borderId="14" xfId="1" applyNumberFormat="1" applyFont="1" applyFill="1" applyBorder="1"/>
    <xf numFmtId="3" fontId="10" fillId="0" borderId="7" xfId="1" applyNumberFormat="1" applyFont="1" applyFill="1" applyBorder="1" applyAlignment="1">
      <alignment horizontal="right"/>
    </xf>
    <xf numFmtId="164" fontId="0" fillId="0" borderId="2" xfId="1" applyNumberFormat="1" applyFont="1" applyFill="1" applyBorder="1" applyAlignment="1">
      <alignment horizontal="left" indent="2"/>
    </xf>
    <xf numFmtId="164" fontId="0" fillId="0" borderId="8" xfId="1" applyNumberFormat="1" applyFont="1" applyFill="1" applyBorder="1" applyAlignment="1">
      <alignment horizontal="left" wrapText="1" indent="2"/>
    </xf>
    <xf numFmtId="164" fontId="0" fillId="0" borderId="8" xfId="1" applyNumberFormat="1" applyFont="1" applyFill="1" applyBorder="1" applyAlignment="1">
      <alignment horizontal="left" indent="2"/>
    </xf>
    <xf numFmtId="164" fontId="0" fillId="0" borderId="8" xfId="1" applyNumberFormat="1" applyFont="1" applyFill="1" applyBorder="1"/>
    <xf numFmtId="167" fontId="0" fillId="0" borderId="8" xfId="2" applyNumberFormat="1" applyFont="1" applyFill="1" applyBorder="1" applyAlignment="1">
      <alignment horizontal="right"/>
    </xf>
    <xf numFmtId="164" fontId="0" fillId="0" borderId="8" xfId="1" applyNumberFormat="1" applyFont="1" applyFill="1" applyBorder="1" applyAlignment="1">
      <alignment wrapText="1"/>
    </xf>
    <xf numFmtId="164" fontId="0" fillId="0" borderId="3" xfId="1" applyNumberFormat="1" applyFont="1" applyFill="1" applyBorder="1"/>
    <xf numFmtId="0" fontId="10" fillId="0" borderId="4" xfId="0" applyFont="1" applyBorder="1"/>
    <xf numFmtId="164" fontId="0" fillId="0" borderId="0" xfId="0" applyNumberFormat="1"/>
    <xf numFmtId="0" fontId="5" fillId="0" borderId="0" xfId="0" applyFont="1"/>
    <xf numFmtId="0" fontId="10" fillId="0" borderId="1" xfId="0" applyFont="1" applyBorder="1"/>
    <xf numFmtId="0" fontId="2" fillId="0" borderId="7" xfId="3" applyBorder="1" applyAlignment="1"/>
    <xf numFmtId="0" fontId="2" fillId="0" borderId="5" xfId="3" applyBorder="1" applyAlignment="1"/>
    <xf numFmtId="0" fontId="2" fillId="0" borderId="0" xfId="3"/>
    <xf numFmtId="0" fontId="15" fillId="0" borderId="0" xfId="0" applyFont="1"/>
    <xf numFmtId="0" fontId="16" fillId="0" borderId="0" xfId="0" applyFont="1"/>
    <xf numFmtId="165" fontId="0" fillId="0" borderId="2" xfId="1" applyNumberFormat="1" applyFont="1" applyFill="1" applyBorder="1" applyAlignment="1">
      <alignment horizontal="right"/>
    </xf>
    <xf numFmtId="165" fontId="0" fillId="0" borderId="8" xfId="1" applyNumberFormat="1" applyFont="1" applyFill="1" applyBorder="1" applyAlignment="1">
      <alignment horizontal="right" vertical="top"/>
    </xf>
    <xf numFmtId="164" fontId="10" fillId="0" borderId="10" xfId="1" applyNumberFormat="1" applyFont="1" applyFill="1" applyBorder="1" applyAlignment="1">
      <alignment horizontal="left"/>
    </xf>
    <xf numFmtId="164" fontId="1" fillId="0" borderId="10" xfId="1" applyNumberFormat="1" applyFont="1" applyFill="1" applyBorder="1" applyAlignment="1">
      <alignment horizontal="left"/>
    </xf>
    <xf numFmtId="9" fontId="0" fillId="0" borderId="7" xfId="1" applyNumberFormat="1" applyFont="1" applyFill="1" applyBorder="1" applyAlignment="1">
      <alignment horizontal="right"/>
    </xf>
    <xf numFmtId="9" fontId="0" fillId="0" borderId="10" xfId="1" applyNumberFormat="1" applyFont="1" applyFill="1" applyBorder="1" applyAlignment="1">
      <alignment horizontal="right"/>
    </xf>
    <xf numFmtId="164" fontId="4" fillId="0" borderId="10" xfId="1" applyNumberFormat="1" applyFont="1" applyFill="1" applyBorder="1" applyAlignment="1">
      <alignment horizontal="right"/>
    </xf>
    <xf numFmtId="164" fontId="4" fillId="0" borderId="7" xfId="1" applyNumberFormat="1" applyFont="1" applyFill="1" applyBorder="1" applyAlignment="1">
      <alignment horizontal="right"/>
    </xf>
    <xf numFmtId="164" fontId="10" fillId="0" borderId="8" xfId="1" applyNumberFormat="1" applyFont="1" applyFill="1" applyBorder="1" applyAlignment="1">
      <alignment wrapText="1"/>
    </xf>
    <xf numFmtId="164" fontId="0" fillId="0" borderId="14" xfId="1" applyNumberFormat="1" applyFont="1" applyFill="1" applyBorder="1" applyAlignment="1">
      <alignment wrapText="1"/>
    </xf>
    <xf numFmtId="164" fontId="0" fillId="0" borderId="17" xfId="1" applyNumberFormat="1" applyFont="1" applyFill="1" applyBorder="1" applyAlignment="1">
      <alignment wrapText="1"/>
    </xf>
    <xf numFmtId="164" fontId="0" fillId="0" borderId="7" xfId="1" applyNumberFormat="1" applyFont="1" applyFill="1" applyBorder="1" applyAlignment="1">
      <alignment wrapText="1"/>
    </xf>
    <xf numFmtId="164" fontId="0" fillId="0" borderId="10" xfId="1" applyNumberFormat="1" applyFont="1" applyFill="1" applyBorder="1" applyAlignment="1">
      <alignment wrapText="1"/>
    </xf>
    <xf numFmtId="164" fontId="10" fillId="0" borderId="7" xfId="1" applyNumberFormat="1" applyFont="1" applyFill="1" applyBorder="1" applyAlignment="1">
      <alignment wrapText="1"/>
    </xf>
    <xf numFmtId="164" fontId="10" fillId="0" borderId="5" xfId="1" applyNumberFormat="1" applyFont="1" applyFill="1" applyBorder="1" applyAlignment="1">
      <alignment wrapText="1"/>
    </xf>
    <xf numFmtId="9" fontId="0" fillId="0" borderId="2" xfId="1" applyNumberFormat="1" applyFont="1" applyFill="1" applyBorder="1" applyAlignment="1">
      <alignment horizontal="right"/>
    </xf>
    <xf numFmtId="9" fontId="0" fillId="0" borderId="3" xfId="1" applyNumberFormat="1" applyFont="1" applyFill="1" applyBorder="1" applyAlignment="1">
      <alignment horizontal="right"/>
    </xf>
    <xf numFmtId="166" fontId="0" fillId="0" borderId="7" xfId="1" applyNumberFormat="1" applyFont="1" applyFill="1" applyBorder="1" applyAlignment="1"/>
    <xf numFmtId="166" fontId="0" fillId="0" borderId="3" xfId="1" applyNumberFormat="1" applyFont="1" applyFill="1" applyBorder="1" applyAlignment="1"/>
    <xf numFmtId="164" fontId="0" fillId="0" borderId="14" xfId="1" applyNumberFormat="1" applyFont="1" applyFill="1" applyBorder="1" applyAlignment="1">
      <alignment horizontal="left"/>
    </xf>
    <xf numFmtId="164" fontId="0" fillId="0" borderId="7" xfId="1" applyNumberFormat="1" applyFont="1" applyFill="1" applyBorder="1" applyAlignment="1">
      <alignment horizontal="left"/>
    </xf>
    <xf numFmtId="164" fontId="0" fillId="0" borderId="5" xfId="1" applyNumberFormat="1" applyFont="1" applyFill="1" applyBorder="1" applyAlignment="1">
      <alignment horizontal="left"/>
    </xf>
    <xf numFmtId="9" fontId="10" fillId="0" borderId="18" xfId="1" applyNumberFormat="1" applyFont="1" applyFill="1" applyBorder="1" applyAlignment="1">
      <alignment horizontal="right"/>
    </xf>
    <xf numFmtId="164" fontId="10" fillId="0" borderId="6" xfId="1" applyNumberFormat="1" applyFont="1" applyFill="1" applyBorder="1" applyAlignment="1">
      <alignment horizontal="left"/>
    </xf>
    <xf numFmtId="164" fontId="10" fillId="0" borderId="18" xfId="1" applyNumberFormat="1" applyFont="1" applyFill="1" applyBorder="1" applyAlignment="1">
      <alignment horizontal="left"/>
    </xf>
    <xf numFmtId="164" fontId="10" fillId="0" borderId="16" xfId="1" applyNumberFormat="1" applyFont="1" applyFill="1" applyBorder="1" applyAlignment="1">
      <alignment horizontal="left"/>
    </xf>
    <xf numFmtId="9" fontId="10" fillId="0" borderId="7" xfId="1" applyNumberFormat="1" applyFont="1" applyFill="1" applyBorder="1" applyAlignment="1">
      <alignment horizontal="right"/>
    </xf>
    <xf numFmtId="164" fontId="10" fillId="0" borderId="10" xfId="1" applyNumberFormat="1" applyFont="1" applyFill="1" applyBorder="1" applyAlignment="1">
      <alignment wrapText="1"/>
    </xf>
    <xf numFmtId="166" fontId="0" fillId="0" borderId="0" xfId="1" applyNumberFormat="1" applyFont="1" applyFill="1" applyBorder="1" applyAlignment="1"/>
    <xf numFmtId="166" fontId="10" fillId="0" borderId="0" xfId="1" applyNumberFormat="1" applyFont="1" applyFill="1" applyBorder="1" applyAlignment="1"/>
    <xf numFmtId="166" fontId="0" fillId="0" borderId="5" xfId="1" applyNumberFormat="1" applyFont="1" applyFill="1" applyBorder="1" applyAlignment="1"/>
    <xf numFmtId="166" fontId="10" fillId="0" borderId="18" xfId="1" applyNumberFormat="1" applyFont="1" applyFill="1" applyBorder="1" applyAlignment="1"/>
    <xf numFmtId="164" fontId="10" fillId="0" borderId="7" xfId="1" applyNumberFormat="1" applyFont="1" applyFill="1" applyBorder="1" applyAlignment="1">
      <alignment horizontal="left"/>
    </xf>
    <xf numFmtId="164" fontId="10" fillId="0" borderId="5" xfId="1" applyNumberFormat="1" applyFont="1" applyFill="1" applyBorder="1" applyAlignment="1">
      <alignment horizontal="left"/>
    </xf>
    <xf numFmtId="166" fontId="1" fillId="0" borderId="0" xfId="1" applyNumberFormat="1" applyFont="1" applyFill="1" applyBorder="1" applyAlignment="1"/>
    <xf numFmtId="166" fontId="1" fillId="0" borderId="7" xfId="1" applyNumberFormat="1" applyFont="1" applyFill="1" applyBorder="1" applyAlignment="1"/>
    <xf numFmtId="166" fontId="1" fillId="0" borderId="5" xfId="1" applyNumberFormat="1" applyFont="1" applyFill="1" applyBorder="1" applyAlignment="1"/>
    <xf numFmtId="0" fontId="0" fillId="0" borderId="5" xfId="0" applyBorder="1" applyAlignment="1">
      <alignment horizontal="left" wrapText="1"/>
    </xf>
    <xf numFmtId="3" fontId="0" fillId="0" borderId="5" xfId="1" applyNumberFormat="1" applyFont="1" applyFill="1" applyBorder="1" applyAlignment="1">
      <alignment horizontal="right"/>
    </xf>
    <xf numFmtId="0" fontId="10" fillId="0" borderId="1" xfId="0" applyFont="1" applyBorder="1" applyAlignment="1">
      <alignment horizontal="left" wrapText="1"/>
    </xf>
    <xf numFmtId="0" fontId="5" fillId="0" borderId="9" xfId="1" applyNumberFormat="1" applyFont="1" applyFill="1" applyBorder="1" applyAlignment="1">
      <alignment horizontal="center" vertical="center"/>
    </xf>
    <xf numFmtId="0" fontId="5" fillId="0" borderId="8" xfId="1" applyNumberFormat="1" applyFont="1" applyFill="1" applyBorder="1" applyAlignment="1">
      <alignment horizontal="center" vertical="center" wrapText="1"/>
    </xf>
    <xf numFmtId="164" fontId="4" fillId="0" borderId="5" xfId="1" applyNumberFormat="1" applyFont="1" applyFill="1" applyBorder="1" applyAlignment="1">
      <alignment horizontal="right"/>
    </xf>
    <xf numFmtId="164" fontId="10" fillId="0" borderId="1" xfId="1" applyNumberFormat="1" applyFont="1" applyBorder="1" applyAlignment="1">
      <alignment horizontal="center" vertical="center"/>
    </xf>
    <xf numFmtId="49" fontId="14" fillId="0" borderId="12" xfId="0" applyNumberFormat="1" applyFont="1" applyBorder="1" applyAlignment="1">
      <alignment horizontal="center" vertical="center"/>
    </xf>
    <xf numFmtId="164" fontId="10" fillId="2" borderId="2" xfId="1" applyNumberFormat="1" applyFont="1" applyFill="1" applyBorder="1"/>
    <xf numFmtId="0" fontId="0" fillId="0" borderId="2" xfId="1" quotePrefix="1" applyNumberFormat="1" applyFont="1" applyBorder="1"/>
    <xf numFmtId="164" fontId="0" fillId="0" borderId="2" xfId="1" applyNumberFormat="1" applyFont="1" applyBorder="1"/>
    <xf numFmtId="0" fontId="0" fillId="2" borderId="3" xfId="1" quotePrefix="1" applyNumberFormat="1" applyFont="1" applyFill="1" applyBorder="1"/>
    <xf numFmtId="0" fontId="0" fillId="0" borderId="8" xfId="1" applyNumberFormat="1" applyFont="1" applyBorder="1" applyAlignment="1">
      <alignment horizontal="left"/>
    </xf>
    <xf numFmtId="164" fontId="0" fillId="0" borderId="8" xfId="1" applyNumberFormat="1" applyFont="1" applyBorder="1" applyAlignment="1">
      <alignment horizontal="right"/>
    </xf>
    <xf numFmtId="164" fontId="0" fillId="0" borderId="8" xfId="1" applyNumberFormat="1" applyFont="1" applyBorder="1" applyAlignment="1"/>
    <xf numFmtId="0" fontId="0" fillId="2" borderId="8" xfId="1" applyNumberFormat="1" applyFont="1" applyFill="1" applyBorder="1" applyAlignment="1">
      <alignment horizontal="left"/>
    </xf>
    <xf numFmtId="164" fontId="0" fillId="2" borderId="10" xfId="1" applyNumberFormat="1" applyFont="1" applyFill="1" applyBorder="1" applyAlignment="1">
      <alignment horizontal="right"/>
    </xf>
    <xf numFmtId="164" fontId="0" fillId="0" borderId="2" xfId="1" applyNumberFormat="1" applyFont="1" applyBorder="1" applyAlignment="1">
      <alignment horizontal="right"/>
    </xf>
    <xf numFmtId="164" fontId="10" fillId="2" borderId="13" xfId="1" applyNumberFormat="1" applyFont="1" applyFill="1" applyBorder="1"/>
    <xf numFmtId="164" fontId="0" fillId="0" borderId="7" xfId="1" applyNumberFormat="1" applyFont="1" applyBorder="1"/>
    <xf numFmtId="164" fontId="0" fillId="0" borderId="5" xfId="1" applyNumberFormat="1" applyFont="1" applyBorder="1" applyAlignment="1"/>
    <xf numFmtId="164" fontId="0" fillId="0" borderId="7" xfId="1" applyNumberFormat="1" applyFont="1" applyBorder="1" applyAlignment="1">
      <alignment horizontal="right"/>
    </xf>
    <xf numFmtId="9" fontId="0" fillId="2" borderId="3" xfId="2" applyFont="1" applyFill="1" applyBorder="1"/>
    <xf numFmtId="9" fontId="0" fillId="2" borderId="10" xfId="2" applyFont="1" applyFill="1" applyBorder="1"/>
    <xf numFmtId="9" fontId="0" fillId="0" borderId="0" xfId="0" applyNumberFormat="1"/>
    <xf numFmtId="0" fontId="0" fillId="2" borderId="3" xfId="1" applyNumberFormat="1" applyFont="1" applyFill="1" applyBorder="1" applyAlignment="1">
      <alignment horizontal="left"/>
    </xf>
    <xf numFmtId="0" fontId="0" fillId="0" borderId="2" xfId="1" applyNumberFormat="1" applyFont="1" applyBorder="1" applyAlignment="1">
      <alignment horizontal="left" vertical="center" wrapText="1"/>
    </xf>
    <xf numFmtId="164" fontId="0" fillId="2" borderId="3" xfId="1" applyNumberFormat="1" applyFont="1" applyFill="1" applyBorder="1" applyAlignment="1">
      <alignment horizontal="right"/>
    </xf>
    <xf numFmtId="0" fontId="2" fillId="0" borderId="0" xfId="3" applyBorder="1" applyAlignment="1"/>
    <xf numFmtId="0" fontId="0" fillId="0" borderId="14" xfId="0" applyBorder="1"/>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1" fontId="10" fillId="0" borderId="7" xfId="1" applyNumberFormat="1" applyFont="1" applyFill="1" applyBorder="1" applyAlignment="1">
      <alignment horizontal="left"/>
    </xf>
    <xf numFmtId="1" fontId="10" fillId="0" borderId="5" xfId="1" applyNumberFormat="1" applyFont="1" applyFill="1" applyBorder="1" applyAlignment="1">
      <alignment horizontal="left"/>
    </xf>
    <xf numFmtId="3" fontId="0" fillId="0" borderId="5" xfId="0" applyNumberFormat="1" applyBorder="1"/>
    <xf numFmtId="0" fontId="0" fillId="0" borderId="0" xfId="0" applyAlignment="1">
      <alignment vertical="center" wrapText="1"/>
    </xf>
    <xf numFmtId="0" fontId="0" fillId="0" borderId="0" xfId="0" applyAlignment="1">
      <alignment vertical="center"/>
    </xf>
    <xf numFmtId="1" fontId="10" fillId="0" borderId="1" xfId="1" applyNumberFormat="1" applyFont="1" applyFill="1" applyBorder="1" applyAlignment="1">
      <alignment horizontal="left"/>
    </xf>
    <xf numFmtId="0" fontId="0" fillId="0" borderId="7" xfId="0" applyBorder="1" applyAlignment="1">
      <alignment horizontal="center" vertical="center" wrapText="1"/>
    </xf>
    <xf numFmtId="164" fontId="0" fillId="0" borderId="0" xfId="1" applyNumberFormat="1" applyFont="1" applyFill="1" applyBorder="1" applyAlignment="1">
      <alignment wrapText="1"/>
    </xf>
    <xf numFmtId="0" fontId="10" fillId="0" borderId="12" xfId="1" applyNumberFormat="1" applyFont="1" applyBorder="1" applyAlignment="1">
      <alignment horizontal="center" vertical="center" wrapText="1"/>
    </xf>
    <xf numFmtId="164" fontId="0" fillId="2" borderId="1" xfId="1" applyNumberFormat="1" applyFont="1" applyFill="1" applyBorder="1" applyAlignment="1">
      <alignment wrapText="1"/>
    </xf>
    <xf numFmtId="164" fontId="0" fillId="2" borderId="18" xfId="1" applyNumberFormat="1" applyFont="1" applyFill="1" applyBorder="1" applyAlignment="1">
      <alignment wrapText="1"/>
    </xf>
    <xf numFmtId="0" fontId="10" fillId="0" borderId="0" xfId="0" applyFont="1" applyAlignment="1">
      <alignment horizontal="center" vertical="center" wrapText="1"/>
    </xf>
    <xf numFmtId="0" fontId="10" fillId="0" borderId="1" xfId="1" applyNumberFormat="1" applyFont="1" applyBorder="1" applyAlignment="1">
      <alignment horizontal="center" vertical="center" wrapText="1"/>
    </xf>
    <xf numFmtId="0" fontId="18" fillId="0" borderId="6" xfId="1" applyNumberFormat="1" applyFont="1" applyFill="1" applyBorder="1" applyAlignment="1">
      <alignment horizontal="left"/>
    </xf>
    <xf numFmtId="9" fontId="17" fillId="0" borderId="16" xfId="1" applyNumberFormat="1" applyFont="1" applyFill="1" applyBorder="1" applyAlignment="1">
      <alignment horizontal="right"/>
    </xf>
    <xf numFmtId="9" fontId="0" fillId="0" borderId="5" xfId="2" applyFont="1" applyFill="1" applyBorder="1" applyAlignment="1">
      <alignment horizontal="right"/>
    </xf>
    <xf numFmtId="9" fontId="0" fillId="0" borderId="9" xfId="2" applyFont="1" applyFill="1" applyBorder="1" applyAlignment="1">
      <alignment horizontal="right"/>
    </xf>
    <xf numFmtId="9" fontId="0" fillId="0" borderId="4" xfId="2" applyFont="1" applyFill="1" applyBorder="1" applyAlignment="1">
      <alignment horizontal="right"/>
    </xf>
    <xf numFmtId="9" fontId="0" fillId="0" borderId="1" xfId="2" applyFont="1" applyFill="1" applyBorder="1" applyAlignment="1">
      <alignment horizontal="right"/>
    </xf>
    <xf numFmtId="9" fontId="0" fillId="0" borderId="6" xfId="2" applyFont="1" applyFill="1" applyBorder="1" applyAlignment="1">
      <alignment horizontal="right"/>
    </xf>
    <xf numFmtId="0" fontId="0" fillId="0" borderId="2" xfId="1" applyNumberFormat="1" applyFont="1" applyFill="1" applyBorder="1" applyAlignment="1">
      <alignment horizontal="left"/>
    </xf>
    <xf numFmtId="0" fontId="0" fillId="0" borderId="8" xfId="1" applyNumberFormat="1" applyFont="1" applyFill="1" applyBorder="1" applyAlignment="1">
      <alignment horizontal="left" vertical="top"/>
    </xf>
    <xf numFmtId="0" fontId="1" fillId="0" borderId="7" xfId="1" applyNumberFormat="1" applyFont="1" applyFill="1" applyBorder="1" applyAlignment="1">
      <alignment horizontal="left"/>
    </xf>
    <xf numFmtId="0" fontId="1" fillId="0" borderId="5" xfId="1" applyNumberFormat="1" applyFont="1" applyFill="1" applyBorder="1" applyAlignment="1">
      <alignment horizontal="left"/>
    </xf>
    <xf numFmtId="0" fontId="0" fillId="0" borderId="0" xfId="0" applyAlignment="1">
      <alignment vertical="top"/>
    </xf>
    <xf numFmtId="0" fontId="0" fillId="0" borderId="0" xfId="0" applyAlignment="1">
      <alignment vertical="top" wrapText="1"/>
    </xf>
    <xf numFmtId="0" fontId="0" fillId="0" borderId="1" xfId="0" applyBorder="1" applyAlignment="1">
      <alignment horizontal="center" vertical="center" wrapText="1"/>
    </xf>
    <xf numFmtId="0" fontId="10" fillId="0" borderId="5" xfId="0" applyFont="1" applyBorder="1"/>
    <xf numFmtId="3" fontId="0" fillId="0" borderId="8" xfId="0" applyNumberFormat="1" applyBorder="1"/>
    <xf numFmtId="166" fontId="0" fillId="0" borderId="5" xfId="0" applyNumberFormat="1" applyBorder="1"/>
    <xf numFmtId="9" fontId="10" fillId="0" borderId="0" xfId="0" applyNumberFormat="1" applyFont="1" applyAlignment="1">
      <alignment horizontal="right"/>
    </xf>
    <xf numFmtId="3" fontId="10" fillId="0" borderId="1" xfId="0" applyNumberFormat="1" applyFont="1" applyBorder="1"/>
    <xf numFmtId="3" fontId="10" fillId="0" borderId="0" xfId="0" applyNumberFormat="1" applyFont="1" applyAlignment="1">
      <alignment horizontal="right"/>
    </xf>
    <xf numFmtId="166" fontId="10" fillId="0" borderId="0" xfId="0" applyNumberFormat="1" applyFont="1" applyAlignment="1">
      <alignment horizontal="right" vertical="center" wrapText="1"/>
    </xf>
    <xf numFmtId="9" fontId="10" fillId="0" borderId="0" xfId="0" applyNumberFormat="1" applyFont="1" applyAlignment="1">
      <alignment horizontal="right" vertical="center" wrapText="1"/>
    </xf>
    <xf numFmtId="3" fontId="10" fillId="0" borderId="0" xfId="0" applyNumberFormat="1" applyFont="1"/>
    <xf numFmtId="166" fontId="10" fillId="0" borderId="0" xfId="0" applyNumberFormat="1" applyFont="1"/>
    <xf numFmtId="17" fontId="0" fillId="0" borderId="5" xfId="0" applyNumberFormat="1" applyBorder="1" applyAlignment="1">
      <alignment horizontal="left"/>
    </xf>
    <xf numFmtId="0" fontId="10" fillId="0" borderId="0" xfId="0" applyFont="1" applyAlignment="1">
      <alignment horizontal="right"/>
    </xf>
    <xf numFmtId="0" fontId="0" fillId="0" borderId="15" xfId="0" applyBorder="1" applyAlignment="1">
      <alignment horizontal="left" wrapText="1"/>
    </xf>
    <xf numFmtId="164" fontId="10" fillId="2" borderId="2" xfId="1" applyNumberFormat="1" applyFont="1" applyFill="1" applyBorder="1" applyAlignment="1">
      <alignment wrapText="1"/>
    </xf>
    <xf numFmtId="0" fontId="12" fillId="0" borderId="0" xfId="0" applyFont="1"/>
    <xf numFmtId="166" fontId="0" fillId="0" borderId="0" xfId="1" applyNumberFormat="1" applyFont="1" applyFill="1" applyBorder="1" applyAlignment="1">
      <alignment horizontal="right"/>
    </xf>
    <xf numFmtId="166" fontId="0" fillId="0" borderId="7" xfId="1" applyNumberFormat="1" applyFont="1" applyFill="1" applyBorder="1" applyAlignment="1">
      <alignment horizontal="right"/>
    </xf>
    <xf numFmtId="166" fontId="10" fillId="0" borderId="7" xfId="1" applyNumberFormat="1" applyFont="1" applyFill="1" applyBorder="1" applyAlignment="1">
      <alignment horizontal="right"/>
    </xf>
    <xf numFmtId="166" fontId="0" fillId="0" borderId="8" xfId="1" applyNumberFormat="1" applyFont="1" applyFill="1" applyBorder="1" applyAlignment="1">
      <alignment horizontal="right"/>
    </xf>
    <xf numFmtId="166" fontId="0" fillId="0" borderId="5" xfId="1" applyNumberFormat="1" applyFont="1" applyFill="1" applyBorder="1" applyAlignment="1">
      <alignment horizontal="right"/>
    </xf>
    <xf numFmtId="166" fontId="10" fillId="0" borderId="5" xfId="1" applyNumberFormat="1" applyFont="1" applyFill="1" applyBorder="1" applyAlignment="1">
      <alignment horizontal="right"/>
    </xf>
    <xf numFmtId="166" fontId="10" fillId="0" borderId="18" xfId="1" applyNumberFormat="1" applyFont="1" applyFill="1" applyBorder="1" applyAlignment="1">
      <alignment horizontal="right"/>
    </xf>
    <xf numFmtId="0" fontId="13" fillId="0" borderId="0" xfId="0" applyFont="1"/>
    <xf numFmtId="164" fontId="4" fillId="0" borderId="7" xfId="1" applyNumberFormat="1" applyFont="1" applyBorder="1"/>
    <xf numFmtId="164" fontId="4" fillId="0" borderId="5" xfId="1" applyNumberFormat="1" applyFont="1" applyBorder="1"/>
    <xf numFmtId="164" fontId="17" fillId="0" borderId="1" xfId="1" applyNumberFormat="1" applyFont="1" applyBorder="1"/>
    <xf numFmtId="164" fontId="0" fillId="0" borderId="15" xfId="1" applyNumberFormat="1" applyFont="1" applyFill="1" applyBorder="1" applyAlignment="1">
      <alignment horizontal="left"/>
    </xf>
    <xf numFmtId="164" fontId="0" fillId="0" borderId="9" xfId="1" applyNumberFormat="1" applyFont="1" applyFill="1" applyBorder="1" applyAlignment="1">
      <alignment horizontal="left"/>
    </xf>
    <xf numFmtId="0" fontId="10" fillId="0" borderId="8" xfId="1" applyNumberFormat="1" applyFont="1" applyFill="1" applyBorder="1" applyAlignment="1">
      <alignment horizontal="center" vertical="center" wrapText="1"/>
    </xf>
    <xf numFmtId="3" fontId="0" fillId="0" borderId="0" xfId="1" applyNumberFormat="1" applyFont="1" applyFill="1" applyBorder="1" applyAlignment="1">
      <alignment horizontal="right"/>
    </xf>
    <xf numFmtId="9" fontId="0" fillId="0" borderId="0" xfId="2" applyFont="1" applyFill="1" applyBorder="1" applyAlignment="1">
      <alignment horizontal="right"/>
    </xf>
    <xf numFmtId="166" fontId="10" fillId="0" borderId="7" xfId="0" applyNumberFormat="1" applyFont="1" applyBorder="1"/>
    <xf numFmtId="0" fontId="10" fillId="0" borderId="0" xfId="1" applyNumberFormat="1" applyFont="1" applyFill="1" applyBorder="1" applyAlignment="1">
      <alignment horizontal="center" vertical="center" wrapText="1"/>
    </xf>
    <xf numFmtId="164" fontId="13" fillId="0" borderId="0" xfId="1" applyNumberFormat="1" applyFont="1" applyFill="1" applyBorder="1" applyAlignment="1">
      <alignment horizontal="left"/>
    </xf>
    <xf numFmtId="164" fontId="10" fillId="0" borderId="7" xfId="1" applyNumberFormat="1" applyFont="1" applyFill="1" applyBorder="1" applyAlignment="1">
      <alignment horizontal="right"/>
    </xf>
    <xf numFmtId="164" fontId="0" fillId="0" borderId="0" xfId="1" applyNumberFormat="1" applyFont="1" applyFill="1" applyBorder="1"/>
    <xf numFmtId="167" fontId="0" fillId="0" borderId="0" xfId="2" applyNumberFormat="1" applyFont="1" applyFill="1" applyBorder="1" applyAlignment="1">
      <alignment horizontal="right"/>
    </xf>
    <xf numFmtId="0" fontId="0" fillId="0" borderId="2" xfId="0" applyBorder="1" applyAlignment="1">
      <alignment horizontal="center" vertical="center" wrapText="1"/>
    </xf>
    <xf numFmtId="3" fontId="0" fillId="0" borderId="6" xfId="0" applyNumberFormat="1" applyBorder="1"/>
    <xf numFmtId="0" fontId="0" fillId="0" borderId="0" xfId="0" applyAlignment="1">
      <alignment horizontal="center" vertical="center" wrapText="1"/>
    </xf>
    <xf numFmtId="0" fontId="0" fillId="0" borderId="0" xfId="0" applyAlignment="1">
      <alignment horizontal="center" vertical="center"/>
    </xf>
    <xf numFmtId="3" fontId="4" fillId="0" borderId="0" xfId="0" applyNumberFormat="1" applyFont="1"/>
    <xf numFmtId="9" fontId="0" fillId="0" borderId="0" xfId="2" applyFont="1"/>
    <xf numFmtId="0" fontId="10" fillId="0" borderId="7" xfId="1" applyNumberFormat="1" applyFont="1" applyBorder="1" applyAlignment="1">
      <alignment horizontal="center" vertical="center" wrapText="1"/>
    </xf>
    <xf numFmtId="5" fontId="0" fillId="0" borderId="15" xfId="1" applyNumberFormat="1" applyFont="1" applyFill="1" applyBorder="1" applyAlignment="1">
      <alignment horizontal="right"/>
    </xf>
    <xf numFmtId="5" fontId="0" fillId="0" borderId="9" xfId="1" applyNumberFormat="1" applyFont="1" applyFill="1" applyBorder="1" applyAlignment="1">
      <alignment horizontal="right"/>
    </xf>
    <xf numFmtId="5" fontId="10" fillId="0" borderId="16" xfId="1" applyNumberFormat="1" applyFont="1" applyFill="1" applyBorder="1" applyAlignment="1">
      <alignment horizontal="right"/>
    </xf>
    <xf numFmtId="164" fontId="0" fillId="0" borderId="10" xfId="1" applyNumberFormat="1" applyFont="1" applyFill="1" applyBorder="1" applyAlignment="1">
      <alignment horizontal="left"/>
    </xf>
    <xf numFmtId="166" fontId="0" fillId="0" borderId="10" xfId="1" applyNumberFormat="1" applyFont="1" applyFill="1" applyBorder="1" applyAlignment="1">
      <alignment horizontal="right"/>
    </xf>
    <xf numFmtId="0" fontId="20" fillId="0" borderId="0" xfId="0" applyFont="1"/>
    <xf numFmtId="3" fontId="10" fillId="0" borderId="15" xfId="1" applyNumberFormat="1" applyFont="1" applyFill="1" applyBorder="1" applyAlignment="1">
      <alignment horizontal="right"/>
    </xf>
    <xf numFmtId="167" fontId="0" fillId="0" borderId="5" xfId="2" applyNumberFormat="1" applyFont="1" applyFill="1" applyBorder="1" applyAlignment="1">
      <alignment horizontal="right"/>
    </xf>
    <xf numFmtId="3" fontId="20" fillId="0" borderId="0" xfId="0" applyNumberFormat="1" applyFont="1"/>
    <xf numFmtId="0" fontId="20" fillId="0" borderId="0" xfId="0" applyFont="1" applyAlignment="1">
      <alignment vertical="top"/>
    </xf>
    <xf numFmtId="9" fontId="10" fillId="0" borderId="6" xfId="1" applyNumberFormat="1" applyFont="1" applyFill="1" applyBorder="1" applyAlignment="1">
      <alignment horizontal="right"/>
    </xf>
    <xf numFmtId="0" fontId="10" fillId="0" borderId="7" xfId="1" applyNumberFormat="1" applyFont="1" applyFill="1" applyBorder="1" applyAlignment="1">
      <alignment horizontal="center" vertical="center" wrapText="1"/>
    </xf>
    <xf numFmtId="164" fontId="0" fillId="0" borderId="7" xfId="1" applyNumberFormat="1" applyFont="1" applyFill="1" applyBorder="1" applyAlignment="1">
      <alignment horizontal="right"/>
    </xf>
    <xf numFmtId="165" fontId="0" fillId="0" borderId="8" xfId="1" applyNumberFormat="1" applyFont="1" applyFill="1" applyBorder="1" applyAlignment="1">
      <alignment horizontal="left"/>
    </xf>
    <xf numFmtId="0" fontId="0" fillId="0" borderId="8" xfId="0" applyBorder="1" applyAlignment="1">
      <alignment horizontal="left"/>
    </xf>
    <xf numFmtId="164" fontId="0" fillId="0" borderId="5" xfId="1" applyNumberFormat="1" applyFont="1" applyFill="1" applyBorder="1" applyAlignment="1">
      <alignment horizontal="right"/>
    </xf>
    <xf numFmtId="164" fontId="0" fillId="0" borderId="10" xfId="1" applyNumberFormat="1" applyFont="1" applyFill="1" applyBorder="1" applyAlignment="1">
      <alignment horizontal="right"/>
    </xf>
    <xf numFmtId="0" fontId="10" fillId="0" borderId="10" xfId="1" applyNumberFormat="1" applyFont="1" applyFill="1" applyBorder="1" applyAlignment="1">
      <alignment horizontal="center" vertical="center" wrapText="1"/>
    </xf>
    <xf numFmtId="166" fontId="4" fillId="0" borderId="8" xfId="1" applyNumberFormat="1" applyFont="1" applyFill="1" applyBorder="1" applyAlignment="1"/>
    <xf numFmtId="166" fontId="5" fillId="0" borderId="1" xfId="1" applyNumberFormat="1" applyFont="1" applyFill="1" applyBorder="1" applyAlignment="1"/>
    <xf numFmtId="9" fontId="1" fillId="0" borderId="5" xfId="1" applyNumberFormat="1" applyFont="1" applyFill="1" applyBorder="1" applyAlignment="1">
      <alignment horizontal="right"/>
    </xf>
    <xf numFmtId="0" fontId="0" fillId="0" borderId="5" xfId="1" applyNumberFormat="1" applyFont="1" applyFill="1" applyBorder="1" applyAlignment="1">
      <alignment horizontal="right"/>
    </xf>
    <xf numFmtId="6" fontId="0" fillId="0" borderId="8" xfId="1" applyNumberFormat="1" applyFont="1" applyFill="1" applyBorder="1" applyAlignment="1">
      <alignment horizontal="right"/>
    </xf>
    <xf numFmtId="6" fontId="10" fillId="0" borderId="2" xfId="1" applyNumberFormat="1" applyFont="1" applyFill="1" applyBorder="1" applyAlignment="1">
      <alignment horizontal="right"/>
    </xf>
    <xf numFmtId="9" fontId="21" fillId="0" borderId="0" xfId="1" applyNumberFormat="1" applyFont="1" applyFill="1" applyBorder="1" applyAlignment="1">
      <alignment horizontal="right"/>
    </xf>
    <xf numFmtId="9" fontId="20" fillId="0" borderId="0" xfId="1" applyNumberFormat="1" applyFont="1" applyFill="1" applyBorder="1" applyAlignment="1">
      <alignment horizontal="right"/>
    </xf>
    <xf numFmtId="164" fontId="4" fillId="0" borderId="0" xfId="0" applyNumberFormat="1" applyFont="1"/>
    <xf numFmtId="166" fontId="4" fillId="0" borderId="0" xfId="0" applyNumberFormat="1" applyFont="1"/>
    <xf numFmtId="0" fontId="0" fillId="0" borderId="9" xfId="1" applyNumberFormat="1" applyFont="1" applyFill="1" applyBorder="1" applyAlignment="1">
      <alignment horizontal="right"/>
    </xf>
    <xf numFmtId="0" fontId="0" fillId="0" borderId="8" xfId="2" applyNumberFormat="1" applyFont="1" applyFill="1" applyBorder="1" applyAlignment="1">
      <alignment horizontal="right"/>
    </xf>
    <xf numFmtId="168" fontId="0" fillId="0" borderId="0" xfId="0" applyNumberFormat="1"/>
    <xf numFmtId="164" fontId="1" fillId="0" borderId="0" xfId="1" applyNumberFormat="1" applyFont="1" applyFill="1" applyBorder="1" applyAlignment="1">
      <alignment horizontal="left"/>
    </xf>
    <xf numFmtId="164" fontId="1" fillId="0" borderId="5" xfId="1" applyNumberFormat="1" applyFont="1" applyFill="1" applyBorder="1" applyAlignment="1">
      <alignment horizontal="left"/>
    </xf>
    <xf numFmtId="3" fontId="10" fillId="0" borderId="10" xfId="1" applyNumberFormat="1" applyFont="1" applyFill="1" applyBorder="1" applyAlignment="1">
      <alignment horizontal="right"/>
    </xf>
    <xf numFmtId="3" fontId="13" fillId="0" borderId="10" xfId="1" applyNumberFormat="1" applyFont="1" applyFill="1" applyBorder="1" applyAlignment="1">
      <alignment horizontal="right"/>
    </xf>
    <xf numFmtId="9" fontId="1" fillId="0" borderId="0" xfId="1" applyNumberFormat="1" applyFont="1" applyFill="1" applyBorder="1" applyAlignment="1">
      <alignment horizontal="right"/>
    </xf>
    <xf numFmtId="164" fontId="10" fillId="0" borderId="8" xfId="1" applyNumberFormat="1" applyFont="1" applyFill="1" applyBorder="1" applyAlignment="1">
      <alignment horizontal="left"/>
    </xf>
    <xf numFmtId="9" fontId="0" fillId="0" borderId="9" xfId="1" applyNumberFormat="1" applyFont="1" applyFill="1" applyBorder="1" applyAlignment="1">
      <alignment horizontal="right"/>
    </xf>
    <xf numFmtId="9" fontId="10" fillId="0" borderId="9" xfId="1" applyNumberFormat="1" applyFont="1" applyFill="1" applyBorder="1" applyAlignment="1">
      <alignment horizontal="right"/>
    </xf>
    <xf numFmtId="9" fontId="10" fillId="0" borderId="10" xfId="1" applyNumberFormat="1" applyFont="1" applyFill="1" applyBorder="1" applyAlignment="1">
      <alignment horizontal="right"/>
    </xf>
    <xf numFmtId="166" fontId="10" fillId="0" borderId="10" xfId="1" applyNumberFormat="1" applyFont="1" applyFill="1" applyBorder="1" applyAlignment="1"/>
    <xf numFmtId="166" fontId="1" fillId="0" borderId="9" xfId="1" applyNumberFormat="1" applyFont="1" applyFill="1" applyBorder="1" applyAlignment="1"/>
    <xf numFmtId="0" fontId="10" fillId="0" borderId="15" xfId="1" applyNumberFormat="1" applyFont="1" applyFill="1" applyBorder="1" applyAlignment="1">
      <alignment horizontal="center" vertical="center" wrapText="1"/>
    </xf>
    <xf numFmtId="166" fontId="1" fillId="0" borderId="15" xfId="1" applyNumberFormat="1" applyFont="1" applyFill="1" applyBorder="1" applyAlignment="1"/>
    <xf numFmtId="166" fontId="10" fillId="0" borderId="4" xfId="1" applyNumberFormat="1" applyFont="1" applyFill="1" applyBorder="1" applyAlignment="1"/>
    <xf numFmtId="166" fontId="1" fillId="0" borderId="14" xfId="1" applyNumberFormat="1" applyFont="1" applyFill="1" applyBorder="1" applyAlignment="1"/>
    <xf numFmtId="166" fontId="13" fillId="0" borderId="0" xfId="1" applyNumberFormat="1" applyFont="1" applyFill="1" applyBorder="1" applyAlignment="1"/>
    <xf numFmtId="166" fontId="13" fillId="0" borderId="10" xfId="1" applyNumberFormat="1" applyFont="1" applyFill="1" applyBorder="1" applyAlignment="1"/>
    <xf numFmtId="164" fontId="13" fillId="0" borderId="7" xfId="1" applyNumberFormat="1" applyFont="1" applyFill="1" applyBorder="1" applyAlignment="1">
      <alignment horizontal="left"/>
    </xf>
    <xf numFmtId="165" fontId="10" fillId="0" borderId="3" xfId="1" applyNumberFormat="1" applyFont="1" applyFill="1" applyBorder="1" applyAlignment="1">
      <alignment horizontal="left"/>
    </xf>
    <xf numFmtId="164" fontId="10" fillId="0" borderId="10" xfId="1" applyNumberFormat="1" applyFont="1" applyFill="1" applyBorder="1" applyAlignment="1">
      <alignment horizontal="right"/>
    </xf>
    <xf numFmtId="164" fontId="1" fillId="0" borderId="8" xfId="1" applyNumberFormat="1" applyFont="1" applyFill="1" applyBorder="1" applyAlignment="1">
      <alignment horizontal="left"/>
    </xf>
    <xf numFmtId="0" fontId="10" fillId="0" borderId="2" xfId="1" applyNumberFormat="1" applyFont="1" applyFill="1" applyBorder="1" applyAlignment="1">
      <alignment horizontal="center" vertical="center" wrapText="1"/>
    </xf>
    <xf numFmtId="3" fontId="13" fillId="0" borderId="3" xfId="1" applyNumberFormat="1" applyFont="1" applyFill="1" applyBorder="1" applyAlignment="1">
      <alignment horizontal="right"/>
    </xf>
    <xf numFmtId="3" fontId="0" fillId="0" borderId="1" xfId="1" applyNumberFormat="1" applyFont="1" applyFill="1" applyBorder="1" applyAlignment="1">
      <alignment horizontal="right"/>
    </xf>
    <xf numFmtId="3" fontId="0" fillId="0" borderId="16" xfId="1" applyNumberFormat="1" applyFont="1" applyFill="1" applyBorder="1" applyAlignment="1">
      <alignment horizontal="right"/>
    </xf>
    <xf numFmtId="3" fontId="0" fillId="0" borderId="9" xfId="1" applyNumberFormat="1" applyFont="1" applyFill="1" applyBorder="1" applyAlignment="1">
      <alignment horizontal="right"/>
    </xf>
    <xf numFmtId="3" fontId="10" fillId="0" borderId="2" xfId="1" applyNumberFormat="1" applyFont="1" applyFill="1" applyBorder="1" applyAlignment="1">
      <alignment horizontal="right"/>
    </xf>
    <xf numFmtId="3" fontId="0" fillId="0" borderId="18" xfId="1" applyNumberFormat="1" applyFont="1" applyFill="1" applyBorder="1" applyAlignment="1">
      <alignment horizontal="right"/>
    </xf>
    <xf numFmtId="0" fontId="0" fillId="0" borderId="0" xfId="1" applyNumberFormat="1" applyFont="1" applyFill="1" applyBorder="1" applyAlignment="1">
      <alignment horizontal="right"/>
    </xf>
    <xf numFmtId="9" fontId="0" fillId="0" borderId="17" xfId="2" applyFont="1" applyFill="1" applyBorder="1" applyAlignment="1">
      <alignment horizontal="right"/>
    </xf>
    <xf numFmtId="9" fontId="0" fillId="0" borderId="10" xfId="2" applyFont="1" applyFill="1" applyBorder="1" applyAlignment="1">
      <alignment horizontal="right"/>
    </xf>
    <xf numFmtId="0" fontId="22" fillId="0" borderId="0" xfId="0" applyFont="1"/>
    <xf numFmtId="0" fontId="23" fillId="0" borderId="0" xfId="5" applyNumberFormat="1"/>
    <xf numFmtId="0" fontId="19" fillId="0" borderId="0" xfId="0" applyFont="1"/>
    <xf numFmtId="0" fontId="19" fillId="0" borderId="0" xfId="4" applyFont="1" applyFill="1" applyBorder="1" applyAlignment="1" applyProtection="1">
      <protection locked="0"/>
    </xf>
    <xf numFmtId="49" fontId="0" fillId="0" borderId="5" xfId="0" applyNumberFormat="1" applyBorder="1" applyAlignment="1">
      <alignment horizontal="left" vertical="top"/>
    </xf>
    <xf numFmtId="3" fontId="25" fillId="0" borderId="24" xfId="6" applyNumberFormat="1" applyFont="1" applyBorder="1" applyAlignment="1">
      <alignment horizontal="right"/>
    </xf>
    <xf numFmtId="3" fontId="25" fillId="0" borderId="21" xfId="6" applyNumberFormat="1" applyFont="1" applyBorder="1" applyAlignment="1">
      <alignment horizontal="right"/>
    </xf>
    <xf numFmtId="1" fontId="0" fillId="0" borderId="9" xfId="0" applyNumberFormat="1" applyBorder="1" applyAlignment="1">
      <alignment horizontal="right"/>
    </xf>
    <xf numFmtId="9" fontId="0" fillId="0" borderId="19" xfId="0" applyNumberFormat="1" applyBorder="1" applyAlignment="1">
      <alignment horizontal="right"/>
    </xf>
    <xf numFmtId="9" fontId="0" fillId="0" borderId="5" xfId="0" applyNumberFormat="1" applyBorder="1" applyAlignment="1">
      <alignment horizontal="right" vertical="top"/>
    </xf>
    <xf numFmtId="3" fontId="25" fillId="0" borderId="20" xfId="6" applyNumberFormat="1" applyFont="1" applyBorder="1" applyAlignment="1">
      <alignment horizontal="right"/>
    </xf>
    <xf numFmtId="9" fontId="25" fillId="0" borderId="5" xfId="6" applyNumberFormat="1" applyFont="1" applyBorder="1" applyAlignment="1">
      <alignment horizontal="right"/>
    </xf>
    <xf numFmtId="9" fontId="0" fillId="0" borderId="22" xfId="0" applyNumberFormat="1" applyBorder="1" applyAlignment="1">
      <alignment horizontal="right"/>
    </xf>
    <xf numFmtId="3" fontId="25" fillId="0" borderId="22" xfId="6" applyNumberFormat="1" applyFont="1" applyBorder="1" applyAlignment="1">
      <alignment horizontal="right"/>
    </xf>
    <xf numFmtId="3" fontId="25" fillId="0" borderId="0" xfId="6" applyNumberFormat="1" applyFont="1" applyAlignment="1">
      <alignment horizontal="right"/>
    </xf>
    <xf numFmtId="0" fontId="26" fillId="0" borderId="23" xfId="6" applyFont="1" applyBorder="1" applyAlignment="1">
      <alignment horizontal="center" vertical="center" wrapText="1"/>
    </xf>
    <xf numFmtId="0" fontId="26" fillId="0" borderId="24" xfId="6" applyFont="1" applyBorder="1" applyAlignment="1">
      <alignment horizontal="center" vertical="center" wrapText="1"/>
    </xf>
    <xf numFmtId="0" fontId="26" fillId="0" borderId="7" xfId="6" applyFont="1" applyBorder="1" applyAlignment="1">
      <alignment horizontal="center" vertical="center" wrapText="1"/>
    </xf>
    <xf numFmtId="0" fontId="26" fillId="0" borderId="20" xfId="6" applyFont="1" applyBorder="1" applyAlignment="1">
      <alignment horizontal="center" vertical="center" wrapText="1"/>
    </xf>
    <xf numFmtId="0" fontId="26" fillId="0" borderId="1" xfId="6" applyFont="1" applyBorder="1" applyAlignment="1">
      <alignment horizontal="center" vertical="center" wrapText="1"/>
    </xf>
    <xf numFmtId="0" fontId="26" fillId="0" borderId="6" xfId="6" applyFont="1" applyBorder="1" applyAlignment="1">
      <alignment horizontal="left"/>
    </xf>
    <xf numFmtId="3" fontId="26" fillId="0" borderId="25" xfId="6" applyNumberFormat="1" applyFont="1" applyBorder="1" applyAlignment="1">
      <alignment horizontal="right"/>
    </xf>
    <xf numFmtId="3" fontId="26" fillId="0" borderId="26" xfId="6" applyNumberFormat="1" applyFont="1" applyBorder="1" applyAlignment="1">
      <alignment horizontal="right"/>
    </xf>
    <xf numFmtId="3" fontId="26" fillId="0" borderId="27" xfId="6" applyNumberFormat="1" applyFont="1" applyBorder="1" applyAlignment="1">
      <alignment horizontal="right"/>
    </xf>
    <xf numFmtId="1" fontId="10" fillId="0" borderId="28" xfId="0" applyNumberFormat="1" applyFont="1" applyBorder="1" applyAlignment="1">
      <alignment horizontal="right"/>
    </xf>
    <xf numFmtId="9" fontId="10" fillId="0" borderId="28" xfId="0" applyNumberFormat="1" applyFont="1" applyBorder="1" applyAlignment="1">
      <alignment horizontal="right"/>
    </xf>
    <xf numFmtId="9" fontId="26" fillId="0" borderId="6" xfId="6" applyNumberFormat="1" applyFont="1" applyBorder="1" applyAlignment="1">
      <alignment horizontal="right"/>
    </xf>
    <xf numFmtId="3" fontId="26" fillId="0" borderId="29" xfId="6" applyNumberFormat="1" applyFont="1" applyBorder="1" applyAlignment="1">
      <alignment horizontal="right"/>
    </xf>
    <xf numFmtId="9" fontId="26" fillId="0" borderId="1" xfId="6" applyNumberFormat="1" applyFont="1" applyBorder="1" applyAlignment="1">
      <alignment horizontal="right"/>
    </xf>
    <xf numFmtId="0" fontId="13" fillId="0" borderId="0" xfId="5" applyNumberFormat="1" applyFont="1"/>
    <xf numFmtId="0" fontId="1" fillId="0" borderId="0" xfId="0" applyFont="1"/>
    <xf numFmtId="49" fontId="0" fillId="0" borderId="0" xfId="0" applyNumberFormat="1" applyAlignment="1">
      <alignment horizontal="left" vertical="top"/>
    </xf>
    <xf numFmtId="1" fontId="0" fillId="0" borderId="0" xfId="0" applyNumberFormat="1" applyAlignment="1">
      <alignment horizontal="right"/>
    </xf>
    <xf numFmtId="9" fontId="0" fillId="0" borderId="0" xfId="0" applyNumberFormat="1" applyAlignment="1">
      <alignment horizontal="right"/>
    </xf>
    <xf numFmtId="9" fontId="0" fillId="0" borderId="0" xfId="0" applyNumberFormat="1" applyAlignment="1">
      <alignment horizontal="right" vertical="top"/>
    </xf>
  </cellXfs>
  <cellStyles count="7">
    <cellStyle name="Comma" xfId="1" builtinId="3"/>
    <cellStyle name="Heading 1" xfId="4" builtinId="16"/>
    <cellStyle name="Heading 1 2" xfId="5" xr:uid="{25D22B45-B9D9-47F2-99B8-B0B8F6A88D1D}"/>
    <cellStyle name="Hyperlink" xfId="3" builtinId="8"/>
    <cellStyle name="Normal" xfId="0" builtinId="0"/>
    <cellStyle name="Normal 2" xfId="6" xr:uid="{D1550FC7-0102-472C-91ED-9BD11900DD84}"/>
    <cellStyle name="Per cent" xfId="2" builtinId="5"/>
  </cellStyles>
  <dxfs count="244">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left style="thin">
          <color indexed="64"/>
        </left>
        <right/>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dxf>
    <dxf>
      <border outline="0">
        <bottom style="thin">
          <color indexed="64"/>
        </bottom>
      </border>
    </dxf>
    <dxf>
      <font>
        <strike val="0"/>
        <outline val="0"/>
        <shadow val="0"/>
        <vertAlign val="baseline"/>
        <sz val="12"/>
        <name val="Calibri"/>
        <scheme val="minor"/>
      </font>
      <alignment horizontal="center" vertical="center" textRotation="0" indent="0" justifyLastLine="0" shrinkToFit="0" readingOrder="0"/>
    </dxf>
    <dxf>
      <font>
        <strike val="0"/>
        <outline val="0"/>
        <shadow val="0"/>
        <vertAlign val="baseline"/>
        <sz val="12"/>
        <name val="Calibri"/>
        <scheme val="minor"/>
      </font>
      <numFmt numFmtId="13" formatCode="0%"/>
      <fill>
        <patternFill patternType="none">
          <fgColor indexed="64"/>
          <bgColor indexed="65"/>
        </patternFill>
      </fill>
      <alignment horizontal="right" vertical="bottom" textRotation="0" wrapText="0" indent="0" justifyLastLine="0" shrinkToFit="0" readingOrder="0"/>
      <border>
        <left style="thin">
          <color indexed="64"/>
        </left>
      </border>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border diagonalUp="0" diagonalDown="0">
        <left style="thin">
          <color indexed="64"/>
        </left>
        <right style="thin">
          <color indexed="64"/>
        </right>
        <top/>
        <bottom/>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left" vertical="bottom" textRotation="0" wrapText="0" indent="0" justifyLastLine="0" shrinkToFit="0" readingOrder="0"/>
      <border outline="0">
        <right style="thin">
          <color indexed="64"/>
        </right>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dxf>
    <dxf>
      <border outline="0">
        <bottom style="thin">
          <color indexed="64"/>
        </bottom>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dxf>
    <dxf>
      <border outline="0">
        <bottom style="thin">
          <color indexed="64"/>
        </bottom>
      </border>
    </dxf>
    <dxf>
      <font>
        <strike val="0"/>
        <outline val="0"/>
        <shadow val="0"/>
        <u val="none"/>
        <vertAlign val="baseline"/>
        <sz val="11"/>
        <color theme="1"/>
        <name val="Calibri"/>
        <family val="2"/>
        <scheme val="minor"/>
      </font>
      <alignment horizontal="center" vertical="center" textRotation="0"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5" formatCode="#,##0_ ;\-#,##0\ "/>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family val="2"/>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none"/>
      </font>
      <numFmt numFmtId="1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12"/>
        <color theme="1"/>
        <name val="Calibri"/>
        <family val="2"/>
        <scheme val="minor"/>
      </font>
      <numFmt numFmtId="13" formatCode="0%"/>
      <alignment horizontal="righ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13" formatCode="0%"/>
      <alignment horizontal="right" vertical="bottom" textRotation="0" wrapText="0" indent="0" justifyLastLine="0" shrinkToFit="0" readingOrder="0"/>
      <border diagonalUp="0" diagonalDown="0" outline="0">
        <left style="thin">
          <color rgb="FF000000"/>
        </left>
        <right style="thin">
          <color indexed="64"/>
        </right>
        <top/>
        <bottom/>
      </border>
    </dxf>
    <dxf>
      <font>
        <b val="0"/>
        <i val="0"/>
        <strike val="0"/>
        <condense val="0"/>
        <extend val="0"/>
        <outline val="0"/>
        <shadow val="0"/>
        <u val="none"/>
        <vertAlign val="baseline"/>
        <sz val="12"/>
        <color theme="1"/>
        <name val="Calibri"/>
        <family val="2"/>
        <scheme val="minor"/>
      </font>
      <numFmt numFmtId="1" formatCode="0"/>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right style="thin">
          <color rgb="FF000000"/>
        </right>
        <top/>
        <bottom/>
        <vertical/>
        <horizontal/>
      </border>
    </dxf>
    <dxf>
      <font>
        <b val="0"/>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12"/>
        <color theme="1"/>
        <name val="Calibri"/>
        <family val="2"/>
        <scheme val="minor"/>
      </font>
      <numFmt numFmtId="30" formatCode="@"/>
      <alignment horizontal="left" vertical="top"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5" formatCode="#,##0_ ;\-#,##0\ "/>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family val="2"/>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strike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165" formatCode="#,##0_ ;\-#,##0\ "/>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65" formatCode="#,##0_ ;\-#,##0\ "/>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family val="2"/>
        <scheme val="minor"/>
      </font>
      <numFmt numFmtId="0" formatCode="General"/>
    </dxf>
    <dxf>
      <font>
        <strike val="0"/>
        <outline val="0"/>
        <shadow val="0"/>
        <vertAlign val="baseline"/>
        <sz val="11"/>
        <name val="Calibri"/>
        <family val="2"/>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outline="0">
        <left style="thin">
          <color indexed="64"/>
        </left>
        <right style="thin">
          <color indexed="64"/>
        </right>
      </border>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outline="0">
        <right style="thin">
          <color indexed="64"/>
        </right>
      </border>
    </dxf>
    <dxf>
      <font>
        <b val="0"/>
        <i val="0"/>
        <strike val="0"/>
        <condense val="0"/>
        <extend val="0"/>
        <outline val="0"/>
        <shadow val="0"/>
        <u val="none"/>
        <vertAlign val="baseline"/>
        <sz val="11"/>
        <color theme="1"/>
        <name val="Calibri"/>
        <family val="2"/>
        <scheme val="minor"/>
      </font>
      <numFmt numFmtId="165" formatCode="#,##0_ ;\-#,##0\ "/>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vertAlign val="baseline"/>
        <sz val="11"/>
        <name val="Calibri"/>
        <family val="2"/>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Calibri"/>
        <scheme val="minor"/>
      </font>
      <numFmt numFmtId="0" formatCode="General"/>
    </dxf>
    <dxf>
      <font>
        <b val="0"/>
        <strike val="0"/>
        <outline val="0"/>
        <shadow val="0"/>
        <u val="none"/>
        <vertAlign val="baseline"/>
        <sz val="11"/>
        <name val="Calibri"/>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1"/>
        <color theme="1"/>
        <name val="Calibri"/>
        <scheme val="minor"/>
      </font>
      <numFmt numFmtId="166" formatCode="&quot;£&quot;#,##0"/>
      <fill>
        <patternFill patternType="none">
          <fgColor indexed="64"/>
          <bgColor indexed="65"/>
        </patternFill>
      </fill>
      <alignment horizontal="general" vertical="bottom" textRotation="0" wrapText="0" indent="0" justifyLastLine="0" shrinkToFit="0" readingOrder="0"/>
      <border outline="0">
        <left style="thin">
          <color indexed="64"/>
        </left>
        <right style="thin">
          <color indexed="64"/>
        </right>
      </border>
    </dxf>
    <dxf>
      <font>
        <b val="0"/>
        <i val="0"/>
        <strike val="0"/>
        <condense val="0"/>
        <extend val="0"/>
        <outline val="0"/>
        <shadow val="0"/>
        <u val="none"/>
        <vertAlign val="baseline"/>
        <sz val="11"/>
        <color theme="1"/>
        <name val="Calibri"/>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Calibri"/>
        <scheme val="minor"/>
      </font>
      <numFmt numFmtId="0" formatCode="General"/>
      <alignment horizontal="right" vertical="bottom" textRotation="0" wrapText="0" indent="0" justifyLastLine="0" shrinkToFit="0" readingOrder="0"/>
      <border diagonalUp="0" diagonalDown="0">
        <left style="thin">
          <color indexed="64"/>
        </left>
        <right style="thin">
          <color indexed="64"/>
        </right>
        <vertical/>
      </border>
    </dxf>
    <dxf>
      <font>
        <b/>
        <strike val="0"/>
        <outline val="0"/>
        <shadow val="0"/>
        <u val="none"/>
        <vertAlign val="baseline"/>
        <sz val="1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1"/>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Calibri"/>
        <scheme val="minor"/>
      </font>
      <numFmt numFmtId="165" formatCode="#,##0_ ;\-#,##0\ "/>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family val="2"/>
        <scheme val="minor"/>
      </font>
      <numFmt numFmtId="0" formatCode="General"/>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outline="0">
        <left style="thin">
          <color indexed="64"/>
        </left>
      </border>
    </dxf>
    <dxf>
      <font>
        <b val="0"/>
        <i val="0"/>
        <strike val="0"/>
        <condense val="0"/>
        <extend val="0"/>
        <outline val="0"/>
        <shadow val="0"/>
        <u val="none"/>
        <vertAlign val="baseline"/>
        <sz val="11"/>
        <color theme="1"/>
        <name val="Calibri"/>
        <family val="2"/>
        <scheme val="minor"/>
      </font>
      <numFmt numFmtId="9" formatCode="&quot;£&quot;#,##0;\-&quot;£&quot;#,##0"/>
      <fill>
        <patternFill patternType="none">
          <fgColor indexed="64"/>
          <bgColor indexed="65"/>
        </patternFill>
      </fill>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outline="0">
        <left style="thin">
          <color indexed="64"/>
        </left>
        <right style="thin">
          <color indexed="64"/>
        </right>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5" formatCode="#,##0_ ;\-#,##0\ "/>
      <fill>
        <patternFill patternType="none">
          <fgColor indexed="64"/>
          <bgColor indexed="65"/>
        </patternFill>
      </fill>
      <alignment horizontal="left" vertical="bottom" textRotation="0" wrapText="0" indent="0" justifyLastLine="0" shrinkToFit="0" readingOrder="0"/>
      <border outline="0">
        <right style="thin">
          <color indexed="64"/>
        </right>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vertAlign val="baseline"/>
        <sz val="11"/>
        <name val="Calibri"/>
        <family val="2"/>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0_ ;\-#,##0\ "/>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vertical/>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vertAlign val="baseline"/>
        <sz val="11"/>
        <name val="Calibri"/>
        <family val="2"/>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family val="2"/>
        <scheme val="minor"/>
      </font>
      <numFmt numFmtId="0" formatCode="General"/>
      <alignment horizontal="right" vertical="bottom" textRotation="0" wrapText="0" indent="0" justifyLastLine="0" shrinkToFit="0" readingOrder="0"/>
    </dxf>
    <dxf>
      <font>
        <strike val="0"/>
        <outline val="0"/>
        <shadow val="0"/>
        <vertAlign val="baseline"/>
        <sz val="1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1"/>
        <color theme="1"/>
        <name val="Calibri"/>
        <family val="2"/>
        <scheme val="minor"/>
      </font>
      <numFmt numFmtId="165" formatCode="#,##0_ ;\-#,##0\ "/>
      <fill>
        <patternFill patternType="none">
          <fgColor indexed="64"/>
          <bgColor indexed="65"/>
        </patternFill>
      </fill>
      <alignment horizontal="left" vertical="bottom" textRotation="0" wrapText="0" indent="0" justifyLastLine="0" shrinkToFit="0" readingOrder="0"/>
      <border diagonalUp="0" diagonalDown="0">
        <left style="thin">
          <color indexed="64"/>
        </left>
        <right/>
        <top/>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vertAlign val="baseline"/>
        <sz val="11"/>
        <name val="Calibri"/>
        <family val="2"/>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strike val="0"/>
        <outline val="0"/>
        <shadow val="0"/>
        <vertAlign val="baseline"/>
        <sz val="1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strike val="0"/>
        <outline val="0"/>
        <shadow val="0"/>
        <vertAlign val="baseline"/>
        <sz val="1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strike val="0"/>
        <outline val="0"/>
        <shadow val="0"/>
        <vertAlign val="baseline"/>
        <sz val="1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strike val="0"/>
        <outline val="0"/>
        <shadow val="0"/>
        <vertAlign val="baseline"/>
        <sz val="11"/>
        <name val="Calibri"/>
        <family val="2"/>
        <scheme val="minor"/>
      </font>
      <alignment horizontal="general" vertical="bottom" textRotation="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vertAlign val="baseline"/>
        <sz val="1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vertAlign val="baseline"/>
        <sz val="1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vertAlign val="baseline"/>
        <sz val="1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strike val="0"/>
        <outline val="0"/>
        <shadow val="0"/>
        <vertAlign val="baseline"/>
        <sz val="11"/>
        <name val="Calibri"/>
        <family val="2"/>
        <scheme val="minor"/>
      </font>
      <numFmt numFmtId="164" formatCode="_-* #,##0_-;\-* #,##0_-;_-* &quot;-&quot;??_-;_-@_-"/>
      <alignment horizontal="general" vertical="bottom" textRotation="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family val="2"/>
        <scheme val="minor"/>
      </font>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border diagonalUp="0" diagonalDown="0">
        <left style="thin">
          <color indexed="64"/>
        </left>
        <right style="thin">
          <color indexed="64"/>
        </right>
        <top/>
        <bottom/>
        <vertical/>
      </border>
    </dxf>
    <dxf>
      <font>
        <strike val="0"/>
        <outline val="0"/>
        <shadow val="0"/>
        <vertAlign val="baseline"/>
        <sz val="11"/>
        <name val="Calibri"/>
        <family val="2"/>
        <scheme val="minor"/>
      </font>
      <border diagonalUp="0" diagonalDown="0" outline="0">
        <left style="thin">
          <color indexed="64"/>
        </left>
        <right style="thin">
          <color indexed="64"/>
        </right>
        <top/>
        <bottom/>
      </border>
    </dxf>
    <dxf>
      <font>
        <strike val="0"/>
        <outline val="0"/>
        <shadow val="0"/>
        <vertAlign val="baseline"/>
        <sz val="11"/>
        <name val="Calibri"/>
        <family val="2"/>
        <scheme val="minor"/>
      </font>
    </dxf>
    <dxf>
      <font>
        <strike val="0"/>
        <outline val="0"/>
        <shadow val="0"/>
        <vertAlign val="baseline"/>
        <sz val="11"/>
        <name val="Calibri"/>
        <family val="2"/>
        <scheme val="minor"/>
      </font>
      <border outline="0">
        <left style="thin">
          <color indexed="64"/>
        </left>
      </border>
    </dxf>
    <dxf>
      <font>
        <strike val="0"/>
        <outline val="0"/>
        <shadow val="0"/>
        <vertAlign val="baseline"/>
        <sz val="11"/>
        <name val="Calibri"/>
        <family val="2"/>
        <scheme val="minor"/>
      </font>
      <alignment horizontal="general" vertical="bottom" textRotation="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165" formatCode="#,##0_ ;\-#,##0\ "/>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family val="2"/>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border>
    </dxf>
    <dxf>
      <font>
        <b/>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165" formatCode="#,##0_ ;\-#,##0\ "/>
      <fill>
        <patternFill patternType="none">
          <fgColor indexed="64"/>
          <bgColor indexed="65"/>
        </patternFill>
      </fill>
      <alignment horizontal="left" vertical="bottom" textRotation="0" wrapText="0" indent="0" justifyLastLine="0" shrinkToFit="0" readingOrder="0"/>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family val="2"/>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Calibri"/>
        <family val="2"/>
        <scheme val="minor"/>
      </font>
      <numFmt numFmtId="0" formatCode="General"/>
    </dxf>
    <dxf>
      <font>
        <strike val="0"/>
        <outline val="0"/>
        <shadow val="0"/>
        <u val="none"/>
        <vertAlign val="baseline"/>
        <sz val="12"/>
        <name val="Calibri"/>
        <family val="2"/>
        <scheme val="minor"/>
      </font>
      <numFmt numFmtId="165" formatCode="#,##0_ ;\-#,##0\ "/>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165" formatCode="#,##0_ ;\-#,##0\ "/>
      <fill>
        <patternFill patternType="none">
          <fgColor indexed="64"/>
          <bgColor indexed="65"/>
        </patternFill>
      </fill>
      <alignment horizontal="right" vertical="top"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theme="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5" formatCode="#,##0_ ;\-#,##0\ "/>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family val="2"/>
        <scheme val="minor"/>
      </font>
      <numFmt numFmtId="0" formatCode="General"/>
    </dxf>
    <dxf>
      <border outline="0">
        <bottom style="thin">
          <color rgb="FF000000"/>
        </bottom>
      </border>
    </dxf>
    <dxf>
      <font>
        <b/>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ertAlign val="baseline"/>
        <sz val="11"/>
        <color theme="10"/>
        <name val="Calibri"/>
        <family val="2"/>
        <scheme val="minor"/>
      </font>
      <alignment horizontal="general" vertical="bottom" textRotation="0" wrapText="0"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general" vertical="bottom" textRotation="0" wrapText="0" indent="0" justifyLastLine="0" shrinkToFit="0" readingOrder="0"/>
    </dxf>
    <dxf>
      <font>
        <strike val="0"/>
        <outline val="0"/>
        <shadow val="0"/>
        <vertAlign val="baseline"/>
        <sz val="11"/>
        <name val="Calibri"/>
        <family val="2"/>
        <scheme val="minor"/>
      </font>
      <alignment horizontal="general" vertical="bottom" textRotation="0" wrapText="0" indent="0" justifyLastLine="0" shrinkToFit="0" readingOrder="0"/>
    </dxf>
  </dxfs>
  <tableStyles count="0" defaultTableStyle="TableStyleMedium2" defaultPivotStyle="PivotStyleLight16"/>
  <colors>
    <mruColors>
      <color rgb="FFE6007E"/>
      <color rgb="FF1B1B5B"/>
      <color rgb="FFB4A9D4"/>
      <color rgb="FF6E6296"/>
      <color rgb="FFE6B8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96208312721049"/>
          <c:y val="0.11260440722649617"/>
          <c:w val="0.76271820442812643"/>
          <c:h val="0.63363289126261158"/>
        </c:manualLayout>
      </c:layout>
      <c:barChart>
        <c:barDir val="col"/>
        <c:grouping val="clustered"/>
        <c:varyColors val="0"/>
        <c:ser>
          <c:idx val="3"/>
          <c:order val="0"/>
          <c:tx>
            <c:strRef>
              <c:f>'Chart 1 - Child age'!$B$37</c:f>
              <c:strCache>
                <c:ptCount val="1"/>
                <c:pt idx="0">
                  <c:v>Number of Payments Winter 2024/2025</c:v>
                </c:pt>
              </c:strCache>
            </c:strRef>
          </c:tx>
          <c:spPr>
            <a:solidFill>
              <a:srgbClr val="1B1B5B"/>
            </a:solidFill>
            <a:ln>
              <a:noFill/>
            </a:ln>
            <a:effectLst/>
          </c:spPr>
          <c:invertIfNegative val="0"/>
          <c:cat>
            <c:numRef>
              <c:f>'Chart 1 - Child age'!$A$38:$A$56</c:f>
              <c:numCache>
                <c:formatCode>0</c:formatCode>
                <c:ptCount val="1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numCache>
            </c:numRef>
          </c:cat>
          <c:val>
            <c:numRef>
              <c:f>'Chart 1 - Child age'!$B$38:$B$56</c:f>
              <c:numCache>
                <c:formatCode>#,##0</c:formatCode>
                <c:ptCount val="19"/>
                <c:pt idx="0">
                  <c:v>185</c:v>
                </c:pt>
                <c:pt idx="1">
                  <c:v>320</c:v>
                </c:pt>
                <c:pt idx="2">
                  <c:v>690</c:v>
                </c:pt>
                <c:pt idx="3">
                  <c:v>1290</c:v>
                </c:pt>
                <c:pt idx="4">
                  <c:v>1945</c:v>
                </c:pt>
                <c:pt idx="5">
                  <c:v>2535</c:v>
                </c:pt>
                <c:pt idx="6">
                  <c:v>2395</c:v>
                </c:pt>
                <c:pt idx="7">
                  <c:v>2595</c:v>
                </c:pt>
                <c:pt idx="8">
                  <c:v>2505</c:v>
                </c:pt>
                <c:pt idx="9">
                  <c:v>2570</c:v>
                </c:pt>
                <c:pt idx="10">
                  <c:v>2510</c:v>
                </c:pt>
                <c:pt idx="11">
                  <c:v>2515</c:v>
                </c:pt>
                <c:pt idx="12">
                  <c:v>2535</c:v>
                </c:pt>
                <c:pt idx="13">
                  <c:v>2650</c:v>
                </c:pt>
                <c:pt idx="14">
                  <c:v>2610</c:v>
                </c:pt>
                <c:pt idx="15">
                  <c:v>2505</c:v>
                </c:pt>
                <c:pt idx="16">
                  <c:v>2335</c:v>
                </c:pt>
                <c:pt idx="17">
                  <c:v>2270</c:v>
                </c:pt>
                <c:pt idx="18">
                  <c:v>2620</c:v>
                </c:pt>
              </c:numCache>
            </c:numRef>
          </c:val>
          <c:extLst>
            <c:ext xmlns:c16="http://schemas.microsoft.com/office/drawing/2014/chart" uri="{C3380CC4-5D6E-409C-BE32-E72D297353CC}">
              <c16:uniqueId val="{00000001-B8A0-4DFD-8EA5-352FE42AF150}"/>
            </c:ext>
          </c:extLst>
        </c:ser>
        <c:dLbls>
          <c:showLegendKey val="0"/>
          <c:showVal val="0"/>
          <c:showCatName val="0"/>
          <c:showSerName val="0"/>
          <c:showPercent val="0"/>
          <c:showBubbleSize val="0"/>
        </c:dLbls>
        <c:gapWidth val="150"/>
        <c:axId val="860217608"/>
        <c:axId val="860215640"/>
      </c:barChart>
      <c:catAx>
        <c:axId val="860217608"/>
        <c:scaling>
          <c:orientation val="minMax"/>
        </c:scaling>
        <c:delete val="0"/>
        <c:axPos val="b"/>
        <c:title>
          <c:tx>
            <c:rich>
              <a:bodyPr rot="0" spcFirstLastPara="1" vertOverflow="ellipsis" vert="horz" wrap="square" anchor="ctr" anchorCtr="1"/>
              <a:lstStyle/>
              <a:p>
                <a:pPr>
                  <a:defRPr sz="1600" b="1" i="0" u="none" strike="noStrike" kern="1200" baseline="0">
                    <a:solidFill>
                      <a:sysClr val="windowText" lastClr="000000"/>
                    </a:solidFill>
                    <a:latin typeface="Calibri" panose="020F0502020204030204" pitchFamily="34" charset="0"/>
                    <a:ea typeface="+mn-ea"/>
                    <a:cs typeface="Arial" panose="020B0604020202020204" pitchFamily="34" charset="0"/>
                  </a:defRPr>
                </a:pPr>
                <a:r>
                  <a:rPr lang="en-GB" sz="1600" b="1" baseline="0">
                    <a:solidFill>
                      <a:sysClr val="windowText" lastClr="000000"/>
                    </a:solidFill>
                  </a:rPr>
                  <a:t>Age </a:t>
                </a: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860215640"/>
        <c:crosses val="autoZero"/>
        <c:auto val="1"/>
        <c:lblAlgn val="ctr"/>
        <c:lblOffset val="100"/>
        <c:noMultiLvlLbl val="0"/>
      </c:catAx>
      <c:valAx>
        <c:axId val="8602156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ysClr val="windowText" lastClr="000000"/>
                    </a:solidFill>
                    <a:latin typeface="Calibri" panose="020F0502020204030204" pitchFamily="34" charset="0"/>
                    <a:ea typeface="+mn-ea"/>
                    <a:cs typeface="Arial" panose="020B0604020202020204" pitchFamily="34" charset="0"/>
                  </a:defRPr>
                </a:pPr>
                <a:r>
                  <a:rPr lang="en-GB" sz="1600" b="1">
                    <a:solidFill>
                      <a:sysClr val="windowText" lastClr="000000"/>
                    </a:solidFill>
                  </a:rPr>
                  <a:t>Number of Payments</a:t>
                </a:r>
              </a:p>
            </c:rich>
          </c:tx>
          <c:layout>
            <c:manualLayout>
              <c:xMode val="edge"/>
              <c:yMode val="edge"/>
              <c:x val="2.354574267293447E-2"/>
              <c:y val="0.28403054318875426"/>
            </c:manualLayout>
          </c:layout>
          <c:overlay val="0"/>
          <c:spPr>
            <a:noFill/>
            <a:ln>
              <a:noFill/>
            </a:ln>
            <a:effectLst/>
          </c:spPr>
          <c:txPr>
            <a:bodyPr rot="-5400000" spcFirstLastPara="1" vertOverflow="ellipsis" vert="horz" wrap="square" anchor="ctr" anchorCtr="1"/>
            <a:lstStyle/>
            <a:p>
              <a:pPr>
                <a:defRPr sz="16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860217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alibri" panose="020F050202020403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aseline="0">
          <a:latin typeface="Calibri" panose="020F050202020403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576649824309423"/>
          <c:y val="0.14377611327963627"/>
          <c:w val="0.5762602272435815"/>
          <c:h val="0.46099414710767711"/>
        </c:manualLayout>
      </c:layout>
      <c:barChart>
        <c:barDir val="bar"/>
        <c:grouping val="clustered"/>
        <c:varyColors val="0"/>
        <c:ser>
          <c:idx val="1"/>
          <c:order val="0"/>
          <c:tx>
            <c:strRef>
              <c:f>'Chart 2 - Recipient ageband'!$B$27</c:f>
              <c:strCache>
                <c:ptCount val="1"/>
                <c:pt idx="0">
                  <c:v>Number of payments Winter 2024/2025</c:v>
                </c:pt>
              </c:strCache>
            </c:strRef>
          </c:tx>
          <c:spPr>
            <a:solidFill>
              <a:srgbClr val="1B1B5B"/>
            </a:solidFill>
            <a:ln>
              <a:solidFill>
                <a:srgbClr val="1B1B5B"/>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'Chart 2 - Recipient ageband'!$A$28:$A$34</c15:sqref>
                  </c15:fullRef>
                </c:ext>
              </c:extLst>
              <c:f>'Chart 2 - Recipient ageband'!$A$28:$A$33</c:f>
              <c:strCache>
                <c:ptCount val="6"/>
                <c:pt idx="0">
                  <c:v>18-24 years</c:v>
                </c:pt>
                <c:pt idx="1">
                  <c:v>25-34 years</c:v>
                </c:pt>
                <c:pt idx="2">
                  <c:v>35-44 years</c:v>
                </c:pt>
                <c:pt idx="3">
                  <c:v>45-54 years</c:v>
                </c:pt>
                <c:pt idx="4">
                  <c:v>55 years and over</c:v>
                </c:pt>
                <c:pt idx="5">
                  <c:v>Unknown</c:v>
                </c:pt>
                <c:pt idx="6">
                  <c:v>Total</c:v>
                </c:pt>
              </c:strCache>
            </c:strRef>
          </c:cat>
          <c:val>
            <c:numRef>
              <c:extLst>
                <c:ext xmlns:c15="http://schemas.microsoft.com/office/drawing/2012/chart" uri="{02D57815-91ED-43cb-92C2-25804820EDAC}">
                  <c15:fullRef>
                    <c15:sqref>'Chart 2 - Recipient ageband'!$B$28:$B$33</c15:sqref>
                  </c15:fullRef>
                </c:ext>
              </c:extLst>
              <c:f>'Chart 2 - Recipient ageband'!$B$28:$B$33</c:f>
              <c:numCache>
                <c:formatCode>_-* #,##0_-;\-* #,##0_-;_-* "-"??_-;_-@_-</c:formatCode>
                <c:ptCount val="6"/>
                <c:pt idx="0">
                  <c:v>405</c:v>
                </c:pt>
                <c:pt idx="1">
                  <c:v>9080</c:v>
                </c:pt>
                <c:pt idx="2">
                  <c:v>17735</c:v>
                </c:pt>
                <c:pt idx="3">
                  <c:v>8100</c:v>
                </c:pt>
                <c:pt idx="4">
                  <c:v>1915</c:v>
                </c:pt>
                <c:pt idx="5">
                  <c:v>2360</c:v>
                </c:pt>
              </c:numCache>
            </c:numRef>
          </c:val>
          <c:extLst>
            <c:ext xmlns:c16="http://schemas.microsoft.com/office/drawing/2014/chart" uri="{C3380CC4-5D6E-409C-BE32-E72D297353CC}">
              <c16:uniqueId val="{00000000-7877-4784-A051-DE85238F0BFC}"/>
            </c:ext>
          </c:extLst>
        </c:ser>
        <c:ser>
          <c:idx val="0"/>
          <c:order val="1"/>
          <c:tx>
            <c:strRef>
              <c:f>'Chart 2 - Recipient ageband'!$C$27</c:f>
              <c:strCache>
                <c:ptCount val="1"/>
                <c:pt idx="0">
                  <c:v>Percentage of payments Winter 2024/2025</c:v>
                </c:pt>
              </c:strCache>
            </c:strRef>
          </c:tx>
          <c:spPr>
            <a:solidFill>
              <a:schemeClr val="accent1"/>
            </a:solidFill>
            <a:ln>
              <a:noFill/>
            </a:ln>
            <a:effectLst/>
          </c:spPr>
          <c:invertIfNegative val="0"/>
          <c:cat>
            <c:strRef>
              <c:extLst>
                <c:ext xmlns:c15="http://schemas.microsoft.com/office/drawing/2012/chart" uri="{02D57815-91ED-43cb-92C2-25804820EDAC}">
                  <c15:fullRef>
                    <c15:sqref>'Chart 2 - Recipient ageband'!$A$28:$A$34</c15:sqref>
                  </c15:fullRef>
                </c:ext>
              </c:extLst>
              <c:f>'Chart 2 - Recipient ageband'!$A$28:$A$33</c:f>
              <c:strCache>
                <c:ptCount val="6"/>
                <c:pt idx="0">
                  <c:v>18-24 years</c:v>
                </c:pt>
                <c:pt idx="1">
                  <c:v>25-34 years</c:v>
                </c:pt>
                <c:pt idx="2">
                  <c:v>35-44 years</c:v>
                </c:pt>
                <c:pt idx="3">
                  <c:v>45-54 years</c:v>
                </c:pt>
                <c:pt idx="4">
                  <c:v>55 years and over</c:v>
                </c:pt>
                <c:pt idx="5">
                  <c:v>Unknown</c:v>
                </c:pt>
              </c:strCache>
            </c:strRef>
          </c:cat>
          <c:val>
            <c:numRef>
              <c:extLst>
                <c:ext xmlns:c15="http://schemas.microsoft.com/office/drawing/2012/chart" uri="{02D57815-91ED-43cb-92C2-25804820EDAC}">
                  <c15:fullRef>
                    <c15:sqref>'Chart 2 - Recipient ageband'!$C$28:$C$34</c15:sqref>
                  </c15:fullRef>
                </c:ext>
              </c:extLst>
              <c:f>'Chart 2 - Recipient ageband'!$C$28:$C$33</c:f>
              <c:numCache>
                <c:formatCode>0%</c:formatCode>
                <c:ptCount val="6"/>
                <c:pt idx="0">
                  <c:v>0.01</c:v>
                </c:pt>
                <c:pt idx="1">
                  <c:v>0.23</c:v>
                </c:pt>
                <c:pt idx="2">
                  <c:v>0.45</c:v>
                </c:pt>
                <c:pt idx="3">
                  <c:v>0.2</c:v>
                </c:pt>
                <c:pt idx="4">
                  <c:v>0.05</c:v>
                </c:pt>
                <c:pt idx="5">
                  <c:v>0.06</c:v>
                </c:pt>
              </c:numCache>
            </c:numRef>
          </c:val>
          <c:extLst>
            <c:ext xmlns:c16="http://schemas.microsoft.com/office/drawing/2014/chart" uri="{C3380CC4-5D6E-409C-BE32-E72D297353CC}">
              <c16:uniqueId val="{00000000-1A87-4FA0-9FB6-9E965C08754A}"/>
            </c:ext>
          </c:extLst>
        </c:ser>
        <c:dLbls>
          <c:showLegendKey val="0"/>
          <c:showVal val="0"/>
          <c:showCatName val="0"/>
          <c:showSerName val="0"/>
          <c:showPercent val="0"/>
          <c:showBubbleSize val="0"/>
        </c:dLbls>
        <c:gapWidth val="219"/>
        <c:axId val="832781088"/>
        <c:axId val="832782400"/>
      </c:barChart>
      <c:catAx>
        <c:axId val="832781088"/>
        <c:scaling>
          <c:orientation val="maxMin"/>
        </c:scaling>
        <c:delete val="0"/>
        <c:axPos val="l"/>
        <c:title>
          <c:tx>
            <c:rich>
              <a:bodyPr rot="-54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600" b="1">
                    <a:solidFill>
                      <a:sysClr val="windowText" lastClr="000000"/>
                    </a:solidFill>
                    <a:latin typeface="+mn-lt"/>
                  </a:rPr>
                  <a:t>Age Group</a:t>
                </a:r>
              </a:p>
            </c:rich>
          </c:tx>
          <c:layout>
            <c:manualLayout>
              <c:xMode val="edge"/>
              <c:yMode val="edge"/>
              <c:x val="2.4775064761855911E-2"/>
              <c:y val="0.23489470123364378"/>
            </c:manualLayout>
          </c:layout>
          <c:overlay val="0"/>
          <c:spPr>
            <a:noFill/>
            <a:ln>
              <a:noFill/>
            </a:ln>
            <a:effectLst/>
          </c:spPr>
          <c:txPr>
            <a:bodyPr rot="-54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832782400"/>
        <c:crosses val="autoZero"/>
        <c:auto val="1"/>
        <c:lblAlgn val="ctr"/>
        <c:lblOffset val="100"/>
        <c:noMultiLvlLbl val="0"/>
      </c:catAx>
      <c:valAx>
        <c:axId val="832782400"/>
        <c:scaling>
          <c:orientation val="minMax"/>
        </c:scaling>
        <c:delete val="0"/>
        <c:axPos val="b"/>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Arial" panose="020B0604020202020204" pitchFamily="34" charset="0"/>
                  </a:defRPr>
                </a:pPr>
                <a:r>
                  <a:rPr lang="en-GB" sz="1600" b="1">
                    <a:solidFill>
                      <a:sysClr val="windowText" lastClr="000000"/>
                    </a:solidFill>
                    <a:latin typeface="+mn-lt"/>
                    <a:cs typeface="Arial" panose="020B0604020202020204" pitchFamily="34" charset="0"/>
                  </a:rPr>
                  <a:t>Number of Payments</a:t>
                </a:r>
              </a:p>
            </c:rich>
          </c:tx>
          <c:layout>
            <c:manualLayout>
              <c:xMode val="edge"/>
              <c:yMode val="edge"/>
              <c:x val="0.44516979147964808"/>
              <c:y val="0.77996257323410445"/>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832781088"/>
        <c:crosses val="max"/>
        <c:crossBetween val="between"/>
      </c:valAx>
      <c:spPr>
        <a:noFill/>
        <a:ln>
          <a:noFill/>
        </a:ln>
        <a:effectLst/>
      </c:spPr>
    </c:plotArea>
    <c:legend>
      <c:legendPos val="b"/>
      <c:layout>
        <c:manualLayout>
          <c:xMode val="edge"/>
          <c:yMode val="edge"/>
          <c:x val="0.19552001197271868"/>
          <c:y val="3.9928489159498655E-2"/>
          <c:w val="0.75744978028094767"/>
          <c:h val="7.7192438455721199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392401239868218"/>
          <c:y val="0.94949060354301118"/>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0836515633450357"/>
          <c:y val="2.5389485061777697E-2"/>
          <c:w val="0.60850590962142259"/>
          <c:h val="0.86594347502742497"/>
        </c:manualLayout>
      </c:layout>
      <c:barChart>
        <c:barDir val="bar"/>
        <c:grouping val="clustered"/>
        <c:varyColors val="0"/>
        <c:ser>
          <c:idx val="0"/>
          <c:order val="0"/>
          <c:tx>
            <c:strRef>
              <c:f>'Chart 3 - Local authority'!$B$44</c:f>
              <c:strCache>
                <c:ptCount val="1"/>
                <c:pt idx="0">
                  <c:v>Number of Payments Winter 2024/2025</c:v>
                </c:pt>
              </c:strCache>
            </c:strRef>
          </c:tx>
          <c:spPr>
            <a:solidFill>
              <a:srgbClr val="1B1B5B"/>
            </a:solidFill>
            <a:ln>
              <a:noFill/>
            </a:ln>
            <a:effectLst/>
          </c:spPr>
          <c:invertIfNegative val="0"/>
          <c:dLbls>
            <c:dLbl>
              <c:idx val="3"/>
              <c:layout>
                <c:manualLayout>
                  <c:x val="0"/>
                  <c:y val="1.524266717681874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B2B-4070-9326-A090048B9E0C}"/>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3 - Local authority'!$A$45:$A$80</c:f>
              <c:strCache>
                <c:ptCount val="36"/>
                <c:pt idx="0">
                  <c:v> Glasgow City </c:v>
                </c:pt>
                <c:pt idx="1">
                  <c:v> North Lanarkshire </c:v>
                </c:pt>
                <c:pt idx="2">
                  <c:v> Fife </c:v>
                </c:pt>
                <c:pt idx="3">
                  <c:v> South Lanarkshire </c:v>
                </c:pt>
                <c:pt idx="4">
                  <c:v> City of Edinburgh </c:v>
                </c:pt>
                <c:pt idx="5">
                  <c:v> West Lothian </c:v>
                </c:pt>
                <c:pt idx="6">
                  <c:v> Highland </c:v>
                </c:pt>
                <c:pt idx="7">
                  <c:v> Aberdeenshire </c:v>
                </c:pt>
                <c:pt idx="8">
                  <c:v> Falkirk </c:v>
                </c:pt>
                <c:pt idx="9">
                  <c:v> Renfrewshire </c:v>
                </c:pt>
                <c:pt idx="10">
                  <c:v> Dundee City </c:v>
                </c:pt>
                <c:pt idx="11">
                  <c:v> North Ayrshire </c:v>
                </c:pt>
                <c:pt idx="12">
                  <c:v> Dumfries and Galloway </c:v>
                </c:pt>
                <c:pt idx="13">
                  <c:v> Perth and Kinross </c:v>
                </c:pt>
                <c:pt idx="14">
                  <c:v> Aberdeen City </c:v>
                </c:pt>
                <c:pt idx="15">
                  <c:v> Midlothian </c:v>
                </c:pt>
                <c:pt idx="16">
                  <c:v> East Ayrshire </c:v>
                </c:pt>
                <c:pt idx="17">
                  <c:v> West Dunbartonshire </c:v>
                </c:pt>
                <c:pt idx="18">
                  <c:v> East Lothian </c:v>
                </c:pt>
                <c:pt idx="19">
                  <c:v> Angus </c:v>
                </c:pt>
                <c:pt idx="20">
                  <c:v> East Renfrewshire </c:v>
                </c:pt>
                <c:pt idx="21">
                  <c:v> South Ayrshire </c:v>
                </c:pt>
                <c:pt idx="22">
                  <c:v> Inverclyde </c:v>
                </c:pt>
                <c:pt idx="23">
                  <c:v> East Dunbartonshire </c:v>
                </c:pt>
                <c:pt idx="24">
                  <c:v> Moray </c:v>
                </c:pt>
                <c:pt idx="25">
                  <c:v> Scottish Borders </c:v>
                </c:pt>
                <c:pt idx="26">
                  <c:v> Stirling </c:v>
                </c:pt>
                <c:pt idx="27">
                  <c:v> Argyll and Bute </c:v>
                </c:pt>
                <c:pt idx="28">
                  <c:v> Clackmannanshire </c:v>
                </c:pt>
                <c:pt idx="29">
                  <c:v> Shetland Islands </c:v>
                </c:pt>
                <c:pt idx="30">
                  <c:v> Orkney Islands </c:v>
                </c:pt>
                <c:pt idx="31">
                  <c:v> Na h-Eileanan Siar </c:v>
                </c:pt>
                <c:pt idx="32">
                  <c:v> Non-Scottish UK Address </c:v>
                </c:pt>
                <c:pt idx="33">
                  <c:v> Other Scottish Address </c:v>
                </c:pt>
                <c:pt idx="34">
                  <c:v> Non-UK address </c:v>
                </c:pt>
                <c:pt idx="35">
                  <c:v> Unknown </c:v>
                </c:pt>
              </c:strCache>
            </c:strRef>
          </c:cat>
          <c:val>
            <c:numRef>
              <c:f>'Chart 3 - Local authority'!$B$45:$B$80</c:f>
              <c:numCache>
                <c:formatCode>_-* #,##0_-;\-* #,##0_-;_-* "-"??_-;_-@_-</c:formatCode>
                <c:ptCount val="36"/>
                <c:pt idx="0">
                  <c:v>5685</c:v>
                </c:pt>
                <c:pt idx="1">
                  <c:v>3160</c:v>
                </c:pt>
                <c:pt idx="2">
                  <c:v>2975</c:v>
                </c:pt>
                <c:pt idx="3">
                  <c:v>2890</c:v>
                </c:pt>
                <c:pt idx="4">
                  <c:v>2495</c:v>
                </c:pt>
                <c:pt idx="5">
                  <c:v>1685</c:v>
                </c:pt>
                <c:pt idx="6">
                  <c:v>1335</c:v>
                </c:pt>
                <c:pt idx="7">
                  <c:v>1300</c:v>
                </c:pt>
                <c:pt idx="8">
                  <c:v>1280</c:v>
                </c:pt>
                <c:pt idx="9">
                  <c:v>1235</c:v>
                </c:pt>
                <c:pt idx="10">
                  <c:v>1220</c:v>
                </c:pt>
                <c:pt idx="11">
                  <c:v>1130</c:v>
                </c:pt>
                <c:pt idx="12">
                  <c:v>1075</c:v>
                </c:pt>
                <c:pt idx="13">
                  <c:v>1040</c:v>
                </c:pt>
                <c:pt idx="14">
                  <c:v>1030</c:v>
                </c:pt>
                <c:pt idx="15">
                  <c:v>965</c:v>
                </c:pt>
                <c:pt idx="16">
                  <c:v>935</c:v>
                </c:pt>
                <c:pt idx="17">
                  <c:v>870</c:v>
                </c:pt>
                <c:pt idx="18">
                  <c:v>750</c:v>
                </c:pt>
                <c:pt idx="19">
                  <c:v>715</c:v>
                </c:pt>
                <c:pt idx="20">
                  <c:v>685</c:v>
                </c:pt>
                <c:pt idx="21">
                  <c:v>685</c:v>
                </c:pt>
                <c:pt idx="22">
                  <c:v>665</c:v>
                </c:pt>
                <c:pt idx="23">
                  <c:v>635</c:v>
                </c:pt>
                <c:pt idx="24">
                  <c:v>610</c:v>
                </c:pt>
                <c:pt idx="25">
                  <c:v>610</c:v>
                </c:pt>
                <c:pt idx="26">
                  <c:v>560</c:v>
                </c:pt>
                <c:pt idx="27">
                  <c:v>535</c:v>
                </c:pt>
                <c:pt idx="28">
                  <c:v>440</c:v>
                </c:pt>
                <c:pt idx="29">
                  <c:v>130</c:v>
                </c:pt>
                <c:pt idx="30">
                  <c:v>90</c:v>
                </c:pt>
                <c:pt idx="31">
                  <c:v>80</c:v>
                </c:pt>
                <c:pt idx="32">
                  <c:v>65</c:v>
                </c:pt>
                <c:pt idx="33">
                  <c:v>25</c:v>
                </c:pt>
                <c:pt idx="34">
                  <c:v>5</c:v>
                </c:pt>
                <c:pt idx="35">
                  <c:v>5</c:v>
                </c:pt>
              </c:numCache>
            </c:numRef>
          </c:val>
          <c:extLst>
            <c:ext xmlns:c16="http://schemas.microsoft.com/office/drawing/2014/chart" uri="{C3380CC4-5D6E-409C-BE32-E72D297353CC}">
              <c16:uniqueId val="{00000000-B341-4D22-8802-C264251AA1C4}"/>
            </c:ext>
          </c:extLst>
        </c:ser>
        <c:dLbls>
          <c:showLegendKey val="0"/>
          <c:showVal val="0"/>
          <c:showCatName val="0"/>
          <c:showSerName val="0"/>
          <c:showPercent val="0"/>
          <c:showBubbleSize val="0"/>
        </c:dLbls>
        <c:gapWidth val="82"/>
        <c:axId val="832771904"/>
        <c:axId val="832777808"/>
      </c:barChart>
      <c:dateAx>
        <c:axId val="832771904"/>
        <c:scaling>
          <c:orientation val="maxMin"/>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mn-lt"/>
                    <a:ea typeface="+mn-ea"/>
                    <a:cs typeface="Arial" panose="020B0604020202020204" pitchFamily="34" charset="0"/>
                  </a:defRPr>
                </a:pPr>
                <a:r>
                  <a:rPr lang="en-GB" sz="1400" b="1">
                    <a:solidFill>
                      <a:sysClr val="windowText" lastClr="000000"/>
                    </a:solidFill>
                    <a:latin typeface="+mn-lt"/>
                  </a:rPr>
                  <a:t>Local Authority Area</a:t>
                </a:r>
              </a:p>
            </c:rich>
          </c:tx>
          <c:layout>
            <c:manualLayout>
              <c:xMode val="edge"/>
              <c:yMode val="edge"/>
              <c:x val="3.366314367863505E-2"/>
              <c:y val="0.36203107029448478"/>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mn-lt"/>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Arial" panose="020B0604020202020204" pitchFamily="34" charset="0"/>
              </a:defRPr>
            </a:pPr>
            <a:endParaRPr lang="en-US"/>
          </a:p>
        </c:txPr>
        <c:crossAx val="832777808"/>
        <c:crosses val="autoZero"/>
        <c:auto val="0"/>
        <c:lblOffset val="100"/>
        <c:baseTimeUnit val="days"/>
        <c:majorUnit val="1"/>
      </c:dateAx>
      <c:valAx>
        <c:axId val="832777808"/>
        <c:scaling>
          <c:orientation val="minMax"/>
        </c:scaling>
        <c:delete val="0"/>
        <c:axPos val="b"/>
        <c:numFmt formatCode="_-* #,##0_-;\-* #,##0_-;_-* &quot;-&quot;??_-;_-@_-" sourceLinked="1"/>
        <c:majorTickMark val="out"/>
        <c:minorTickMark val="none"/>
        <c:tickLblPos val="nextTo"/>
        <c:spPr>
          <a:noFill/>
          <a:ln>
            <a:noFill/>
          </a:ln>
          <a:effectLst/>
        </c:spPr>
        <c:txPr>
          <a:bodyPr rot="-60000000" spcFirstLastPara="1" vertOverflow="ellipsis" vert="horz" wrap="square" anchor="t" anchorCtr="0"/>
          <a:lstStyle/>
          <a:p>
            <a:pPr>
              <a:defRPr sz="1200" b="1" i="0" u="none" strike="noStrike" kern="1200" baseline="0">
                <a:solidFill>
                  <a:sysClr val="windowText" lastClr="000000"/>
                </a:solidFill>
                <a:latin typeface="+mn-lt"/>
                <a:ea typeface="+mn-ea"/>
                <a:cs typeface="Arial" panose="020B0604020202020204" pitchFamily="34" charset="0"/>
              </a:defRPr>
            </a:pPr>
            <a:endParaRPr lang="en-US"/>
          </a:p>
        </c:txPr>
        <c:crossAx val="832771904"/>
        <c:crosses val="max"/>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32929300876673"/>
          <c:y val="0.19135851186951108"/>
          <c:w val="0.68219266816213908"/>
          <c:h val="0.63559853636093122"/>
        </c:manualLayout>
      </c:layout>
      <c:barChart>
        <c:barDir val="col"/>
        <c:grouping val="clustered"/>
        <c:varyColors val="0"/>
        <c:ser>
          <c:idx val="0"/>
          <c:order val="0"/>
          <c:tx>
            <c:v>Number of Payments</c:v>
          </c:tx>
          <c:spPr>
            <a:solidFill>
              <a:srgbClr val="1B1B5B"/>
            </a:solidFill>
            <a:ln>
              <a:noFill/>
            </a:ln>
            <a:effectLst/>
          </c:spPr>
          <c:invertIfNegative val="0"/>
          <c:dLbls>
            <c:dLbl>
              <c:idx val="0"/>
              <c:layout>
                <c:manualLayout>
                  <c:x val="-2.9173120070934595E-3"/>
                  <c:y val="2.51256231698603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4F0-4DBC-BF70-F526631A24C4}"/>
                </c:ext>
              </c:extLst>
            </c:dLbl>
            <c:dLbl>
              <c:idx val="1"/>
              <c:layout>
                <c:manualLayout>
                  <c:x val="1.4586560035467163E-3"/>
                  <c:y val="-2.512562316986141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4F0-4DBC-BF70-F526631A24C4}"/>
                </c:ext>
              </c:extLst>
            </c:dLbl>
            <c:dLbl>
              <c:idx val="2"/>
              <c:layout>
                <c:manualLayout>
                  <c:x val="0"/>
                  <c:y val="2.0100498535888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4F0-4DBC-BF70-F526631A24C4}"/>
                </c:ext>
              </c:extLst>
            </c:dLbl>
            <c:dLbl>
              <c:idx val="3"/>
              <c:layout>
                <c:manualLayout>
                  <c:x val="-2.9173120070934326E-3"/>
                  <c:y val="7.53768695095814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4F0-4DBC-BF70-F526631A24C4}"/>
                </c:ext>
              </c:extLst>
            </c:dLbl>
            <c:dLbl>
              <c:idx val="4"/>
              <c:layout>
                <c:manualLayout>
                  <c:x val="-5.8346240141868653E-3"/>
                  <c:y val="1.00502492679441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4F0-4DBC-BF70-F526631A24C4}"/>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solidFill>
                    <a:latin typeface="Calibri" panose="020F050202020403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'T1 - Payments by Child Age'!$B$7:$F$7</c:f>
              <c:strCache>
                <c:ptCount val="5"/>
                <c:pt idx="0">
                  <c:v>Winter 2020/2021</c:v>
                </c:pt>
                <c:pt idx="1">
                  <c:v>Winter 2021/2022</c:v>
                </c:pt>
                <c:pt idx="2">
                  <c:v>Winter 2022/2023</c:v>
                </c:pt>
                <c:pt idx="3">
                  <c:v>Winter 2023/2024</c:v>
                </c:pt>
                <c:pt idx="4">
                  <c:v>Winter 2024/2025</c:v>
                </c:pt>
              </c:strCache>
            </c:strRef>
          </c:cat>
          <c:val>
            <c:numRef>
              <c:f>'T1 - Payments by Child Age'!$B$28:$F$28</c:f>
              <c:numCache>
                <c:formatCode>_-* #,##0_-;\-* #,##0_-;_-* "-"??_-;_-@_-</c:formatCode>
                <c:ptCount val="5"/>
                <c:pt idx="0">
                  <c:v>18365</c:v>
                </c:pt>
                <c:pt idx="1">
                  <c:v>20005</c:v>
                </c:pt>
                <c:pt idx="2">
                  <c:v>26860</c:v>
                </c:pt>
                <c:pt idx="3">
                  <c:v>33280</c:v>
                </c:pt>
                <c:pt idx="4">
                  <c:v>39590</c:v>
                </c:pt>
              </c:numCache>
            </c:numRef>
          </c:val>
          <c:extLst>
            <c:ext xmlns:c16="http://schemas.microsoft.com/office/drawing/2014/chart" uri="{C3380CC4-5D6E-409C-BE32-E72D297353CC}">
              <c16:uniqueId val="{00000001-B972-4B8E-99A0-B9F9AE560D83}"/>
            </c:ext>
          </c:extLst>
        </c:ser>
        <c:dLbls>
          <c:showLegendKey val="0"/>
          <c:showVal val="0"/>
          <c:showCatName val="0"/>
          <c:showSerName val="0"/>
          <c:showPercent val="0"/>
          <c:showBubbleSize val="0"/>
        </c:dLbls>
        <c:gapWidth val="150"/>
        <c:axId val="554331672"/>
        <c:axId val="554335280"/>
      </c:barChart>
      <c:lineChart>
        <c:grouping val="standard"/>
        <c:varyColors val="0"/>
        <c:ser>
          <c:idx val="1"/>
          <c:order val="1"/>
          <c:tx>
            <c:v>Value of Payments (£)</c:v>
          </c:tx>
          <c:spPr>
            <a:ln w="28575" cap="rnd">
              <a:solidFill>
                <a:srgbClr val="E6007E"/>
              </a:solidFill>
              <a:round/>
            </a:ln>
            <a:effectLst/>
          </c:spPr>
          <c:marker>
            <c:symbol val="square"/>
            <c:size val="5"/>
            <c:spPr>
              <a:solidFill>
                <a:schemeClr val="accent2"/>
              </a:solidFill>
              <a:ln w="9525">
                <a:solidFill>
                  <a:srgbClr val="E6007E"/>
                </a:solidFill>
              </a:ln>
              <a:effectLst/>
            </c:spPr>
          </c:marker>
          <c:cat>
            <c:strRef>
              <c:f>'T1 - Payments by Child Age'!$B$55:$F$55</c:f>
              <c:strCache>
                <c:ptCount val="5"/>
                <c:pt idx="0">
                  <c:v>Winter 2020/2021</c:v>
                </c:pt>
                <c:pt idx="1">
                  <c:v>Winter 2021/2022</c:v>
                </c:pt>
                <c:pt idx="2">
                  <c:v>Winter 2022/2023</c:v>
                </c:pt>
                <c:pt idx="3">
                  <c:v>Winter 2023/2024</c:v>
                </c:pt>
                <c:pt idx="4">
                  <c:v>Winter 2024/2025</c:v>
                </c:pt>
              </c:strCache>
            </c:strRef>
          </c:cat>
          <c:val>
            <c:numRef>
              <c:f>'T1 - Payments by Child Age'!$B$76:$F$76</c:f>
              <c:numCache>
                <c:formatCode>"£"#,##0</c:formatCode>
                <c:ptCount val="5"/>
                <c:pt idx="0">
                  <c:v>3673000</c:v>
                </c:pt>
                <c:pt idx="1">
                  <c:v>4063000</c:v>
                </c:pt>
                <c:pt idx="2">
                  <c:v>5751000</c:v>
                </c:pt>
                <c:pt idx="3">
                  <c:v>7877000</c:v>
                </c:pt>
                <c:pt idx="4">
                  <c:v>9957000</c:v>
                </c:pt>
              </c:numCache>
            </c:numRef>
          </c:val>
          <c:smooth val="0"/>
          <c:extLst>
            <c:ext xmlns:c16="http://schemas.microsoft.com/office/drawing/2014/chart" uri="{C3380CC4-5D6E-409C-BE32-E72D297353CC}">
              <c16:uniqueId val="{00000002-B972-4B8E-99A0-B9F9AE560D83}"/>
            </c:ext>
          </c:extLst>
        </c:ser>
        <c:dLbls>
          <c:showLegendKey val="0"/>
          <c:showVal val="0"/>
          <c:showCatName val="0"/>
          <c:showSerName val="0"/>
          <c:showPercent val="0"/>
          <c:showBubbleSize val="0"/>
        </c:dLbls>
        <c:marker val="1"/>
        <c:smooth val="0"/>
        <c:axId val="1033164143"/>
        <c:axId val="1033164623"/>
      </c:lineChart>
      <c:catAx>
        <c:axId val="554331672"/>
        <c:scaling>
          <c:orientation val="minMax"/>
        </c:scaling>
        <c:delete val="0"/>
        <c:axPos val="b"/>
        <c:numFmt formatCode="General" sourceLinked="1"/>
        <c:majorTickMark val="out"/>
        <c:minorTickMark val="none"/>
        <c:tickLblPos val="nextTo"/>
        <c:spPr>
          <a:solidFill>
            <a:schemeClr val="bg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554335280"/>
        <c:crosses val="autoZero"/>
        <c:auto val="0"/>
        <c:lblAlgn val="ctr"/>
        <c:lblOffset val="100"/>
        <c:noMultiLvlLbl val="0"/>
      </c:catAx>
      <c:valAx>
        <c:axId val="55433528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ysClr val="windowText" lastClr="000000"/>
                    </a:solidFill>
                    <a:latin typeface="Calibri" panose="020F0502020204030204" pitchFamily="34" charset="0"/>
                    <a:ea typeface="+mn-ea"/>
                    <a:cs typeface="Arial" panose="020B0604020202020204" pitchFamily="34" charset="0"/>
                  </a:defRPr>
                </a:pPr>
                <a:r>
                  <a:rPr lang="en-GB" sz="1600" b="1">
                    <a:solidFill>
                      <a:sysClr val="windowText" lastClr="000000"/>
                    </a:solidFill>
                  </a:rPr>
                  <a:t>Number of payments</a:t>
                </a:r>
              </a:p>
            </c:rich>
          </c:tx>
          <c:layout>
            <c:manualLayout>
              <c:xMode val="edge"/>
              <c:yMode val="edge"/>
              <c:x val="4.8280804358225692E-3"/>
              <c:y val="0.26305254319106702"/>
            </c:manualLayout>
          </c:layout>
          <c:overlay val="0"/>
          <c:spPr>
            <a:noFill/>
            <a:ln>
              <a:noFill/>
            </a:ln>
            <a:effectLst/>
          </c:spPr>
          <c:txPr>
            <a:bodyPr rot="-5400000" spcFirstLastPara="1" vertOverflow="ellipsis" vert="horz" wrap="square" anchor="ctr" anchorCtr="1"/>
            <a:lstStyle/>
            <a:p>
              <a:pPr>
                <a:defRPr sz="16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554331672"/>
        <c:crosses val="autoZero"/>
        <c:crossBetween val="between"/>
      </c:valAx>
      <c:valAx>
        <c:axId val="1033164623"/>
        <c:scaling>
          <c:orientation val="minMax"/>
        </c:scaling>
        <c:delete val="0"/>
        <c:axPos val="r"/>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Calibri" panose="020F0502020204030204" pitchFamily="34" charset="0"/>
                    <a:ea typeface="+mn-ea"/>
                    <a:cs typeface="Arial" panose="020B0604020202020204" pitchFamily="34" charset="0"/>
                  </a:defRPr>
                </a:pPr>
                <a:r>
                  <a:rPr lang="en-GB" sz="1600" b="1" i="0" u="none" strike="noStrike" kern="1200" baseline="0">
                    <a:solidFill>
                      <a:sysClr val="windowText" lastClr="000000"/>
                    </a:solidFill>
                    <a:latin typeface="Calibri" panose="020F0502020204030204" pitchFamily="34" charset="0"/>
                    <a:cs typeface="Arial" panose="020B0604020202020204" pitchFamily="34" charset="0"/>
                  </a:rPr>
                  <a:t>Value of Payments</a:t>
                </a:r>
              </a:p>
            </c:rich>
          </c:tx>
          <c:layout>
            <c:manualLayout>
              <c:xMode val="edge"/>
              <c:yMode val="edge"/>
              <c:x val="0.94430035909354282"/>
              <c:y val="0.30858617722744092"/>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Calibri" panose="020F0502020204030204" pitchFamily="34" charset="0"/>
                  <a:ea typeface="+mn-ea"/>
                  <a:cs typeface="Arial" panose="020B0604020202020204" pitchFamily="34" charset="0"/>
                </a:defRPr>
              </a:pPr>
              <a:endParaRPr lang="en-US"/>
            </a:p>
          </c:txPr>
        </c:title>
        <c:numFmt formatCode="&quot;£&quot;#,##0" sourceLinked="1"/>
        <c:majorTickMark val="out"/>
        <c:minorTickMark val="none"/>
        <c:tickLblPos val="nextTo"/>
        <c:spPr>
          <a:noFill/>
          <a:ln>
            <a:noFill/>
          </a:ln>
          <a:effectLst>
            <a:softEdge rad="0"/>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Arial" panose="020B0604020202020204" pitchFamily="34" charset="0"/>
              </a:defRPr>
            </a:pPr>
            <a:endParaRPr lang="en-US"/>
          </a:p>
        </c:txPr>
        <c:crossAx val="1033164143"/>
        <c:crosses val="max"/>
        <c:crossBetween val="between"/>
      </c:valAx>
      <c:catAx>
        <c:axId val="1033164143"/>
        <c:scaling>
          <c:orientation val="minMax"/>
        </c:scaling>
        <c:delete val="1"/>
        <c:axPos val="b"/>
        <c:numFmt formatCode="General" sourceLinked="1"/>
        <c:majorTickMark val="out"/>
        <c:minorTickMark val="none"/>
        <c:tickLblPos val="nextTo"/>
        <c:crossAx val="1033164623"/>
        <c:crosses val="autoZero"/>
        <c:auto val="1"/>
        <c:lblAlgn val="ctr"/>
        <c:lblOffset val="100"/>
        <c:noMultiLvlLbl val="0"/>
      </c:catAx>
      <c:spPr>
        <a:noFill/>
        <a:ln>
          <a:noFill/>
        </a:ln>
        <a:effectLst/>
      </c:spPr>
    </c:plotArea>
    <c:legend>
      <c:legendPos val="b"/>
      <c:layout>
        <c:manualLayout>
          <c:xMode val="edge"/>
          <c:yMode val="edge"/>
          <c:x val="0.24685542779392253"/>
          <c:y val="8.5114399673603455E-3"/>
          <c:w val="0.49352117409164914"/>
          <c:h val="0.132742015978274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aseline="0">
          <a:latin typeface="Calibri" panose="020F050202020403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72279005337"/>
          <c:y val="7.7529161212168574E-2"/>
          <c:w val="0.64537595380351021"/>
          <c:h val="0.66786060143882253"/>
        </c:manualLayout>
      </c:layout>
      <c:barChart>
        <c:barDir val="col"/>
        <c:grouping val="stacked"/>
        <c:varyColors val="0"/>
        <c:ser>
          <c:idx val="0"/>
          <c:order val="0"/>
          <c:tx>
            <c:strRef>
              <c:f>'Chart 5 - Children by Winter'!$A$34</c:f>
              <c:strCache>
                <c:ptCount val="1"/>
                <c:pt idx="0">
                  <c:v>Starting or restarting payment</c:v>
                </c:pt>
              </c:strCache>
            </c:strRef>
          </c:tx>
          <c:spPr>
            <a:solidFill>
              <a:srgbClr val="E6007E"/>
            </a:solidFill>
            <a:ln>
              <a:solidFill>
                <a:schemeClr val="bg1"/>
              </a:solidFill>
            </a:ln>
          </c:spPr>
          <c:invertIfNegative val="0"/>
          <c:dLbls>
            <c:spPr>
              <a:noFill/>
              <a:ln>
                <a:noFill/>
              </a:ln>
              <a:effectLst/>
            </c:spPr>
            <c:txPr>
              <a:bodyPr wrap="square" lIns="38100" tIns="19050" rIns="38100" bIns="19050" anchor="ctr">
                <a:spAutoFit/>
              </a:bodyPr>
              <a:lstStyle/>
              <a:p>
                <a:pPr>
                  <a:defRPr sz="1600"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'Chart 5 - Children by Winter'!$B$32:$F$32</c:f>
              <c:strCache>
                <c:ptCount val="5"/>
                <c:pt idx="0">
                  <c:v>Winter 2020/2021</c:v>
                </c:pt>
                <c:pt idx="1">
                  <c:v>Winter 2021/2022</c:v>
                </c:pt>
                <c:pt idx="2">
                  <c:v>Winter 2022/2023</c:v>
                </c:pt>
                <c:pt idx="3">
                  <c:v>Winter 2023/2024</c:v>
                </c:pt>
                <c:pt idx="4">
                  <c:v>Winter 2024/2025</c:v>
                </c:pt>
              </c:strCache>
            </c:strRef>
          </c:cat>
          <c:val>
            <c:numRef>
              <c:f>'Chart 5 - Children by Winter'!$B$34:$F$34</c:f>
              <c:numCache>
                <c:formatCode>_-* #,##0_-;\-* #,##0_-;_-* "-"??_-;_-@_-</c:formatCode>
                <c:ptCount val="5"/>
                <c:pt idx="0">
                  <c:v>18365</c:v>
                </c:pt>
                <c:pt idx="1">
                  <c:v>4785</c:v>
                </c:pt>
                <c:pt idx="2">
                  <c:v>9560</c:v>
                </c:pt>
                <c:pt idx="3">
                  <c:v>9710</c:v>
                </c:pt>
                <c:pt idx="4">
                  <c:v>8660</c:v>
                </c:pt>
              </c:numCache>
            </c:numRef>
          </c:val>
          <c:extLst>
            <c:ext xmlns:c16="http://schemas.microsoft.com/office/drawing/2014/chart" uri="{C3380CC4-5D6E-409C-BE32-E72D297353CC}">
              <c16:uniqueId val="{0000000D-7697-4B3B-9AB1-0D13C4C1E2C4}"/>
            </c:ext>
          </c:extLst>
        </c:ser>
        <c:ser>
          <c:idx val="1"/>
          <c:order val="2"/>
          <c:tx>
            <c:strRef>
              <c:f>'Chart 5 - Children by Winter'!$A$36</c:f>
              <c:strCache>
                <c:ptCount val="1"/>
                <c:pt idx="0">
                  <c:v>Continuing payment</c:v>
                </c:pt>
              </c:strCache>
            </c:strRef>
          </c:tx>
          <c:spPr>
            <a:solidFill>
              <a:srgbClr val="1B1B5B"/>
            </a:solidFill>
          </c:spPr>
          <c:invertIfNegative val="0"/>
          <c:dLbls>
            <c:spPr>
              <a:noFill/>
              <a:ln>
                <a:noFill/>
              </a:ln>
              <a:effectLst/>
            </c:spPr>
            <c:txPr>
              <a:bodyPr wrap="square" lIns="38100" tIns="19050" rIns="38100" bIns="19050" anchor="ctr">
                <a:spAutoFit/>
              </a:bodyPr>
              <a:lstStyle/>
              <a:p>
                <a:pPr>
                  <a:defRPr sz="1600"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5 - Children by Winter'!$B$32:$F$32</c:f>
              <c:strCache>
                <c:ptCount val="5"/>
                <c:pt idx="0">
                  <c:v>Winter 2020/2021</c:v>
                </c:pt>
                <c:pt idx="1">
                  <c:v>Winter 2021/2022</c:v>
                </c:pt>
                <c:pt idx="2">
                  <c:v>Winter 2022/2023</c:v>
                </c:pt>
                <c:pt idx="3">
                  <c:v>Winter 2023/2024</c:v>
                </c:pt>
                <c:pt idx="4">
                  <c:v>Winter 2024/2025</c:v>
                </c:pt>
              </c:strCache>
            </c:strRef>
          </c:cat>
          <c:val>
            <c:numRef>
              <c:f>'Chart 5 - Children by Winter'!$B$36:$F$36</c:f>
              <c:numCache>
                <c:formatCode>_-* #,##0_-;\-* #,##0_-;_-* "-"??_-;_-@_-</c:formatCode>
                <c:ptCount val="5"/>
                <c:pt idx="0">
                  <c:v>0</c:v>
                </c:pt>
                <c:pt idx="1">
                  <c:v>15225</c:v>
                </c:pt>
                <c:pt idx="2">
                  <c:v>17300</c:v>
                </c:pt>
                <c:pt idx="3">
                  <c:v>23565</c:v>
                </c:pt>
                <c:pt idx="4">
                  <c:v>30930</c:v>
                </c:pt>
              </c:numCache>
            </c:numRef>
          </c:val>
          <c:extLst>
            <c:ext xmlns:c16="http://schemas.microsoft.com/office/drawing/2014/chart" uri="{C3380CC4-5D6E-409C-BE32-E72D297353CC}">
              <c16:uniqueId val="{00000006-7697-4B3B-9AB1-0D13C4C1E2C4}"/>
            </c:ext>
          </c:extLst>
        </c:ser>
        <c:dLbls>
          <c:showLegendKey val="0"/>
          <c:showVal val="0"/>
          <c:showCatName val="0"/>
          <c:showSerName val="0"/>
          <c:showPercent val="0"/>
          <c:showBubbleSize val="0"/>
        </c:dLbls>
        <c:gapWidth val="80"/>
        <c:overlap val="100"/>
        <c:axId val="660142416"/>
        <c:axId val="660138808"/>
      </c:barChart>
      <c:lineChart>
        <c:grouping val="stacked"/>
        <c:varyColors val="0"/>
        <c:ser>
          <c:idx val="2"/>
          <c:order val="1"/>
          <c:tx>
            <c:strRef>
              <c:f>'Chart 5 - Children by Winter'!$A$38</c:f>
              <c:strCache>
                <c:ptCount val="1"/>
                <c:pt idx="0">
                  <c:v>Stopped receiving payment</c:v>
                </c:pt>
              </c:strCache>
            </c:strRef>
          </c:tx>
          <c:spPr>
            <a:ln>
              <a:prstDash val="lgDash"/>
            </a:ln>
          </c:spPr>
          <c:marker>
            <c:symbol val="circle"/>
            <c:size val="8"/>
            <c:spPr>
              <a:solidFill>
                <a:schemeClr val="bg1">
                  <a:lumMod val="50000"/>
                </a:schemeClr>
              </a:solidFill>
              <a:ln w="9525">
                <a:solidFill>
                  <a:schemeClr val="accent3"/>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E-7697-4B3B-9AB1-0D13C4C1E2C4}"/>
                </c:ext>
              </c:extLst>
            </c:dLbl>
            <c:dLbl>
              <c:idx val="1"/>
              <c:layout>
                <c:manualLayout>
                  <c:x val="-0.10309818292608317"/>
                  <c:y val="-0.13429891334842059"/>
                </c:manualLayout>
              </c:layout>
              <c:spPr>
                <a:noFill/>
                <a:ln>
                  <a:noFill/>
                </a:ln>
                <a:effectLst/>
              </c:spPr>
              <c:txPr>
                <a:bodyPr wrap="square" lIns="38100" tIns="19050" rIns="38100" bIns="19050" anchor="ctr">
                  <a:noAutofit/>
                </a:bodyPr>
                <a:lstStyle/>
                <a:p>
                  <a:pPr>
                    <a:defRPr sz="1600" b="1"/>
                  </a:pPr>
                  <a:endParaRPr lang="en-US"/>
                </a:p>
              </c:txPr>
              <c:showLegendKey val="0"/>
              <c:showVal val="1"/>
              <c:showCatName val="0"/>
              <c:showSerName val="0"/>
              <c:showPercent val="0"/>
              <c:showBubbleSize val="0"/>
              <c:extLst>
                <c:ext xmlns:c15="http://schemas.microsoft.com/office/drawing/2012/chart" uri="{CE6537A1-D6FC-4f65-9D91-7224C49458BB}">
                  <c15:layout>
                    <c:manualLayout>
                      <c:w val="5.3707598528749963E-2"/>
                      <c:h val="7.715488058054501E-2"/>
                    </c:manualLayout>
                  </c15:layout>
                </c:ext>
                <c:ext xmlns:c16="http://schemas.microsoft.com/office/drawing/2014/chart" uri="{C3380CC4-5D6E-409C-BE32-E72D297353CC}">
                  <c16:uniqueId val="{0000000F-7697-4B3B-9AB1-0D13C4C1E2C4}"/>
                </c:ext>
              </c:extLst>
            </c:dLbl>
            <c:dLbl>
              <c:idx val="2"/>
              <c:layout>
                <c:manualLayout>
                  <c:x val="-0.1024333609640458"/>
                  <c:y val="-0.13436362616193165"/>
                </c:manualLayout>
              </c:layout>
              <c:spPr>
                <a:noFill/>
                <a:ln>
                  <a:noFill/>
                </a:ln>
                <a:effectLst/>
              </c:spPr>
              <c:txPr>
                <a:bodyPr wrap="square" lIns="38100" tIns="19050" rIns="38100" bIns="19050" anchor="ctr">
                  <a:noAutofit/>
                </a:bodyPr>
                <a:lstStyle/>
                <a:p>
                  <a:pPr>
                    <a:defRPr sz="1600" b="1"/>
                  </a:pPr>
                  <a:endParaRPr lang="en-US"/>
                </a:p>
              </c:txPr>
              <c:showLegendKey val="0"/>
              <c:showVal val="1"/>
              <c:showCatName val="0"/>
              <c:showSerName val="0"/>
              <c:showPercent val="0"/>
              <c:showBubbleSize val="0"/>
              <c:extLst>
                <c:ext xmlns:c15="http://schemas.microsoft.com/office/drawing/2012/chart" uri="{CE6537A1-D6FC-4f65-9D91-7224C49458BB}">
                  <c15:layout>
                    <c:manualLayout>
                      <c:w val="5.2670515089692151E-2"/>
                      <c:h val="5.3707146464174155E-2"/>
                    </c:manualLayout>
                  </c15:layout>
                </c:ext>
                <c:ext xmlns:c16="http://schemas.microsoft.com/office/drawing/2014/chart" uri="{C3380CC4-5D6E-409C-BE32-E72D297353CC}">
                  <c16:uniqueId val="{00000010-7697-4B3B-9AB1-0D13C4C1E2C4}"/>
                </c:ext>
              </c:extLst>
            </c:dLbl>
            <c:dLbl>
              <c:idx val="3"/>
              <c:layout>
                <c:manualLayout>
                  <c:x val="-9.9342763802130973E-2"/>
                  <c:y val="-0.1431075866110560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DA-4EF3-8B48-552D842EC860}"/>
                </c:ext>
              </c:extLst>
            </c:dLbl>
            <c:dLbl>
              <c:idx val="4"/>
              <c:layout>
                <c:manualLayout>
                  <c:x val="-9.4671113254760311E-2"/>
                  <c:y val="-9.82844246606941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05-430F-9D90-7FF0033ECBF3}"/>
                </c:ext>
              </c:extLst>
            </c:dLbl>
            <c:spPr>
              <a:noFill/>
              <a:ln>
                <a:noFill/>
              </a:ln>
              <a:effectLst/>
            </c:spPr>
            <c:txPr>
              <a:bodyPr wrap="square" lIns="38100" tIns="19050" rIns="38100" bIns="19050" anchor="ctr">
                <a:spAutoFit/>
              </a:bodyPr>
              <a:lstStyle/>
              <a:p>
                <a:pPr>
                  <a:defRPr sz="16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5 - Children by Winter'!$B$32:$F$32</c:f>
              <c:strCache>
                <c:ptCount val="5"/>
                <c:pt idx="0">
                  <c:v>Winter 2020/2021</c:v>
                </c:pt>
                <c:pt idx="1">
                  <c:v>Winter 2021/2022</c:v>
                </c:pt>
                <c:pt idx="2">
                  <c:v>Winter 2022/2023</c:v>
                </c:pt>
                <c:pt idx="3">
                  <c:v>Winter 2023/2024</c:v>
                </c:pt>
                <c:pt idx="4">
                  <c:v>Winter 2024/2025</c:v>
                </c:pt>
              </c:strCache>
            </c:strRef>
          </c:cat>
          <c:val>
            <c:numRef>
              <c:f>'Chart 5 - Children by Winter'!$B$38:$F$38</c:f>
              <c:numCache>
                <c:formatCode>_-* #,##0_-;\-* #,##0_-;_-* "-"??_-;_-@_-</c:formatCode>
                <c:ptCount val="5"/>
                <c:pt idx="0">
                  <c:v>0</c:v>
                </c:pt>
                <c:pt idx="1">
                  <c:v>3145</c:v>
                </c:pt>
                <c:pt idx="2">
                  <c:v>2705</c:v>
                </c:pt>
                <c:pt idx="3">
                  <c:v>3305</c:v>
                </c:pt>
                <c:pt idx="4">
                  <c:v>2350</c:v>
                </c:pt>
              </c:numCache>
            </c:numRef>
          </c:val>
          <c:smooth val="0"/>
          <c:extLst>
            <c:ext xmlns:c16="http://schemas.microsoft.com/office/drawing/2014/chart" uri="{C3380CC4-5D6E-409C-BE32-E72D297353CC}">
              <c16:uniqueId val="{00000018-7697-4B3B-9AB1-0D13C4C1E2C4}"/>
            </c:ext>
          </c:extLst>
        </c:ser>
        <c:dLbls>
          <c:showLegendKey val="0"/>
          <c:showVal val="0"/>
          <c:showCatName val="0"/>
          <c:showSerName val="0"/>
          <c:showPercent val="0"/>
          <c:showBubbleSize val="0"/>
        </c:dLbls>
        <c:marker val="1"/>
        <c:smooth val="0"/>
        <c:axId val="660142416"/>
        <c:axId val="660138808"/>
      </c:lineChart>
      <c:catAx>
        <c:axId val="660142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400" b="1"/>
            </a:pPr>
            <a:endParaRPr lang="en-US"/>
          </a:p>
        </c:txPr>
        <c:crossAx val="660138808"/>
        <c:crosses val="autoZero"/>
        <c:auto val="1"/>
        <c:lblAlgn val="ctr"/>
        <c:lblOffset val="100"/>
        <c:noMultiLvlLbl val="0"/>
      </c:catAx>
      <c:valAx>
        <c:axId val="660138808"/>
        <c:scaling>
          <c:orientation val="minMax"/>
          <c:max val="30000"/>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sz="1600">
                    <a:solidFill>
                      <a:sysClr val="windowText" lastClr="000000"/>
                    </a:solidFill>
                  </a:defRPr>
                </a:pPr>
                <a:r>
                  <a:rPr lang="en-GB" sz="1600">
                    <a:solidFill>
                      <a:sysClr val="windowText" lastClr="000000"/>
                    </a:solidFill>
                  </a:rPr>
                  <a:t>Number of carers</a:t>
                </a:r>
              </a:p>
            </c:rich>
          </c:tx>
          <c:layout>
            <c:manualLayout>
              <c:xMode val="edge"/>
              <c:yMode val="edge"/>
              <c:x val="2.1879381922700714E-2"/>
              <c:y val="0.28480889837139156"/>
            </c:manualLayout>
          </c:layout>
          <c:overlay val="0"/>
          <c:spPr>
            <a:noFill/>
            <a:ln>
              <a:noFill/>
            </a:ln>
            <a:effectLst/>
          </c:spPr>
        </c:title>
        <c:numFmt formatCode="#,##0" sourceLinked="0"/>
        <c:majorTickMark val="none"/>
        <c:minorTickMark val="none"/>
        <c:tickLblPos val="nextTo"/>
        <c:spPr>
          <a:noFill/>
          <a:ln>
            <a:noFill/>
          </a:ln>
          <a:effectLst/>
        </c:spPr>
        <c:txPr>
          <a:bodyPr rot="-60000000" vert="horz"/>
          <a:lstStyle/>
          <a:p>
            <a:pPr>
              <a:defRPr sz="1400" b="1"/>
            </a:pPr>
            <a:endParaRPr lang="en-US"/>
          </a:p>
        </c:txPr>
        <c:crossAx val="660142416"/>
        <c:crosses val="autoZero"/>
        <c:crossBetween val="between"/>
      </c:valAx>
      <c:spPr>
        <a:noFill/>
        <a:ln>
          <a:noFill/>
        </a:ln>
        <a:effectLst/>
      </c:spPr>
    </c:plotArea>
    <c:legend>
      <c:legendPos val="b"/>
      <c:layout>
        <c:manualLayout>
          <c:xMode val="edge"/>
          <c:yMode val="edge"/>
          <c:x val="8.5208930589018281E-2"/>
          <c:y val="3.7746722029323812E-3"/>
          <c:w val="0.77567602210807696"/>
          <c:h val="5.2606899717282989E-2"/>
        </c:manualLayout>
      </c:layout>
      <c:overlay val="0"/>
      <c:spPr>
        <a:noFill/>
        <a:ln>
          <a:noFill/>
        </a:ln>
        <a:effectLst/>
      </c:spPr>
      <c:txPr>
        <a:bodyPr rot="0" vert="horz"/>
        <a:lstStyle/>
        <a:p>
          <a:pPr>
            <a:defRPr sz="1400" b="1"/>
          </a:pPr>
          <a:endParaRPr lang="en-US"/>
        </a:p>
      </c:txPr>
    </c:legend>
    <c:plotVisOnly val="1"/>
    <c:dispBlanksAs val="gap"/>
    <c:showDLblsOverMax val="0"/>
  </c:chart>
  <c:spPr>
    <a:solidFill>
      <a:schemeClr val="bg1"/>
    </a:solidFill>
    <a:ln w="9525" cap="flat" cmpd="sng" algn="ctr">
      <a:noFill/>
      <a:round/>
    </a:ln>
    <a:effectLst/>
  </c:spPr>
  <c:txPr>
    <a:bodyPr/>
    <a:lstStyle/>
    <a:p>
      <a:pPr>
        <a:defRPr sz="1200" baseline="0">
          <a:latin typeface="Calibri" panose="020F050202020403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68264</xdr:colOff>
      <xdr:row>4</xdr:row>
      <xdr:rowOff>8731</xdr:rowOff>
    </xdr:from>
    <xdr:to>
      <xdr:col>7</xdr:col>
      <xdr:colOff>936625</xdr:colOff>
      <xdr:row>35</xdr:row>
      <xdr:rowOff>119063</xdr:rowOff>
    </xdr:to>
    <xdr:graphicFrame macro="">
      <xdr:nvGraphicFramePr>
        <xdr:cNvPr id="3" name="Chart 2" descr="Line chart showing the number of children and young people by their age. Numbers of payments increases with child age from 0 years to 8 years. Number of payments remains high but variable from ages 8 to 15 years. There is a sharp decrease in payments for those aged 16 or 17. Numbers are given in a table below this chart." title="Chart 1:  Number of payments by age of child or young person">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80169</xdr:colOff>
      <xdr:row>4</xdr:row>
      <xdr:rowOff>26987</xdr:rowOff>
    </xdr:from>
    <xdr:to>
      <xdr:col>6</xdr:col>
      <xdr:colOff>773906</xdr:colOff>
      <xdr:row>21</xdr:row>
      <xdr:rowOff>127000</xdr:rowOff>
    </xdr:to>
    <xdr:grpSp>
      <xdr:nvGrpSpPr>
        <xdr:cNvPr id="5" name="Group 4">
          <a:extLst>
            <a:ext uri="{FF2B5EF4-FFF2-40B4-BE49-F238E27FC236}">
              <a16:creationId xmlns:a16="http://schemas.microsoft.com/office/drawing/2014/main" id="{3806E5B9-DDE7-E4CB-8ED8-4F44995A2658}"/>
            </a:ext>
          </a:extLst>
        </xdr:cNvPr>
        <xdr:cNvGrpSpPr/>
      </xdr:nvGrpSpPr>
      <xdr:grpSpPr>
        <a:xfrm>
          <a:off x="80169" y="800893"/>
          <a:ext cx="7480300" cy="3529013"/>
          <a:chOff x="80169" y="622300"/>
          <a:chExt cx="7797800" cy="3473450"/>
        </a:xfrm>
      </xdr:grpSpPr>
      <xdr:graphicFrame macro="">
        <xdr:nvGraphicFramePr>
          <xdr:cNvPr id="3" name="Chart 2" descr="Bar chart showing the number of payments received by recipient age. Number of recipients is lowest in the lowest age group, increases to a peak in the 35-44 age group, then declines in the older age groups. Numbers are given in a table below this chart." title="Chart 2: Number of payments by age of recipient">
            <a:extLst>
              <a:ext uri="{FF2B5EF4-FFF2-40B4-BE49-F238E27FC236}">
                <a16:creationId xmlns:a16="http://schemas.microsoft.com/office/drawing/2014/main" id="{00000000-0008-0000-0900-000003000000}"/>
              </a:ext>
            </a:extLst>
          </xdr:cNvPr>
          <xdr:cNvGraphicFramePr>
            <a:graphicFrameLocks/>
          </xdr:cNvGraphicFramePr>
        </xdr:nvGraphicFramePr>
        <xdr:xfrm>
          <a:off x="80169" y="622300"/>
          <a:ext cx="7797800" cy="347345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 name="TextBox 16">
            <a:extLst>
              <a:ext uri="{FF2B5EF4-FFF2-40B4-BE49-F238E27FC236}">
                <a16:creationId xmlns:a16="http://schemas.microsoft.com/office/drawing/2014/main" id="{09101BC7-3511-3BAB-C41C-0F8A3FCE3DDE}"/>
              </a:ext>
            </a:extLst>
          </xdr:cNvPr>
          <xdr:cNvSpPr txBox="1"/>
        </xdr:nvSpPr>
        <xdr:spPr>
          <a:xfrm>
            <a:off x="7160654" y="1581736"/>
            <a:ext cx="601001" cy="321394"/>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lang="en-GB" sz="1400" b="1">
                <a:solidFill>
                  <a:sysClr val="windowText" lastClr="000000"/>
                </a:solidFill>
                <a:latin typeface="+mn-lt"/>
                <a:cs typeface="Arial" panose="020B0604020202020204" pitchFamily="34" charset="0"/>
              </a:rPr>
              <a:t>89%</a:t>
            </a:r>
          </a:p>
        </xdr:txBody>
      </xdr:sp>
      <xdr:sp macro="" textlink="">
        <xdr:nvSpPr>
          <xdr:cNvPr id="4" name="Left Bracket 3">
            <a:extLst>
              <a:ext uri="{FF2B5EF4-FFF2-40B4-BE49-F238E27FC236}">
                <a16:creationId xmlns:a16="http://schemas.microsoft.com/office/drawing/2014/main" id="{5D6E60C0-18F9-AC70-BA21-8FA9F1C4EA83}"/>
              </a:ext>
            </a:extLst>
          </xdr:cNvPr>
          <xdr:cNvSpPr/>
        </xdr:nvSpPr>
        <xdr:spPr>
          <a:xfrm flipH="1" flipV="1">
            <a:off x="7220853" y="1361282"/>
            <a:ext cx="23494" cy="823120"/>
          </a:xfrm>
          <a:prstGeom prst="leftBracket">
            <a:avLst/>
          </a:prstGeom>
          <a:noFill/>
          <a:ln w="12700"/>
        </xdr:spPr>
        <xdr:style>
          <a:lnRef idx="1">
            <a:schemeClr val="dk1"/>
          </a:lnRef>
          <a:fillRef idx="0">
            <a:schemeClr val="dk1"/>
          </a:fillRef>
          <a:effectRef idx="0">
            <a:schemeClr val="dk1"/>
          </a:effectRef>
          <a:fontRef idx="minor">
            <a:schemeClr val="tx1"/>
          </a:fontRef>
        </xdr:style>
        <xdr:txBody>
          <a:bodyPr wrap="square"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lang="en-GB" sz="1100">
              <a:latin typeface="+mn-l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132556</xdr:colOff>
      <xdr:row>4</xdr:row>
      <xdr:rowOff>8729</xdr:rowOff>
    </xdr:from>
    <xdr:to>
      <xdr:col>6</xdr:col>
      <xdr:colOff>773906</xdr:colOff>
      <xdr:row>42</xdr:row>
      <xdr:rowOff>150812</xdr:rowOff>
    </xdr:to>
    <xdr:graphicFrame macro="">
      <xdr:nvGraphicFramePr>
        <xdr:cNvPr id="2" name="Chart 1" descr="Bar chart showing the number of children or young people by their local authority. Number of payments is generally higher in the larger local authorities such as Glasgow City, and lower in the smaller local authorities such as the Western Isles. Numbers are given in a table below this chart." title="Chart 3: Number of payments by local authority area">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95248</xdr:colOff>
      <xdr:row>5</xdr:row>
      <xdr:rowOff>71437</xdr:rowOff>
    </xdr:from>
    <xdr:to>
      <xdr:col>12</xdr:col>
      <xdr:colOff>134143</xdr:colOff>
      <xdr:row>33</xdr:row>
      <xdr:rowOff>119063</xdr:rowOff>
    </xdr:to>
    <xdr:graphicFrame macro="">
      <xdr:nvGraphicFramePr>
        <xdr:cNvPr id="3" name="Chart 2" descr="This chart summarises the number of payments made to carers from each eligibility date from April 2018 to October 2021. Vertical bars are used to show the number of payments at each eligibility date. A line is used to indicate the expenditure from each eligibility date. The figures used in this chart are located in Tables 1a and 1c of this document." title="Chart 1: Carer's Allowance Supplement payments by eligbility date">
          <a:extLst>
            <a:ext uri="{FF2B5EF4-FFF2-40B4-BE49-F238E27FC236}">
              <a16:creationId xmlns:a16="http://schemas.microsoft.com/office/drawing/2014/main" id="{95BD7ED9-BFF6-4C28-933A-EA4541A88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0.42761</cdr:x>
      <cdr:y>0.08679</cdr:y>
    </cdr:from>
    <cdr:to>
      <cdr:x>0.5563</cdr:x>
      <cdr:y>0.27613</cdr:y>
    </cdr:to>
    <cdr:sp macro="" textlink="">
      <cdr:nvSpPr>
        <cdr:cNvPr id="3" name="TextBox 2"/>
        <cdr:cNvSpPr txBox="1"/>
      </cdr:nvSpPr>
      <cdr:spPr>
        <a:xfrm xmlns:a="http://schemas.openxmlformats.org/drawingml/2006/main">
          <a:off x="3038476" y="41910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47624</xdr:colOff>
      <xdr:row>5</xdr:row>
      <xdr:rowOff>85725</xdr:rowOff>
    </xdr:from>
    <xdr:to>
      <xdr:col>11</xdr:col>
      <xdr:colOff>416718</xdr:colOff>
      <xdr:row>27</xdr:row>
      <xdr:rowOff>160337</xdr:rowOff>
    </xdr:to>
    <xdr:grpSp>
      <xdr:nvGrpSpPr>
        <xdr:cNvPr id="2" name="Group 1">
          <a:extLst>
            <a:ext uri="{FF2B5EF4-FFF2-40B4-BE49-F238E27FC236}">
              <a16:creationId xmlns:a16="http://schemas.microsoft.com/office/drawing/2014/main" id="{6AC52727-3B75-D7EB-9F4F-1408ABEAAF77}"/>
            </a:ext>
          </a:extLst>
        </xdr:cNvPr>
        <xdr:cNvGrpSpPr/>
      </xdr:nvGrpSpPr>
      <xdr:grpSpPr>
        <a:xfrm>
          <a:off x="47624" y="2693194"/>
          <a:ext cx="12465844" cy="4289424"/>
          <a:chOff x="47624" y="2482850"/>
          <a:chExt cx="12910344" cy="4122737"/>
        </a:xfrm>
      </xdr:grpSpPr>
      <xdr:graphicFrame macro="">
        <xdr:nvGraphicFramePr>
          <xdr:cNvPr id="3" name="Chart 2" descr="This chart summarises the number of carers at each eligibility date from April 2018 to October 2021. Vertical bars are used to show the number of carers at each eligibility date. The number of carers receiving their first payment, or re-starting payments after a break of one or more eligibility dates is indicated in pink. The number of carers continuing payment since the previous eligibility date is indicated in blue. A grey dotted line indicated the number of carers who stopped receiving payment at each eligbility date. The figures used in this chart are located in Table 5 of this document and summarised in the table below this chart. Notes are located below the table and begin in cell A44. " title="Chart 5: Carers by eligibility date">
            <a:extLst>
              <a:ext uri="{FF2B5EF4-FFF2-40B4-BE49-F238E27FC236}">
                <a16:creationId xmlns:a16="http://schemas.microsoft.com/office/drawing/2014/main" id="{50E5C2F0-747F-689D-F548-D20C9F83A16D}"/>
              </a:ext>
            </a:extLst>
          </xdr:cNvPr>
          <xdr:cNvGraphicFramePr>
            <a:graphicFrameLocks/>
          </xdr:cNvGraphicFramePr>
        </xdr:nvGraphicFramePr>
        <xdr:xfrm>
          <a:off x="47624" y="2482850"/>
          <a:ext cx="12910344" cy="4122737"/>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7" name="Straight Arrow Connector 6">
            <a:extLst>
              <a:ext uri="{FF2B5EF4-FFF2-40B4-BE49-F238E27FC236}">
                <a16:creationId xmlns:a16="http://schemas.microsoft.com/office/drawing/2014/main" id="{AE9BFFEC-5804-48D6-B7F5-463863459349}"/>
              </a:ext>
            </a:extLst>
          </xdr:cNvPr>
          <xdr:cNvCxnSpPr/>
        </xdr:nvCxnSpPr>
        <xdr:spPr>
          <a:xfrm flipH="1">
            <a:off x="9520726" y="3117720"/>
            <a:ext cx="387555" cy="190973"/>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Straight Arrow Connector 9">
            <a:extLst>
              <a:ext uri="{FF2B5EF4-FFF2-40B4-BE49-F238E27FC236}">
                <a16:creationId xmlns:a16="http://schemas.microsoft.com/office/drawing/2014/main" id="{CDBCA76D-A841-42A3-8282-62351DACC4B0}"/>
              </a:ext>
            </a:extLst>
          </xdr:cNvPr>
          <xdr:cNvCxnSpPr/>
        </xdr:nvCxnSpPr>
        <xdr:spPr>
          <a:xfrm flipH="1">
            <a:off x="9545437" y="4420015"/>
            <a:ext cx="371757" cy="502938"/>
          </a:xfrm>
          <a:prstGeom prst="straightConnector1">
            <a:avLst/>
          </a:prstGeom>
          <a:ln>
            <a:solidFill>
              <a:srgbClr val="E6007E"/>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Straight Arrow Connector 12">
            <a:extLst>
              <a:ext uri="{FF2B5EF4-FFF2-40B4-BE49-F238E27FC236}">
                <a16:creationId xmlns:a16="http://schemas.microsoft.com/office/drawing/2014/main" id="{8059A8F4-E646-40A9-B2A8-4BC51D1AF819}"/>
              </a:ext>
            </a:extLst>
          </xdr:cNvPr>
          <xdr:cNvCxnSpPr/>
        </xdr:nvCxnSpPr>
        <xdr:spPr>
          <a:xfrm flipH="1" flipV="1">
            <a:off x="9138811" y="5360278"/>
            <a:ext cx="802123" cy="58508"/>
          </a:xfrm>
          <a:prstGeom prst="straightConnector1">
            <a:avLst/>
          </a:prstGeom>
          <a:ln>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7.xml><?xml version="1.0" encoding="utf-8"?>
<c:userShapes xmlns:c="http://schemas.openxmlformats.org/drawingml/2006/chart">
  <cdr:relSizeAnchor xmlns:cdr="http://schemas.openxmlformats.org/drawingml/2006/chartDrawing">
    <cdr:from>
      <cdr:x>0.88157</cdr:x>
      <cdr:y>0.08146</cdr:y>
    </cdr:from>
    <cdr:to>
      <cdr:x>0.96677</cdr:x>
      <cdr:y>0.2662</cdr:y>
    </cdr:to>
    <cdr:sp macro="" textlink="">
      <cdr:nvSpPr>
        <cdr:cNvPr id="6" name="TextBox 5"/>
        <cdr:cNvSpPr txBox="1"/>
      </cdr:nvSpPr>
      <cdr:spPr>
        <a:xfrm xmlns:a="http://schemas.openxmlformats.org/drawingml/2006/main">
          <a:off x="9461500" y="4032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0.82891</cdr:x>
      <cdr:y>0.04682</cdr:y>
    </cdr:from>
    <cdr:to>
      <cdr:x>0.95849</cdr:x>
      <cdr:y>0.31495</cdr:y>
    </cdr:to>
    <cdr:sp macro="" textlink="">
      <cdr:nvSpPr>
        <cdr:cNvPr id="7" name="TextBox 6"/>
        <cdr:cNvSpPr txBox="1"/>
      </cdr:nvSpPr>
      <cdr:spPr>
        <a:xfrm xmlns:a="http://schemas.openxmlformats.org/drawingml/2006/main">
          <a:off x="8896350" y="231775"/>
          <a:ext cx="1390650" cy="13271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0.7599</cdr:x>
      <cdr:y>0.04662</cdr:y>
    </cdr:from>
    <cdr:to>
      <cdr:x>0.99975</cdr:x>
      <cdr:y>0.32836</cdr:y>
    </cdr:to>
    <cdr:sp macro="" textlink="">
      <cdr:nvSpPr>
        <cdr:cNvPr id="8" name="TextBox 7"/>
        <cdr:cNvSpPr txBox="1"/>
      </cdr:nvSpPr>
      <cdr:spPr>
        <a:xfrm xmlns:a="http://schemas.openxmlformats.org/drawingml/2006/main">
          <a:off x="9789494" y="188317"/>
          <a:ext cx="3089894" cy="11380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300" b="1">
              <a:solidFill>
                <a:srgbClr val="002060"/>
              </a:solidFill>
              <a:effectLst/>
              <a:latin typeface="+mn-lt"/>
              <a:ea typeface="+mn-ea"/>
              <a:cs typeface="Arial" panose="020B0604020202020204" pitchFamily="34" charset="0"/>
            </a:rPr>
            <a:t>78% of children or young people receiving payment for winter</a:t>
          </a:r>
          <a:r>
            <a:rPr lang="en-GB" sz="1300" b="1" baseline="0">
              <a:solidFill>
                <a:srgbClr val="002060"/>
              </a:solidFill>
              <a:effectLst/>
              <a:latin typeface="+mn-lt"/>
              <a:ea typeface="+mn-ea"/>
              <a:cs typeface="Arial" panose="020B0604020202020204" pitchFamily="34" charset="0"/>
            </a:rPr>
            <a:t> 2024/2025, and continued to receive payment for winter 2024/2025</a:t>
          </a:r>
          <a:endParaRPr lang="en-GB" sz="1300" b="1">
            <a:solidFill>
              <a:srgbClr val="002060"/>
            </a:solidFill>
            <a:effectLst/>
            <a:latin typeface="+mn-lt"/>
            <a:cs typeface="Arial" panose="020B0604020202020204" pitchFamily="34" charset="0"/>
          </a:endParaRPr>
        </a:p>
      </cdr:txBody>
    </cdr:sp>
  </cdr:relSizeAnchor>
  <cdr:relSizeAnchor xmlns:cdr="http://schemas.openxmlformats.org/drawingml/2006/chartDrawing">
    <cdr:from>
      <cdr:x>0.87743</cdr:x>
      <cdr:y>0.27646</cdr:y>
    </cdr:from>
    <cdr:to>
      <cdr:x>0.96263</cdr:x>
      <cdr:y>0.46119</cdr:y>
    </cdr:to>
    <cdr:sp macro="" textlink="">
      <cdr:nvSpPr>
        <cdr:cNvPr id="9" name="TextBox 8"/>
        <cdr:cNvSpPr txBox="1"/>
      </cdr:nvSpPr>
      <cdr:spPr>
        <a:xfrm xmlns:a="http://schemas.openxmlformats.org/drawingml/2006/main">
          <a:off x="9417050" y="13684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0.88689</cdr:x>
      <cdr:y>0.30083</cdr:y>
    </cdr:from>
    <cdr:to>
      <cdr:x>0.97209</cdr:x>
      <cdr:y>0.48557</cdr:y>
    </cdr:to>
    <cdr:sp macro="" textlink="">
      <cdr:nvSpPr>
        <cdr:cNvPr id="10" name="TextBox 9"/>
        <cdr:cNvSpPr txBox="1"/>
      </cdr:nvSpPr>
      <cdr:spPr>
        <a:xfrm xmlns:a="http://schemas.openxmlformats.org/drawingml/2006/main">
          <a:off x="9518650" y="14890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0.76457</cdr:x>
      <cdr:y>0.35702</cdr:y>
    </cdr:from>
    <cdr:to>
      <cdr:x>1</cdr:x>
      <cdr:y>0.63437</cdr:y>
    </cdr:to>
    <cdr:sp macro="" textlink="">
      <cdr:nvSpPr>
        <cdr:cNvPr id="11" name="TextBox 10"/>
        <cdr:cNvSpPr txBox="1"/>
      </cdr:nvSpPr>
      <cdr:spPr>
        <a:xfrm xmlns:a="http://schemas.openxmlformats.org/drawingml/2006/main">
          <a:off x="8120061" y="1537928"/>
          <a:ext cx="2500313" cy="11947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300" b="1">
              <a:solidFill>
                <a:srgbClr val="E6007E"/>
              </a:solidFill>
              <a:effectLst/>
              <a:latin typeface="+mn-lt"/>
              <a:ea typeface="+mn-ea"/>
              <a:cs typeface="Arial" panose="020B0604020202020204" pitchFamily="34" charset="0"/>
            </a:rPr>
            <a:t>22% of children or young people received</a:t>
          </a:r>
          <a:r>
            <a:rPr lang="en-GB" sz="1300" b="1" baseline="0">
              <a:solidFill>
                <a:srgbClr val="E6007E"/>
              </a:solidFill>
              <a:effectLst/>
              <a:latin typeface="+mn-lt"/>
              <a:ea typeface="+mn-ea"/>
              <a:cs typeface="Arial" panose="020B0604020202020204" pitchFamily="34" charset="0"/>
            </a:rPr>
            <a:t> payment for winter 2024/2025 were either receiving their first payment, or re-starting payments after a break.</a:t>
          </a:r>
          <a:endParaRPr lang="en-GB" sz="1100">
            <a:solidFill>
              <a:srgbClr val="E6007E"/>
            </a:solidFill>
          </a:endParaRPr>
        </a:p>
      </cdr:txBody>
    </cdr:sp>
  </cdr:relSizeAnchor>
  <cdr:relSizeAnchor xmlns:cdr="http://schemas.openxmlformats.org/drawingml/2006/chartDrawing">
    <cdr:from>
      <cdr:x>0.76682</cdr:x>
      <cdr:y>0.64978</cdr:y>
    </cdr:from>
    <cdr:to>
      <cdr:x>1</cdr:x>
      <cdr:y>1</cdr:y>
    </cdr:to>
    <cdr:sp macro="" textlink="">
      <cdr:nvSpPr>
        <cdr:cNvPr id="12" name="TextBox 11"/>
        <cdr:cNvSpPr txBox="1"/>
      </cdr:nvSpPr>
      <cdr:spPr>
        <a:xfrm xmlns:a="http://schemas.openxmlformats.org/drawingml/2006/main">
          <a:off x="9878607" y="2624717"/>
          <a:ext cx="3003956" cy="14146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GB" sz="1300" b="1" baseline="0">
              <a:solidFill>
                <a:schemeClr val="tx1">
                  <a:lumMod val="65000"/>
                  <a:lumOff val="35000"/>
                </a:schemeClr>
              </a:solidFill>
              <a:effectLst/>
              <a:latin typeface="+mn-lt"/>
              <a:ea typeface="+mn-ea"/>
              <a:cs typeface="Arial" panose="020B0604020202020204" pitchFamily="34" charset="0"/>
            </a:rPr>
            <a:t>2,350 children or young people received payment for winter 2023/2024 but did not receive payment for winter 2024/2025. This is 6% of children or young people from winter 2023/2024.</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GB" sz="1300" b="1">
            <a:solidFill>
              <a:schemeClr val="tx1">
                <a:lumMod val="65000"/>
                <a:lumOff val="35000"/>
              </a:schemeClr>
            </a:solidFill>
            <a:effectLst/>
            <a:latin typeface="+mn-lt"/>
            <a:cs typeface="Arial" panose="020B0604020202020204" pitchFamily="34" charset="0"/>
          </a:endParaRPr>
        </a:p>
        <a:p xmlns:a="http://schemas.openxmlformats.org/drawingml/2006/main">
          <a:endParaRPr lang="en-GB" sz="1100">
            <a:solidFill>
              <a:schemeClr val="bg1">
                <a:lumMod val="50000"/>
              </a:schemeClr>
            </a:solidFill>
          </a:endParaRP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17" totalsRowShown="0" headerRowDxfId="243" dataDxfId="242" tableBorderDxfId="241">
  <autoFilter ref="A3:B17" xr:uid="{00000000-0009-0000-0100-000001000000}">
    <filterColumn colId="0" hiddenButton="1"/>
    <filterColumn colId="1" hiddenButton="1"/>
  </autoFilter>
  <tableColumns count="2">
    <tableColumn id="1" xr3:uid="{00000000-0010-0000-0000-000001000000}" name="Table or Chart Number" dataDxfId="240" dataCellStyle="Hyperlink"/>
    <tableColumn id="2" xr3:uid="{00000000-0010-0000-0000-000002000000}" name="Description" dataDxfId="239"/>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7C2329C-B9E6-40CC-9E43-0487F92E3A54}" name="Table211101523" displayName="Table211101523" ref="A27:G34" totalsRowShown="0" headerRowDxfId="145" dataDxfId="143" headerRowBorderDxfId="144" tableBorderDxfId="142" totalsRowBorderDxfId="141" headerRowCellStyle="Comma">
  <tableColumns count="7">
    <tableColumn id="1" xr3:uid="{4020607A-D1A4-48CF-BECA-210EF4C66259}" name="Age band of recipient" dataDxfId="140" dataCellStyle="Comma"/>
    <tableColumn id="2" xr3:uid="{EE589CA2-28E0-4C2D-95BF-FEEB7A02C601}" name="Winter 2020/2021" dataDxfId="139" dataCellStyle="Comma"/>
    <tableColumn id="8" xr3:uid="{04A609C9-2588-443B-BDDF-012AEB717575}" name="Winter 2021/2022" dataDxfId="138" dataCellStyle="Comma"/>
    <tableColumn id="10" xr3:uid="{83401618-49A9-4E93-B0A3-744CFD008D32}" name="Winter 2022/2023" dataDxfId="137" dataCellStyle="Comma"/>
    <tableColumn id="3" xr3:uid="{64E83424-D066-41DC-BDBA-797B3D29CE80}" name="Winter 2023/2024" dataDxfId="136" dataCellStyle="Comma"/>
    <tableColumn id="9" xr3:uid="{A6677844-DC20-4CEB-B93F-9A2B201E3F2E}" name="Winter 2024/2025" dataDxfId="135" dataCellStyle="Comma"/>
    <tableColumn id="4" xr3:uid="{CD998188-340B-411B-BCBA-4B4B2087512F}" name="Total" dataDxfId="134"/>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5CC37532-10E0-47D6-B518-0436ABEBF09E}" name="Table21124" displayName="Table21124" ref="A7:G44" totalsRowShown="0" headerRowDxfId="133" dataDxfId="131" headerRowBorderDxfId="132" tableBorderDxfId="130" totalsRowBorderDxfId="129" headerRowCellStyle="Comma">
  <tableColumns count="7">
    <tableColumn id="1" xr3:uid="{227B3BC2-832C-448F-82D8-861218598B55}" name="Local Authority" dataDxfId="128" dataCellStyle="Comma"/>
    <tableColumn id="2" xr3:uid="{04A36B76-D42A-4F80-9469-7692C24990E9}" name="Winter 2020/2021" dataDxfId="127" dataCellStyle="Comma"/>
    <tableColumn id="8" xr3:uid="{CCF8C3DF-8E6A-4371-830B-89D1A859FC9B}" name="Winter 2021/2022" dataDxfId="126" dataCellStyle="Comma"/>
    <tableColumn id="10" xr3:uid="{13F55D71-B27E-4378-B4DF-2BE3F5D29CF1}" name="Winter 2022/2023" dataDxfId="125" dataCellStyle="Comma"/>
    <tableColumn id="4" xr3:uid="{903F252F-8DF0-46AC-85E4-A735DCA05833}" name="Winter 2023/2024" dataDxfId="124" dataCellStyle="Comma"/>
    <tableColumn id="3" xr3:uid="{22130EA6-7275-44F1-ACD4-9E3032452461}" name="Winter 2024/2025" dataDxfId="123" dataCellStyle="Comma"/>
    <tableColumn id="5" xr3:uid="{126F81EA-E2E6-4039-B324-E59352465799}" name="Total" dataDxfId="122"/>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2E9A4EE1-D3A2-439B-9328-9E03D9061193}" name="Table2112427" displayName="Table2112427" ref="A47:G84" totalsRowShown="0" headerRowDxfId="121" dataDxfId="119" headerRowBorderDxfId="120" tableBorderDxfId="118" totalsRowBorderDxfId="117" headerRowCellStyle="Comma">
  <tableColumns count="7">
    <tableColumn id="1" xr3:uid="{C074197A-2509-4760-B0CD-40BD28E4157B}" name="Local Authority" dataDxfId="116" dataCellStyle="Comma"/>
    <tableColumn id="2" xr3:uid="{2F69670B-939D-4510-BB1B-80F8C39E3F27}" name="Winter 2020/2021" dataDxfId="115" dataCellStyle="Comma"/>
    <tableColumn id="8" xr3:uid="{2E534AE7-DE2C-464D-BDD0-BB080F5EDE15}" name="Winter 2021/2022" dataDxfId="114" dataCellStyle="Comma"/>
    <tableColumn id="10" xr3:uid="{3A782B09-7F83-4322-9673-4C91AA21E0E5}" name="Winter 2022/2023" dataDxfId="113" dataCellStyle="Comma"/>
    <tableColumn id="4" xr3:uid="{E2ACA14D-36F8-4131-9F3D-0E98E3056C66}" name="Winter 2023/2024" dataDxfId="112" dataCellStyle="Comma"/>
    <tableColumn id="3" xr3:uid="{4B78649B-FEB0-4C81-BAE3-CB125DF24A76}" name="Winter 2024/2025" dataDxfId="111" dataCellStyle="Comma"/>
    <tableColumn id="5" xr3:uid="{9EB90F32-2555-4836-A47B-68151346DB94}" name="Total" dataDxfId="110" dataCellStyle="Comma"/>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FB366FE-A023-46D0-BB04-3C867A351EBD}" name="Table211242729" displayName="Table211242729" ref="A87:G124" totalsRowShown="0" headerRowDxfId="109" dataDxfId="107" headerRowBorderDxfId="108" tableBorderDxfId="106" totalsRowBorderDxfId="105" headerRowCellStyle="Comma">
  <tableColumns count="7">
    <tableColumn id="1" xr3:uid="{D889525C-013F-4244-A3BC-03DAD1FF9875}" name="Local Authority" dataDxfId="104" dataCellStyle="Comma"/>
    <tableColumn id="2" xr3:uid="{C66396C3-DA32-47ED-B84D-E1A6CDA8CE91}" name="Winter 2020/2021" dataDxfId="103" dataCellStyle="Comma"/>
    <tableColumn id="8" xr3:uid="{4AA02918-2060-4E49-956C-151D18130343}" name="Winter 2021/2022" dataDxfId="102" dataCellStyle="Comma"/>
    <tableColumn id="10" xr3:uid="{2AB60FA5-176F-4E7C-85A4-C8C026D4B3E8}" name="Winter 2022/2023" dataDxfId="101" dataCellStyle="Comma"/>
    <tableColumn id="4" xr3:uid="{12658AC4-327C-42D0-B4D3-629AF41B7A8F}" name="Winter 2023/2024" dataDxfId="100" dataCellStyle="Comma"/>
    <tableColumn id="3" xr3:uid="{80C626C8-258F-457F-AD87-ADE764FA102E}" name="Winter 2024/2025" dataDxfId="99" dataCellStyle="Comma"/>
    <tableColumn id="5" xr3:uid="{04D5AE17-99CC-40AB-9881-81760302557F}" name="Total" dataDxfId="98"/>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D2140C67-8877-47EA-8C3A-F41CB2CD2EBA}" name="Table2112133" displayName="Table2112133" ref="A7:G11" totalsRowShown="0" headerRowDxfId="97" dataDxfId="95" headerRowBorderDxfId="96" tableBorderDxfId="94" totalsRowBorderDxfId="93" headerRowCellStyle="Comma">
  <tableColumns count="7">
    <tableColumn id="1" xr3:uid="{76692E3C-67CD-4A80-94FB-ACF91F709099}" name="Qualifying Benefit" dataDxfId="92" dataCellStyle="Comma"/>
    <tableColumn id="2" xr3:uid="{FAFEA6A9-3E67-4A30-8878-4064CAD39045}" name="Winter 2020/2021" dataDxfId="91" dataCellStyle="Comma"/>
    <tableColumn id="8" xr3:uid="{D31805F2-EC6A-458C-BFA3-CA7511E03568}" name="Winter 2021/2022" dataDxfId="90" dataCellStyle="Comma"/>
    <tableColumn id="10" xr3:uid="{718CA601-630E-4106-9FC0-F0AB59D09F29}" name="Winter 2022/2023" dataDxfId="89" dataCellStyle="Comma"/>
    <tableColumn id="4" xr3:uid="{4117E03A-2C7B-40C4-9C76-81C9C3733714}" name="Winter 2023/2024" dataDxfId="88" dataCellStyle="Comma"/>
    <tableColumn id="3" xr3:uid="{85EA19ED-CC15-426B-B5E5-B4973BD9CF4A}" name="Winter 2024/2025" dataDxfId="87" dataCellStyle="Comma"/>
    <tableColumn id="5" xr3:uid="{28A38FF7-E52F-469B-A36D-053F16593DAA}" name="Total" dataDxfId="86"/>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B5FBF094-3B8C-49AD-98D3-A5C135C88E3D}" name="Table211102234" displayName="Table211102234" ref="A14:G18" totalsRowShown="0" headerRowDxfId="85" headerRowBorderDxfId="84" tableBorderDxfId="83" totalsRowBorderDxfId="82" headerRowCellStyle="Comma">
  <tableColumns count="7">
    <tableColumn id="1" xr3:uid="{48FCD4AD-A78E-45A4-9341-BAA5D28A0059}" name="Qualifying Benefit" dataDxfId="81" dataCellStyle="Comma"/>
    <tableColumn id="2" xr3:uid="{87956538-C5C9-4399-8C8F-37BC71E8ADD8}" name="Winter 2020/2021" dataDxfId="80" dataCellStyle="Comma"/>
    <tableColumn id="8" xr3:uid="{A3B2874E-E8F9-4B89-B77A-56510B9C0096}" name="Winter 2021/2022" dataDxfId="79" dataCellStyle="Comma"/>
    <tableColumn id="10" xr3:uid="{63B14A2D-D002-4113-A68C-3E372BC3B643}" name="Winter 2022/2023" dataDxfId="78" dataCellStyle="Comma"/>
    <tableColumn id="3" xr3:uid="{3EF08866-67D9-456B-B376-97328DE8366C}" name="Winter 2023/2024" dataDxfId="77" dataCellStyle="Comma"/>
    <tableColumn id="9" xr3:uid="{9F0B0303-3E7A-49F3-BD65-3FDBE3FD73E1}" name="Winter 2024/2025" dataDxfId="76" dataCellStyle="Comma"/>
    <tableColumn id="4" xr3:uid="{5EFC0A59-5D05-41FF-ADDF-BA3C5B4AFACE}" name="Total" dataDxfId="75" dataCellStyle="Comma"/>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CCAC1342-5A0C-4447-818A-2C05998F10F3}" name="Table21110152335" displayName="Table21110152335" ref="A21:G25" totalsRowShown="0" headerRowDxfId="74" headerRowBorderDxfId="73" tableBorderDxfId="72" totalsRowBorderDxfId="71" headerRowCellStyle="Comma">
  <tableColumns count="7">
    <tableColumn id="1" xr3:uid="{CFDD827D-5337-45B4-8BC7-DDE166937EE2}" name="Qualifying Benefit" dataDxfId="70" dataCellStyle="Comma"/>
    <tableColumn id="2" xr3:uid="{D9FDF306-85C3-48E2-BE46-975FB76EC3EA}" name="Winter 2020/2021" dataDxfId="69" dataCellStyle="Comma"/>
    <tableColumn id="8" xr3:uid="{D4E5AF93-51B2-4FE0-8515-E4B94D0F85C8}" name="Winter 2021/2022" dataDxfId="68" dataCellStyle="Comma"/>
    <tableColumn id="10" xr3:uid="{C847F700-2544-417D-AC70-3429D1738B60}" name="Winter 2022/2023" dataDxfId="67" dataCellStyle="Comma"/>
    <tableColumn id="3" xr3:uid="{FB106C97-D1CC-4874-8CD9-FEE85D0E8D57}" name="Winter 2023/2024" dataDxfId="66" dataCellStyle="Comma"/>
    <tableColumn id="9" xr3:uid="{9A394C22-EEE4-41EC-8539-348BB51C037A}" name="Winter 2024/2025" dataDxfId="65" dataCellStyle="Comma"/>
    <tableColumn id="4" xr3:uid="{B7A93A69-4D19-4481-9C50-A338B8B12CDE}" name="Total" dataDxfId="64" dataCellStyle="Comma"/>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7000000}" name="Table18" displayName="Table18" ref="A7:C13" totalsRowShown="0" headerRowDxfId="63" dataDxfId="62">
  <autoFilter ref="A7:C13" xr:uid="{00000000-0009-0000-0100-000012000000}">
    <filterColumn colId="0" hiddenButton="1"/>
    <filterColumn colId="1" hiddenButton="1"/>
    <filterColumn colId="2" hiddenButton="1"/>
  </autoFilter>
  <tableColumns count="3">
    <tableColumn id="1" xr3:uid="{00000000-0010-0000-0700-000001000000}" name="Qualifying period" dataDxfId="61"/>
    <tableColumn id="2" xr3:uid="{00000000-0010-0000-0700-000002000000}" name="Number of Payments" dataDxfId="60"/>
    <tableColumn id="3" xr3:uid="{00000000-0010-0000-0700-000003000000}" name="Value of Payments" dataDxfId="59"/>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D67516A-18D3-4A86-AA6C-FBA07A5317F0}" name="Table21136" displayName="Table21136" ref="A16:D24" totalsRowShown="0" headerRowDxfId="58" dataDxfId="56" headerRowBorderDxfId="57" tableBorderDxfId="55" totalsRowBorderDxfId="54" headerRowCellStyle="Comma">
  <tableColumns count="4">
    <tableColumn id="1" xr3:uid="{4FA03978-53C6-4078-8436-8A9F5191C3CD}" name="Month" dataDxfId="53" dataCellStyle="Comma"/>
    <tableColumn id="2" xr3:uid="{868ABAF2-54ED-4D99-80EE-023BDFDC1833}" name="Number of payments" dataDxfId="52" dataCellStyle="Comma"/>
    <tableColumn id="8" xr3:uid="{E56250C4-E870-424A-B48A-30E196BAACD7}" name="Percentage of payments" dataDxfId="51" dataCellStyle="Comma"/>
    <tableColumn id="10" xr3:uid="{3D2C8F16-62BF-48DF-8D7D-9240A276385C}" name="Expenditure" dataDxfId="50" dataCellStyle="Comma"/>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E3E2A32-5CB9-44BD-B990-845A0ECF0FB2}" name="Table5" displayName="Table5" ref="A5:I12" totalsRowShown="0">
  <tableColumns count="9">
    <tableColumn id="1" xr3:uid="{AF4BD3EC-E859-4B87-AA0C-17BB283FC12F}" name="Month" dataDxfId="49"/>
    <tableColumn id="2" xr3:uid="{1BE493E3-51EE-4E38-A1EA-BEA5EB2A167A}" name="Re-determinations received" dataDxfId="48" dataCellStyle="Normal 2"/>
    <tableColumn id="3" xr3:uid="{7D21CCF6-8FC8-41DA-BDB5-0024B702B07A}" name="Re-determinations completed" dataDxfId="47" dataCellStyle="Normal 2"/>
    <tableColumn id="4" xr3:uid="{201028FB-9E86-495A-97A1-601CD27C539F}" name="Completed re-determinations which are disallowed" dataDxfId="46" dataCellStyle="Normal 2"/>
    <tableColumn id="5" xr3:uid="{78FCB1EB-AFAD-430A-B21C-228964ABE9F9}" name="Re-determination decision not made" dataDxfId="45"/>
    <tableColumn id="6" xr3:uid="{E465CAD1-0AF7-4DAA-A439-05273473DB5C}" name="Percentage of completed re-determinations which are disallowed" dataDxfId="44"/>
    <tableColumn id="7" xr3:uid="{71C5299D-A92C-4D55-B598-D47925E26437}" name="Percentage of completed re-determinations where re-determination decision not made" dataDxfId="43"/>
    <tableColumn id="8" xr3:uid="{24E99EA0-B9F1-483B-9579-8720496DDEAF}" name="Median average number of days to respond" dataDxfId="42" dataCellStyle="Normal 2"/>
    <tableColumn id="9" xr3:uid="{572B5C98-7B93-4660-B020-215F5F69CF80}" name="Percentage of re-determinations closed within 16 working days" dataDxfId="41" dataCellStyle="Normal 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Table211" displayName="Table211" ref="A7:G28" totalsRowShown="0" headerRowDxfId="238" dataDxfId="236" headerRowBorderDxfId="237" tableBorderDxfId="235" totalsRowBorderDxfId="234" headerRowCellStyle="Comma">
  <autoFilter ref="A7:G28" xr:uid="{00000000-000C-0000-FFFF-FFFF01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100-000001000000}" name="Age of child or young person in years" dataDxfId="233" dataCellStyle="Comma"/>
    <tableColumn id="2" xr3:uid="{00000000-0010-0000-0100-000002000000}" name="Winter 2020/2021" dataDxfId="232" dataCellStyle="Comma"/>
    <tableColumn id="8" xr3:uid="{00000000-0010-0000-0100-000008000000}" name="Winter 2021/2022" dataDxfId="231" dataCellStyle="Comma"/>
    <tableColumn id="10" xr3:uid="{00000000-0010-0000-0100-00000A000000}" name="Winter 2022/2023" dataDxfId="230" dataCellStyle="Comma"/>
    <tableColumn id="4" xr3:uid="{51F3AEA2-B22F-4231-B12C-0766041F544C}" name="Winter 2023/2024" dataDxfId="229" dataCellStyle="Comma"/>
    <tableColumn id="3" xr3:uid="{ADCD34F7-1A8F-4B52-A2C1-819E99190034}" name="Winter 2024/2025" dataDxfId="228" dataCellStyle="Comma"/>
    <tableColumn id="5" xr3:uid="{142698D0-876F-4046-B7B9-C3FDDF1057F4}" name="Total" dataDxfId="227"/>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91EA8016-83CB-4A09-B1F7-FE648F0A546B}" name="Table13" displayName="Table13" ref="A6:F15" totalsRowShown="0" headerRowDxfId="40" dataDxfId="38" headerRowBorderDxfId="39" tableBorderDxfId="37" headerRowCellStyle="Comma">
  <tableColumns count="6">
    <tableColumn id="1" xr3:uid="{5ABBC518-FEBA-4C13-8B20-021476456D6C}" name="Status " dataDxfId="36"/>
    <tableColumn id="2" xr3:uid="{3D68C64E-4A22-4D17-82AB-5E70FA6D0F6E}" name="Winter 2020/2021" dataDxfId="35"/>
    <tableColumn id="3" xr3:uid="{68354FB7-01C0-4DEB-A638-9111F43D501B}" name="Winter 2021/2022" dataDxfId="34"/>
    <tableColumn id="4" xr3:uid="{D035C4B1-A571-4441-B772-A3EC7A26DDFC}" name="Winter 2022/2023" dataDxfId="33"/>
    <tableColumn id="5" xr3:uid="{970AD144-A8D3-4DD3-8515-AD9F5DB6D2BD}" name="Winter 2023/2024" dataDxfId="32" dataCellStyle="Per cent"/>
    <tableColumn id="6" xr3:uid="{A7418534-F54C-42DA-AD08-B4C14BB85F87}" name="Winter 2024/2025" dataDxfId="31"/>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C76D414-D969-4C01-BEDA-091AA001BEC3}" name="Table211363" displayName="Table211363" ref="A6:D18" totalsRowShown="0" headerRowDxfId="30" dataDxfId="28" headerRowBorderDxfId="29" tableBorderDxfId="27" totalsRowBorderDxfId="26" headerRowCellStyle="Comma">
  <tableColumns count="4">
    <tableColumn id="1" xr3:uid="{0C081613-2EFF-43B8-9770-DC4DA81E5211}" name="SIMD Decile" dataDxfId="25" dataCellStyle="Comma"/>
    <tableColumn id="2" xr3:uid="{188880E1-E509-4BC9-AD49-EEB4E27814B6}" name="Number of payments" dataDxfId="24" dataCellStyle="Comma"/>
    <tableColumn id="8" xr3:uid="{FD9BB2A8-281F-4DE6-AD4C-3D5E26EE2786}" name="Percentage of payments" dataDxfId="23" dataCellStyle="Comma"/>
    <tableColumn id="10" xr3:uid="{F9BBB82B-89E2-4F97-94D8-6917EBC7CA3E}" name="Expenditure" dataDxfId="22" dataCellStyle="Comma"/>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7" displayName="Table7" ref="A37:B58" totalsRowShown="0" headerRowDxfId="21" dataDxfId="19" headerRowBorderDxfId="20" tableBorderDxfId="18" totalsRowBorderDxfId="17">
  <autoFilter ref="A37:B58" xr:uid="{00000000-0009-0000-0100-000007000000}">
    <filterColumn colId="0" hiddenButton="1"/>
    <filterColumn colId="1" hiddenButton="1"/>
  </autoFilter>
  <tableColumns count="2">
    <tableColumn id="1" xr3:uid="{00000000-0010-0000-0900-000001000000}" name="Age of child or young person in years" dataDxfId="16" dataCellStyle="Comma"/>
    <tableColumn id="4" xr3:uid="{17BCC5C9-BD1B-44E0-9429-1924024A451B}" name="Number of Payments Winter 2024/2025" dataDxfId="15" dataCellStyle="Comma"/>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27:C34" totalsRowShown="0" headerRowDxfId="14" dataDxfId="12" headerRowBorderDxfId="13" tableBorderDxfId="11" totalsRowBorderDxfId="10" headerRowCellStyle="Comma">
  <autoFilter ref="A27:C34" xr:uid="{00000000-0009-0000-0100-00000B000000}">
    <filterColumn colId="0" hiddenButton="1"/>
    <filterColumn colId="1" hiddenButton="1"/>
    <filterColumn colId="2" hiddenButton="1"/>
  </autoFilter>
  <tableColumns count="3">
    <tableColumn id="1" xr3:uid="{00000000-0010-0000-0A00-000001000000}" name="Age of recipient" dataDxfId="9" dataCellStyle="Comma">
      <calculatedColumnFormula>'T3 - Payments by Recipients Age'!A8</calculatedColumnFormula>
    </tableColumn>
    <tableColumn id="3" xr3:uid="{00000000-0010-0000-0A00-000003000000}" name="Number of payments Winter 2024/2025" dataDxfId="8" dataCellStyle="Comma"/>
    <tableColumn id="2" xr3:uid="{4BDACEAD-7619-4143-BBFE-34A8D66247C2}" name="Percentage of payments Winter 2024/2025" dataDxfId="7" dataCellStyle="Comma"/>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44:B80" totalsRowShown="0" headerRowDxfId="6" dataDxfId="4" headerRowBorderDxfId="5" tableBorderDxfId="3" totalsRowBorderDxfId="2">
  <autoFilter ref="A44:B80" xr:uid="{00000000-0009-0000-0100-00000C000000}">
    <filterColumn colId="0" hiddenButton="1"/>
    <filterColumn colId="1" hiddenButton="1"/>
  </autoFilter>
  <sortState xmlns:xlrd2="http://schemas.microsoft.com/office/spreadsheetml/2017/richdata2" ref="A45:B79">
    <sortCondition descending="1" ref="B45:B79"/>
  </sortState>
  <tableColumns count="2">
    <tableColumn id="1" xr3:uid="{00000000-0010-0000-0B00-000001000000}" name="Local Authority" dataDxfId="1" dataCellStyle="Comma"/>
    <tableColumn id="2" xr3:uid="{00000000-0010-0000-0B00-000002000000}" name="Number of Payments Winter 2024/2025" dataDxfId="0" dataCellStyle="Comma"/>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139BCD5-6FA6-4BD6-8F26-E17329F189B2}" name="Table21110" displayName="Table21110" ref="A31:G52" totalsRowShown="0" headerRowDxfId="226" dataDxfId="224" headerRowBorderDxfId="225" tableBorderDxfId="223" totalsRowBorderDxfId="222" headerRowCellStyle="Comma">
  <tableColumns count="7">
    <tableColumn id="1" xr3:uid="{DD62B509-F368-4967-96D6-3BBE4B2B0D2D}" name="Age of child or young person in years" dataDxfId="221" dataCellStyle="Comma"/>
    <tableColumn id="2" xr3:uid="{3A20AD25-A3F0-4DB4-BDB9-C526789D0023}" name="Winter 2020/2021" dataDxfId="220" dataCellStyle="Comma"/>
    <tableColumn id="8" xr3:uid="{F7104282-9EF8-4DB4-9C15-0D69B0874FC0}" name="Winter 2021/2022" dataDxfId="219" dataCellStyle="Comma"/>
    <tableColumn id="10" xr3:uid="{466991E9-D6D9-434C-A2DD-0C03910D19B7}" name="Winter 2022/2023" dataDxfId="218" dataCellStyle="Comma"/>
    <tableColumn id="3" xr3:uid="{7AA57FF2-00BD-44F6-885F-23FC0F4C02EE}" name="Winter 2023/2024" dataDxfId="217" dataCellStyle="Comma"/>
    <tableColumn id="9" xr3:uid="{AFEB8FA7-D0F6-4956-9936-BCE8871D450E}" name="Winter 2024/2025" dataDxfId="216" dataCellStyle="Comma"/>
    <tableColumn id="4" xr3:uid="{326193E6-35A1-4E80-AFCA-C1D1DFA2C8EB}" name="Total" dataDxfId="215" dataCellStyle="Comma"/>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BAB2DF3-6EDB-4AB7-9B2A-727061AC0195}" name="Table2111015" displayName="Table2111015" ref="A55:G76" totalsRowShown="0" headerRowDxfId="214" dataDxfId="212" headerRowBorderDxfId="213" tableBorderDxfId="211" totalsRowBorderDxfId="210" headerRowCellStyle="Comma">
  <tableColumns count="7">
    <tableColumn id="1" xr3:uid="{7D91A74C-D790-44D0-B2A1-E6F3AAED4A08}" name="Age of child or young person in years" dataDxfId="209" dataCellStyle="Comma"/>
    <tableColumn id="2" xr3:uid="{4CABD839-1F52-4D65-A954-8376A16B393B}" name="Winter 2020/2021" dataDxfId="208" dataCellStyle="Comma"/>
    <tableColumn id="8" xr3:uid="{56C37B98-EDAA-49FB-90BC-39E98F3976C8}" name="Winter 2021/2022" dataDxfId="207" dataCellStyle="Comma"/>
    <tableColumn id="10" xr3:uid="{ECD96AF6-3BF8-4D48-B731-6984A5940D93}" name="Winter 2022/2023" dataDxfId="206" dataCellStyle="Comma"/>
    <tableColumn id="3" xr3:uid="{AA951E11-1CFD-46CA-8793-A2366CB7FD17}" name="Winter 2023/2024" dataDxfId="205" dataCellStyle="Comma"/>
    <tableColumn id="9" xr3:uid="{DEC4B2E8-278E-49F3-A6FC-8599E42AF22D}" name="Winter 2024/2025" dataDxfId="204" dataCellStyle="Comma"/>
    <tableColumn id="4" xr3:uid="{F7C1F53A-6597-48B3-A36D-381E890E650B}" name="Total" dataDxfId="203" dataCellStyle="Comma"/>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8:G11" totalsRowShown="0" headerRowDxfId="202" dataDxfId="200" headerRowBorderDxfId="201" tableBorderDxfId="199" totalsRowBorderDxfId="198">
  <autoFilter ref="A8:G11" xr:uid="{00000000-0009-0000-0100-000004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200-000001000000}" name="Recipients responsible for…" dataDxfId="197"/>
    <tableColumn id="2" xr3:uid="{00000000-0010-0000-0200-000002000000}" name="Winter 2020/2021" dataDxfId="196"/>
    <tableColumn id="3" xr3:uid="{00000000-0010-0000-0200-000003000000}" name="Winter 2021/2022" dataDxfId="195"/>
    <tableColumn id="4" xr3:uid="{00000000-0010-0000-0200-000004000000}" name="Winter 2022/2023" dataDxfId="194"/>
    <tableColumn id="6" xr3:uid="{EF668805-29DC-4B74-87C3-636E173EFE15}" name="Winter 2023/2024"/>
    <tableColumn id="5" xr3:uid="{00000000-0010-0000-0200-000005000000}" name="Winter 2024/2025" dataDxfId="193"/>
    <tableColumn id="7" xr3:uid="{97C6CAFC-3628-4BD7-A581-33E61C738BA1}" name="Total" dataDxfId="192"/>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12F4999-B5CF-46C5-888F-4FF3F7515158}" name="Table416" displayName="Table416" ref="A14:G17" totalsRowShown="0" headerRowDxfId="191" dataDxfId="189" headerRowBorderDxfId="190" tableBorderDxfId="188" totalsRowBorderDxfId="187">
  <tableColumns count="7">
    <tableColumn id="1" xr3:uid="{9161B148-691A-4DB4-8DD2-E75E6BE36AD3}" name="Recipients responsible for…" dataDxfId="186"/>
    <tableColumn id="2" xr3:uid="{171BE7D3-F94B-46D4-AEA1-DE0AD95993F5}" name="Winter 2020/2021" dataDxfId="185" dataCellStyle="Comma"/>
    <tableColumn id="3" xr3:uid="{7C7E7D9C-9C77-4E59-AAB3-6B1B0521EFF1}" name="Winter 2021/2022" dataDxfId="184" dataCellStyle="Comma"/>
    <tableColumn id="4" xr3:uid="{36C564A6-9D03-4AFD-A493-511B55F2C43C}" name="Winter 2022/2023" dataDxfId="183" dataCellStyle="Comma"/>
    <tableColumn id="6" xr3:uid="{13301172-BD0C-4126-B7C8-D0CE90888C78}" name="Winter 2023/2024"/>
    <tableColumn id="5" xr3:uid="{6901BB55-9DF0-4A58-B5BF-6D8AAC212AEE}" name="Winter 2024/2025" dataDxfId="182" dataCellStyle="Comma"/>
    <tableColumn id="7" xr3:uid="{8ADA7835-4B7A-47B2-BDE2-DCAC2A3177E6}" name="Total" dataDxfId="181" dataCellStyle="Comma"/>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4B16F07-8F43-4BD0-92C4-85BE1427F4A9}" name="Table417" displayName="Table417" ref="A20:G23" totalsRowShown="0" headerRowDxfId="180" dataDxfId="178" headerRowBorderDxfId="179" tableBorderDxfId="177" totalsRowBorderDxfId="176">
  <tableColumns count="7">
    <tableColumn id="1" xr3:uid="{8EB0BE60-1211-4F63-877E-BC5FDD4FA9A6}" name="Recipients responsible for…" dataDxfId="175"/>
    <tableColumn id="2" xr3:uid="{A51F55C2-0C73-4D0E-B529-02DC05902875}" name="Winter 2020/2021" dataDxfId="174" dataCellStyle="Comma"/>
    <tableColumn id="3" xr3:uid="{B58DE52D-A0BB-4893-9264-3CA95556A399}" name="Winter 2021/2022" dataDxfId="173" dataCellStyle="Comma"/>
    <tableColumn id="4" xr3:uid="{B7D56E92-E0E2-49C9-9167-36CB9C49FB33}" name="Winter 2022/2023" dataDxfId="172" dataCellStyle="Comma"/>
    <tableColumn id="6" xr3:uid="{B3623255-E31E-4FC9-A270-A1784DD4512F}" name="Winter 2023/2024"/>
    <tableColumn id="5" xr3:uid="{C46567C6-27C7-40A5-80C0-7C715A37DAA9}" name="Winter 2024/2025" dataDxfId="171" dataCellStyle="Comma"/>
    <tableColumn id="7" xr3:uid="{DE8DBD2E-9071-41CD-91E9-2EC9C1A09600}" name="Total" dataDxfId="170" dataCellStyle="Comma"/>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F88DE64-3CD0-4376-8888-E95AC114B6AA}" name="Table21121" displayName="Table21121" ref="A7:G14" totalsRowShown="0" headerRowDxfId="169" dataDxfId="167" headerRowBorderDxfId="168" tableBorderDxfId="166" totalsRowBorderDxfId="165" headerRowCellStyle="Comma">
  <tableColumns count="7">
    <tableColumn id="1" xr3:uid="{AB71150E-72D7-4E6B-8DC9-43D3F2FFDE91}" name="Age band of recipient" dataDxfId="164" dataCellStyle="Comma"/>
    <tableColumn id="2" xr3:uid="{3B44B285-4498-4814-9583-C412D544E918}" name="Winter 2020/2021" dataDxfId="163" dataCellStyle="Comma"/>
    <tableColumn id="8" xr3:uid="{5C83956F-263C-4D95-A328-668A92246834}" name="Winter 2021/2022" dataDxfId="162" dataCellStyle="Comma"/>
    <tableColumn id="10" xr3:uid="{AA411724-520B-4AB8-9BC3-553BB4E1D68F}" name="Winter 2022/2023" dataDxfId="161" dataCellStyle="Comma"/>
    <tableColumn id="4" xr3:uid="{7358D193-8CA5-45C5-AFF7-7C0EA29B0D22}" name="Winter 2023/2024" dataDxfId="160" dataCellStyle="Comma"/>
    <tableColumn id="3" xr3:uid="{4D1858C5-9847-43E7-98CD-E369E98BC354}" name="Winter 2024/2025" dataDxfId="159" dataCellStyle="Comma"/>
    <tableColumn id="5" xr3:uid="{35FAC042-F9C2-42A5-AE48-BB610F47DE37}" name="Total" dataDxfId="158"/>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3FEAA66B-7B1F-4864-8406-38C7660CAA16}" name="Table2111022" displayName="Table2111022" ref="A17:G24" totalsRowShown="0" headerRowDxfId="157" dataDxfId="155" headerRowBorderDxfId="156" tableBorderDxfId="154" totalsRowBorderDxfId="153" headerRowCellStyle="Comma">
  <tableColumns count="7">
    <tableColumn id="1" xr3:uid="{CAF79C7A-5CC1-4999-8F14-DD81983D8402}" name="Age band of recipient" dataDxfId="152" dataCellStyle="Comma"/>
    <tableColumn id="2" xr3:uid="{02902C1E-87C6-445F-A91F-8F10390B302C}" name="Winter 2020/2021" dataDxfId="151" dataCellStyle="Comma"/>
    <tableColumn id="8" xr3:uid="{AB9D451E-D88F-4E15-9571-32AB43F1F697}" name="Winter 2021/2022" dataDxfId="150" dataCellStyle="Comma"/>
    <tableColumn id="10" xr3:uid="{13D9C200-4FD0-4006-96C8-85E7ACD3B248}" name="Winter 2022/2023" dataDxfId="149" dataCellStyle="Comma"/>
    <tableColumn id="3" xr3:uid="{9B3158D4-9156-4A83-BA59-FC6AA5067EFF}" name="Winter 2023/2024" dataDxfId="148" dataCellStyle="Comma"/>
    <tableColumn id="9" xr3:uid="{543AF972-537F-4A8E-AD9B-A7DB5B7282B8}" name="Winter 2024/2025" dataDxfId="147" dataCellStyle="Comma"/>
    <tableColumn id="4" xr3:uid="{95053E54-EF4D-4524-813C-FDD41391B17A}" name="Total" dataDxfId="146" dataCellStyle="Comma"/>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 Id="rId4" Type="http://schemas.openxmlformats.org/officeDocument/2006/relationships/table" Target="../tables/table7.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5.bin"/><Relationship Id="rId4"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6.bin"/><Relationship Id="rId4" Type="http://schemas.openxmlformats.org/officeDocument/2006/relationships/table" Target="../tables/table1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7.bin"/><Relationship Id="rId4" Type="http://schemas.openxmlformats.org/officeDocument/2006/relationships/table" Target="../tables/table1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9"/>
  <sheetViews>
    <sheetView showGridLines="0" tabSelected="1" zoomScaleNormal="100" workbookViewId="0"/>
  </sheetViews>
  <sheetFormatPr defaultColWidth="16.5703125" defaultRowHeight="15.75" x14ac:dyDescent="0.25"/>
  <cols>
    <col min="1" max="1" width="23.85546875" style="2" customWidth="1"/>
    <col min="2" max="2" width="91.5703125" style="2" customWidth="1"/>
    <col min="3" max="16384" width="16.5703125" style="2"/>
  </cols>
  <sheetData>
    <row r="1" spans="1:11" ht="18.75" x14ac:dyDescent="0.3">
      <c r="A1" s="81" t="s">
        <v>209</v>
      </c>
      <c r="B1"/>
      <c r="C1"/>
    </row>
    <row r="2" spans="1:11" ht="18.75" x14ac:dyDescent="0.3">
      <c r="A2" s="81" t="s">
        <v>37</v>
      </c>
      <c r="B2" s="82"/>
      <c r="C2" s="228"/>
      <c r="K2" s="3"/>
    </row>
    <row r="3" spans="1:11" x14ac:dyDescent="0.25">
      <c r="A3" s="77" t="s">
        <v>38</v>
      </c>
      <c r="B3" t="s">
        <v>8</v>
      </c>
      <c r="C3"/>
    </row>
    <row r="4" spans="1:11" x14ac:dyDescent="0.25">
      <c r="A4" s="78" t="s">
        <v>191</v>
      </c>
      <c r="B4" t="s">
        <v>12</v>
      </c>
      <c r="C4"/>
    </row>
    <row r="5" spans="1:11" x14ac:dyDescent="0.25">
      <c r="A5" s="79" t="s">
        <v>192</v>
      </c>
      <c r="B5" t="s">
        <v>50</v>
      </c>
      <c r="C5"/>
    </row>
    <row r="6" spans="1:11" x14ac:dyDescent="0.25">
      <c r="A6" s="79" t="s">
        <v>193</v>
      </c>
      <c r="B6" t="s">
        <v>13</v>
      </c>
      <c r="C6"/>
    </row>
    <row r="7" spans="1:11" x14ac:dyDescent="0.25">
      <c r="A7" s="79" t="s">
        <v>194</v>
      </c>
      <c r="B7" t="s">
        <v>14</v>
      </c>
      <c r="C7"/>
    </row>
    <row r="8" spans="1:11" x14ac:dyDescent="0.25">
      <c r="A8" s="79" t="s">
        <v>195</v>
      </c>
      <c r="B8" t="s">
        <v>15</v>
      </c>
      <c r="C8"/>
    </row>
    <row r="9" spans="1:11" x14ac:dyDescent="0.25">
      <c r="A9" s="80" t="s">
        <v>196</v>
      </c>
      <c r="B9" s="54" t="s">
        <v>16</v>
      </c>
      <c r="C9"/>
    </row>
    <row r="10" spans="1:11" x14ac:dyDescent="0.25">
      <c r="A10" s="79" t="s">
        <v>230</v>
      </c>
      <c r="B10" t="s">
        <v>17</v>
      </c>
      <c r="C10"/>
    </row>
    <row r="11" spans="1:11" x14ac:dyDescent="0.25">
      <c r="A11" s="79" t="s">
        <v>48</v>
      </c>
      <c r="B11" t="s">
        <v>156</v>
      </c>
      <c r="C11"/>
    </row>
    <row r="12" spans="1:11" x14ac:dyDescent="0.25">
      <c r="A12" s="79" t="s">
        <v>176</v>
      </c>
      <c r="B12" t="s">
        <v>177</v>
      </c>
      <c r="C12"/>
    </row>
    <row r="13" spans="1:11" x14ac:dyDescent="0.25">
      <c r="A13" s="79" t="s">
        <v>4</v>
      </c>
      <c r="B13" t="s">
        <v>9</v>
      </c>
      <c r="C13"/>
    </row>
    <row r="14" spans="1:11" x14ac:dyDescent="0.25">
      <c r="A14" s="79" t="s">
        <v>5</v>
      </c>
      <c r="B14" t="s">
        <v>18</v>
      </c>
      <c r="C14"/>
    </row>
    <row r="15" spans="1:11" x14ac:dyDescent="0.25">
      <c r="A15" s="79" t="s">
        <v>6</v>
      </c>
      <c r="B15" t="s">
        <v>7</v>
      </c>
      <c r="C15"/>
    </row>
    <row r="16" spans="1:11" x14ac:dyDescent="0.25">
      <c r="A16" s="79" t="s">
        <v>19</v>
      </c>
      <c r="B16" t="s">
        <v>160</v>
      </c>
      <c r="C16"/>
    </row>
    <row r="17" spans="1:2" x14ac:dyDescent="0.25">
      <c r="A17" s="79" t="s">
        <v>49</v>
      </c>
      <c r="B17" t="s">
        <v>156</v>
      </c>
    </row>
    <row r="18" spans="1:2" x14ac:dyDescent="0.25">
      <c r="A18" s="148"/>
      <c r="B18" s="149"/>
    </row>
    <row r="19" spans="1:2" x14ac:dyDescent="0.25">
      <c r="A19" s="148"/>
      <c r="B19"/>
    </row>
  </sheetData>
  <phoneticPr fontId="11" type="noConversion"/>
  <hyperlinks>
    <hyperlink ref="A4" location="'T1 - Payments by Child Age'!A1" display="Table 1" xr:uid="{00000000-0004-0000-0000-000000000000}"/>
    <hyperlink ref="A5" location="'T2 - Multiple Children'!A1" display="Table 2" xr:uid="{00000000-0004-0000-0000-000001000000}"/>
    <hyperlink ref="A13" location="'Chart 1 - Child age'!A1" display="Chart 1" xr:uid="{00000000-0004-0000-0000-000002000000}"/>
    <hyperlink ref="A6" location="'T3 - Payments by Recipients Age'!A1" display="Table 3" xr:uid="{00000000-0004-0000-0000-000003000000}"/>
    <hyperlink ref="A7" location="'T4 - Payments by LA'!A1" display="Table 4" xr:uid="{00000000-0004-0000-0000-000004000000}"/>
    <hyperlink ref="A15" location="'Chart 3 - Local authority'!A1" display="Chart 3" xr:uid="{00000000-0004-0000-0000-000005000000}"/>
    <hyperlink ref="A16" location="'Chart 4 - Payments by Winter'!A1" display="Chart 4" xr:uid="{00000000-0004-0000-0000-000006000000}"/>
    <hyperlink ref="A10" location="'T7 - Re-determinations'!A1" display="Table 7" xr:uid="{00000000-0004-0000-0000-000007000000}"/>
    <hyperlink ref="A8" location="'T5 - Payments by Benefit'!A1" display="Table 5" xr:uid="{00000000-0004-0000-0000-000008000000}"/>
    <hyperlink ref="A9" location="'T6 - Payments by Period'!A1" display="Table 6" xr:uid="{00000000-0004-0000-0000-000009000000}"/>
    <hyperlink ref="A14" location="'Chart 2 - Recipient ageband'!A1" display="Chart 2" xr:uid="{00000000-0004-0000-0000-00000A000000}"/>
    <hyperlink ref="A11" location="'T8 - Children by Winter'!A1" display="Table 8" xr:uid="{C0EA4FAA-DF8E-4213-A316-16640663854F}"/>
    <hyperlink ref="A17" location="'Chart 5 - Children by Winter'!A1" display="Chart 5" xr:uid="{1BC21479-96B8-4CFD-AEE8-0E14A1046D13}"/>
    <hyperlink ref="A12" location="'T9 - Payments by SIMD'!A1" display="Table 9" xr:uid="{FBECD9B6-6B8D-4C5F-9563-C6F55B314501}"/>
  </hyperlinks>
  <pageMargins left="0.7" right="0.7" top="0.75" bottom="0.75" header="0.3" footer="0.3"/>
  <pageSetup paperSize="9" orientation="portrait" horizontalDpi="90" verticalDpi="9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A915F-7ECA-4963-8893-EDD2A16AF5E4}">
  <sheetPr codeName="Sheet11"/>
  <dimension ref="A1:H22"/>
  <sheetViews>
    <sheetView showGridLines="0" zoomScale="80" zoomScaleNormal="80" workbookViewId="0"/>
  </sheetViews>
  <sheetFormatPr defaultRowHeight="15" x14ac:dyDescent="0.25"/>
  <cols>
    <col min="1" max="1" width="67.42578125" customWidth="1"/>
    <col min="2" max="12" width="16.5703125" customWidth="1"/>
  </cols>
  <sheetData>
    <row r="1" spans="1:8" x14ac:dyDescent="0.25">
      <c r="A1" s="25" t="s">
        <v>157</v>
      </c>
    </row>
    <row r="2" spans="1:8" x14ac:dyDescent="0.25">
      <c r="A2" t="s">
        <v>154</v>
      </c>
      <c r="E2" s="228"/>
    </row>
    <row r="3" spans="1:8" x14ac:dyDescent="0.25">
      <c r="A3" t="s">
        <v>26</v>
      </c>
    </row>
    <row r="4" spans="1:8" x14ac:dyDescent="0.25">
      <c r="A4" t="s">
        <v>27</v>
      </c>
    </row>
    <row r="5" spans="1:8" x14ac:dyDescent="0.25">
      <c r="A5" t="s">
        <v>271</v>
      </c>
    </row>
    <row r="6" spans="1:8" ht="30" x14ac:dyDescent="0.25">
      <c r="A6" s="64" t="s">
        <v>142</v>
      </c>
      <c r="B6" s="30" t="s">
        <v>20</v>
      </c>
      <c r="C6" s="30" t="s">
        <v>21</v>
      </c>
      <c r="D6" s="30" t="s">
        <v>22</v>
      </c>
      <c r="E6" s="207" t="s">
        <v>159</v>
      </c>
      <c r="F6" s="234" t="s">
        <v>197</v>
      </c>
      <c r="H6" s="17"/>
    </row>
    <row r="7" spans="1:8" x14ac:dyDescent="0.25">
      <c r="A7" s="65" t="s">
        <v>143</v>
      </c>
      <c r="B7" s="66">
        <v>18365</v>
      </c>
      <c r="C7" s="66">
        <v>20005</v>
      </c>
      <c r="D7" s="66">
        <v>26860</v>
      </c>
      <c r="E7" s="280">
        <v>33280</v>
      </c>
      <c r="F7" s="277">
        <v>39590</v>
      </c>
      <c r="H7" s="17"/>
    </row>
    <row r="8" spans="1:8" x14ac:dyDescent="0.25">
      <c r="A8" s="67" t="s">
        <v>28</v>
      </c>
      <c r="B8" s="277">
        <v>18365</v>
      </c>
      <c r="C8" s="277">
        <v>4785</v>
      </c>
      <c r="D8" s="278">
        <v>9360</v>
      </c>
      <c r="E8" s="281">
        <v>9580</v>
      </c>
      <c r="F8" s="277">
        <v>8555</v>
      </c>
      <c r="G8" s="231"/>
    </row>
    <row r="9" spans="1:8" x14ac:dyDescent="0.25">
      <c r="A9" s="68" t="s">
        <v>29</v>
      </c>
      <c r="B9" s="244">
        <v>0</v>
      </c>
      <c r="C9" s="121">
        <v>15225</v>
      </c>
      <c r="D9" s="279">
        <v>17300</v>
      </c>
      <c r="E9" s="208">
        <v>23565</v>
      </c>
      <c r="F9" s="121">
        <v>30930</v>
      </c>
      <c r="G9" s="228"/>
    </row>
    <row r="10" spans="1:8" x14ac:dyDescent="0.25">
      <c r="A10" s="69" t="s">
        <v>30</v>
      </c>
      <c r="B10" s="252">
        <v>0</v>
      </c>
      <c r="C10" s="244">
        <v>0</v>
      </c>
      <c r="D10" s="251">
        <v>200</v>
      </c>
      <c r="E10" s="282">
        <v>130</v>
      </c>
      <c r="F10" s="244">
        <v>105</v>
      </c>
    </row>
    <row r="11" spans="1:8" x14ac:dyDescent="0.25">
      <c r="A11" s="70" t="s">
        <v>31</v>
      </c>
      <c r="B11" s="167">
        <v>1</v>
      </c>
      <c r="C11" s="167">
        <v>0.24</v>
      </c>
      <c r="D11" s="168">
        <v>0.35</v>
      </c>
      <c r="E11" s="209">
        <v>0.28999999999999998</v>
      </c>
      <c r="F11" s="167">
        <v>0.22</v>
      </c>
    </row>
    <row r="12" spans="1:8" x14ac:dyDescent="0.25">
      <c r="A12" s="72" t="s">
        <v>32</v>
      </c>
      <c r="B12" s="167" t="s">
        <v>24</v>
      </c>
      <c r="C12" s="167">
        <v>0.76</v>
      </c>
      <c r="D12" s="168">
        <v>0.64</v>
      </c>
      <c r="E12" s="209">
        <v>0.71</v>
      </c>
      <c r="F12" s="167">
        <v>0.78</v>
      </c>
    </row>
    <row r="13" spans="1:8" x14ac:dyDescent="0.25">
      <c r="A13" s="73" t="s">
        <v>33</v>
      </c>
      <c r="B13" s="71" t="s">
        <v>24</v>
      </c>
      <c r="C13" s="230" t="s">
        <v>24</v>
      </c>
      <c r="D13" s="169">
        <v>0.01</v>
      </c>
      <c r="E13" s="283">
        <v>0</v>
      </c>
      <c r="F13" s="167">
        <v>0</v>
      </c>
    </row>
    <row r="14" spans="1:8" x14ac:dyDescent="0.25">
      <c r="A14" s="74" t="s">
        <v>144</v>
      </c>
      <c r="B14" s="66">
        <v>0</v>
      </c>
      <c r="C14" s="59">
        <v>3145</v>
      </c>
      <c r="D14" s="229">
        <v>2705</v>
      </c>
      <c r="E14" s="280">
        <v>3305</v>
      </c>
      <c r="F14" s="58">
        <v>2350</v>
      </c>
    </row>
    <row r="15" spans="1:8" x14ac:dyDescent="0.25">
      <c r="A15" s="191" t="s">
        <v>145</v>
      </c>
      <c r="B15" s="171" t="s">
        <v>24</v>
      </c>
      <c r="C15" s="171">
        <v>0.16</v>
      </c>
      <c r="D15" s="170">
        <v>0.1</v>
      </c>
      <c r="E15" s="171">
        <v>0.1</v>
      </c>
      <c r="F15" s="284">
        <v>0.06</v>
      </c>
    </row>
    <row r="17" spans="1:2" x14ac:dyDescent="0.25">
      <c r="A17" t="s">
        <v>52</v>
      </c>
      <c r="B17" t="str">
        <f>Notes!B2</f>
        <v>Figures cover payments issued in the period from November 2020 to 8th April 2025.</v>
      </c>
    </row>
    <row r="18" spans="1:2" x14ac:dyDescent="0.25">
      <c r="A18" t="s">
        <v>109</v>
      </c>
      <c r="B18" t="str">
        <f>Notes!B5</f>
        <v>Percentages have been rounded to the nearest one percent - figures may not sum due to rounding.</v>
      </c>
    </row>
    <row r="19" spans="1:2" x14ac:dyDescent="0.25">
      <c r="A19" s="176" t="s">
        <v>131</v>
      </c>
      <c r="B19" t="str">
        <f>Notes!B16</f>
        <v>Children or young people that 'stopped benefitting from a payment' refers to children or young people that had a payment made at the previous date but not this date - they may have gone on to have a payment made at a later date.</v>
      </c>
    </row>
    <row r="20" spans="1:2" x14ac:dyDescent="0.25">
      <c r="A20" t="s">
        <v>139</v>
      </c>
      <c r="B20" t="str">
        <f>Notes!B18</f>
        <v>Numbers of people have been rounded to the nearest five for disclosure control - figures may not sum due to rounding.</v>
      </c>
    </row>
    <row r="21" spans="1:2" x14ac:dyDescent="0.25">
      <c r="A21" t="str">
        <f>Notes!A19</f>
        <v>[note 18]</v>
      </c>
      <c r="B21" t="str">
        <f>Notes!B19</f>
        <v>Child Winter Heating Payment had been launched in November 2020 so for Winter 2020/2021 all children and young people were in receipt of their first payment.</v>
      </c>
    </row>
    <row r="22" spans="1:2" x14ac:dyDescent="0.25">
      <c r="A22" t="str">
        <f>Notes!A20</f>
        <v>[note 19]</v>
      </c>
      <c r="B22" t="str">
        <f>Notes!B20</f>
        <v>Winter 2021/2022 had been the second iteration of Child Winter Heating Payment and hence it was not possible for children or young people to be restarting receiving the payments.</v>
      </c>
    </row>
  </sheetData>
  <phoneticPr fontId="11" type="noConversion"/>
  <conditionalFormatting sqref="B10">
    <cfRule type="dataBar" priority="1">
      <dataBar>
        <cfvo type="min"/>
        <cfvo type="max"/>
        <color rgb="FFB4A9D4"/>
      </dataBar>
      <extLst>
        <ext xmlns:x14="http://schemas.microsoft.com/office/spreadsheetml/2009/9/main" uri="{B025F937-C7B1-47D3-B67F-A62EFF666E3E}">
          <x14:id>{AAAD935A-F53E-4F49-A24E-0C85CB4AB4D9}</x14:id>
        </ext>
      </extLst>
    </cfRule>
  </conditionalFormatting>
  <conditionalFormatting sqref="B13:C13">
    <cfRule type="dataBar" priority="2">
      <dataBar>
        <cfvo type="min"/>
        <cfvo type="max"/>
        <color rgb="FFB4A9D4"/>
      </dataBar>
      <extLst>
        <ext xmlns:x14="http://schemas.microsoft.com/office/spreadsheetml/2009/9/main" uri="{B025F937-C7B1-47D3-B67F-A62EFF666E3E}">
          <x14:id>{ED17FFB4-D12E-4A35-AFB8-91895AB03057}</x14:id>
        </ext>
      </extLst>
    </cfRule>
  </conditionalFormatting>
  <conditionalFormatting sqref="B11:D12 D13 E11:F13">
    <cfRule type="dataBar" priority="15">
      <dataBar>
        <cfvo type="min"/>
        <cfvo type="max"/>
        <color rgb="FFB4A9D4"/>
      </dataBar>
      <extLst>
        <ext xmlns:x14="http://schemas.microsoft.com/office/spreadsheetml/2009/9/main" uri="{B025F937-C7B1-47D3-B67F-A62EFF666E3E}">
          <x14:id>{6C341746-28BD-4867-AF3F-0D7AC1067F78}</x14:id>
        </ext>
      </extLst>
    </cfRule>
  </conditionalFormatting>
  <conditionalFormatting sqref="B15:F15 B11:F12">
    <cfRule type="dataBar" priority="7">
      <dataBar>
        <cfvo type="min"/>
        <cfvo type="max"/>
        <color rgb="FFB4A9D4"/>
      </dataBar>
      <extLst>
        <ext xmlns:x14="http://schemas.microsoft.com/office/spreadsheetml/2009/9/main" uri="{B025F937-C7B1-47D3-B67F-A62EFF666E3E}">
          <x14:id>{737D271B-D824-4D57-BCFC-AEF097026462}</x14:id>
        </ext>
      </extLst>
    </cfRule>
  </conditionalFormatting>
  <conditionalFormatting sqref="B15:F15">
    <cfRule type="dataBar" priority="14">
      <dataBar>
        <cfvo type="min"/>
        <cfvo type="max"/>
        <color rgb="FFB4A9D4"/>
      </dataBar>
      <extLst>
        <ext xmlns:x14="http://schemas.microsoft.com/office/spreadsheetml/2009/9/main" uri="{B025F937-C7B1-47D3-B67F-A62EFF666E3E}">
          <x14:id>{BF5FD984-2C43-424A-82F3-2BA4461CC2F1}</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AAD935A-F53E-4F49-A24E-0C85CB4AB4D9}">
            <x14:dataBar minLength="0" maxLength="100" gradient="0">
              <x14:cfvo type="autoMin"/>
              <x14:cfvo type="autoMax"/>
              <x14:negativeFillColor rgb="FFFF0000"/>
              <x14:axisColor rgb="FF000000"/>
            </x14:dataBar>
          </x14:cfRule>
          <xm:sqref>B10</xm:sqref>
        </x14:conditionalFormatting>
        <x14:conditionalFormatting xmlns:xm="http://schemas.microsoft.com/office/excel/2006/main">
          <x14:cfRule type="dataBar" id="{ED17FFB4-D12E-4A35-AFB8-91895AB03057}">
            <x14:dataBar minLength="0" maxLength="100" gradient="0">
              <x14:cfvo type="autoMin"/>
              <x14:cfvo type="autoMax"/>
              <x14:negativeFillColor rgb="FFFF0000"/>
              <x14:axisColor rgb="FF000000"/>
            </x14:dataBar>
          </x14:cfRule>
          <xm:sqref>B13:C13</xm:sqref>
        </x14:conditionalFormatting>
        <x14:conditionalFormatting xmlns:xm="http://schemas.microsoft.com/office/excel/2006/main">
          <x14:cfRule type="dataBar" id="{6C341746-28BD-4867-AF3F-0D7AC1067F78}">
            <x14:dataBar minLength="0" maxLength="100" gradient="0">
              <x14:cfvo type="autoMin"/>
              <x14:cfvo type="autoMax"/>
              <x14:negativeFillColor rgb="FFFF0000"/>
              <x14:axisColor rgb="FF000000"/>
            </x14:dataBar>
          </x14:cfRule>
          <xm:sqref>B11:D12 D13 E11:F13</xm:sqref>
        </x14:conditionalFormatting>
        <x14:conditionalFormatting xmlns:xm="http://schemas.microsoft.com/office/excel/2006/main">
          <x14:cfRule type="dataBar" id="{737D271B-D824-4D57-BCFC-AEF097026462}">
            <x14:dataBar minLength="0" maxLength="100" gradient="0">
              <x14:cfvo type="autoMin"/>
              <x14:cfvo type="autoMax"/>
              <x14:negativeFillColor rgb="FFFF0000"/>
              <x14:axisColor rgb="FF000000"/>
            </x14:dataBar>
          </x14:cfRule>
          <xm:sqref>B15:F15 B11:F12</xm:sqref>
        </x14:conditionalFormatting>
        <x14:conditionalFormatting xmlns:xm="http://schemas.microsoft.com/office/excel/2006/main">
          <x14:cfRule type="dataBar" id="{BF5FD984-2C43-424A-82F3-2BA4461CC2F1}">
            <x14:dataBar minLength="0" maxLength="100" gradient="0">
              <x14:cfvo type="autoMin"/>
              <x14:cfvo type="autoMax"/>
              <x14:negativeFillColor rgb="FFFF0000"/>
              <x14:axisColor rgb="FF000000"/>
            </x14:dataBar>
          </x14:cfRule>
          <xm:sqref>B15:F15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5B1FE-F5BA-4DFB-8CC1-BBD40F8F782B}">
  <dimension ref="A1:F24"/>
  <sheetViews>
    <sheetView showGridLines="0" zoomScale="80" zoomScaleNormal="80" workbookViewId="0"/>
  </sheetViews>
  <sheetFormatPr defaultRowHeight="15" x14ac:dyDescent="0.25"/>
  <cols>
    <col min="1" max="1" width="13.5703125" customWidth="1"/>
    <col min="2" max="2" width="16.85546875" customWidth="1"/>
    <col min="3" max="4" width="17.140625" customWidth="1"/>
    <col min="5" max="5" width="16.85546875" customWidth="1"/>
    <col min="6" max="6" width="12.28515625" bestFit="1" customWidth="1"/>
    <col min="7" max="7" width="9.85546875" bestFit="1" customWidth="1"/>
    <col min="9" max="9" width="9.85546875" bestFit="1" customWidth="1"/>
  </cols>
  <sheetData>
    <row r="1" spans="1:6" x14ac:dyDescent="0.25">
      <c r="A1" s="25" t="s">
        <v>262</v>
      </c>
    </row>
    <row r="2" spans="1:6" x14ac:dyDescent="0.25">
      <c r="A2" t="s">
        <v>259</v>
      </c>
    </row>
    <row r="3" spans="1:6" x14ac:dyDescent="0.25">
      <c r="A3" t="s">
        <v>26</v>
      </c>
    </row>
    <row r="4" spans="1:6" x14ac:dyDescent="0.25">
      <c r="A4" t="s">
        <v>27</v>
      </c>
    </row>
    <row r="5" spans="1:6" x14ac:dyDescent="0.25">
      <c r="A5" t="s">
        <v>272</v>
      </c>
    </row>
    <row r="6" spans="1:6" ht="30" x14ac:dyDescent="0.25">
      <c r="A6" s="29" t="s">
        <v>178</v>
      </c>
      <c r="B6" s="30" t="s">
        <v>34</v>
      </c>
      <c r="C6" s="30" t="s">
        <v>35</v>
      </c>
      <c r="D6" s="207" t="s">
        <v>36</v>
      </c>
      <c r="E6" s="211"/>
    </row>
    <row r="7" spans="1:6" x14ac:dyDescent="0.25">
      <c r="A7" s="237">
        <v>1</v>
      </c>
      <c r="B7" s="235">
        <v>7165</v>
      </c>
      <c r="C7" s="62">
        <v>0.18</v>
      </c>
      <c r="D7" s="245">
        <v>1801000</v>
      </c>
      <c r="E7" s="39"/>
      <c r="F7" s="253"/>
    </row>
    <row r="8" spans="1:6" x14ac:dyDescent="0.25">
      <c r="A8" s="237">
        <v>2</v>
      </c>
      <c r="B8" s="238">
        <v>5815</v>
      </c>
      <c r="C8" s="62">
        <v>0.15</v>
      </c>
      <c r="D8" s="245">
        <v>1463000</v>
      </c>
      <c r="E8" s="208"/>
    </row>
    <row r="9" spans="1:6" x14ac:dyDescent="0.25">
      <c r="A9" s="237">
        <v>3</v>
      </c>
      <c r="B9" s="238">
        <v>4985</v>
      </c>
      <c r="C9" s="62">
        <v>0.13</v>
      </c>
      <c r="D9" s="245">
        <v>1253000</v>
      </c>
      <c r="E9" s="208"/>
    </row>
    <row r="10" spans="1:6" x14ac:dyDescent="0.25">
      <c r="A10" s="237">
        <v>4</v>
      </c>
      <c r="B10" s="238">
        <v>4355</v>
      </c>
      <c r="C10" s="62">
        <v>0.11</v>
      </c>
      <c r="D10" s="245">
        <v>1096000</v>
      </c>
      <c r="E10" s="208"/>
    </row>
    <row r="11" spans="1:6" x14ac:dyDescent="0.25">
      <c r="A11" s="237">
        <v>5</v>
      </c>
      <c r="B11" s="238">
        <v>3590</v>
      </c>
      <c r="C11" s="62">
        <v>0.09</v>
      </c>
      <c r="D11" s="245">
        <v>903000</v>
      </c>
      <c r="E11" s="209"/>
    </row>
    <row r="12" spans="1:6" x14ac:dyDescent="0.25">
      <c r="A12" s="237">
        <v>6</v>
      </c>
      <c r="B12" s="238">
        <v>3040</v>
      </c>
      <c r="C12" s="62">
        <v>0.08</v>
      </c>
      <c r="D12" s="245">
        <v>765000</v>
      </c>
      <c r="E12" s="209"/>
    </row>
    <row r="13" spans="1:6" x14ac:dyDescent="0.25">
      <c r="A13" s="236">
        <v>7</v>
      </c>
      <c r="B13" s="238">
        <v>2990</v>
      </c>
      <c r="C13" s="62">
        <v>0.08</v>
      </c>
      <c r="D13" s="245">
        <v>751000</v>
      </c>
      <c r="E13" s="209"/>
    </row>
    <row r="14" spans="1:6" x14ac:dyDescent="0.25">
      <c r="A14" s="237">
        <v>8</v>
      </c>
      <c r="B14" s="238">
        <v>3170</v>
      </c>
      <c r="C14" s="62">
        <v>0.08</v>
      </c>
      <c r="D14" s="245">
        <v>797000</v>
      </c>
      <c r="E14" s="209"/>
    </row>
    <row r="15" spans="1:6" x14ac:dyDescent="0.25">
      <c r="A15" s="237">
        <v>9</v>
      </c>
      <c r="B15" s="238">
        <v>2415</v>
      </c>
      <c r="C15" s="62">
        <v>0.06</v>
      </c>
      <c r="D15" s="245">
        <v>607000</v>
      </c>
      <c r="E15" s="209"/>
    </row>
    <row r="16" spans="1:6" x14ac:dyDescent="0.25">
      <c r="A16" s="237">
        <v>10</v>
      </c>
      <c r="B16" s="238">
        <v>1525</v>
      </c>
      <c r="C16" s="62">
        <v>0.04</v>
      </c>
      <c r="D16" s="245">
        <v>383000</v>
      </c>
      <c r="E16" s="209"/>
    </row>
    <row r="17" spans="1:5" x14ac:dyDescent="0.25">
      <c r="A17" s="237" t="s">
        <v>63</v>
      </c>
      <c r="B17" s="239">
        <v>550</v>
      </c>
      <c r="C17" s="62">
        <v>0.01</v>
      </c>
      <c r="D17" s="245">
        <v>138000</v>
      </c>
      <c r="E17" s="209"/>
    </row>
    <row r="18" spans="1:5" x14ac:dyDescent="0.25">
      <c r="A18" s="115" t="s">
        <v>3</v>
      </c>
      <c r="B18" s="213">
        <v>39590</v>
      </c>
      <c r="C18" s="109">
        <v>1</v>
      </c>
      <c r="D18" s="246">
        <v>9957000</v>
      </c>
      <c r="E18" s="209"/>
    </row>
    <row r="19" spans="1:5" x14ac:dyDescent="0.25">
      <c r="A19" s="214"/>
      <c r="B19" s="215"/>
      <c r="C19" s="209"/>
      <c r="D19" s="209"/>
      <c r="E19" s="209"/>
    </row>
    <row r="20" spans="1:5" x14ac:dyDescent="0.25">
      <c r="A20" t="s">
        <v>108</v>
      </c>
      <c r="B20" t="str">
        <f>Notes!B4</f>
        <v>Value of payments have been rounded to the nearest £1,000 for disclosure control - figures may not sum due to rounding.</v>
      </c>
      <c r="C20" s="209"/>
      <c r="D20" s="209"/>
      <c r="E20" s="209"/>
    </row>
    <row r="21" spans="1:5" x14ac:dyDescent="0.25">
      <c r="A21" t="s">
        <v>109</v>
      </c>
      <c r="B21" t="str">
        <f>Notes!B5</f>
        <v>Percentages have been rounded to the nearest one percent - figures may not sum due to rounding.</v>
      </c>
    </row>
    <row r="22" spans="1:5" x14ac:dyDescent="0.25">
      <c r="A22" t="s">
        <v>260</v>
      </c>
      <c r="B22" t="str">
        <f>Notes!B30</f>
        <v>Figures cover payments issued in the period from October 2024 to 8th April 2025.</v>
      </c>
    </row>
    <row r="24" spans="1:5" x14ac:dyDescent="0.25">
      <c r="A24" s="176"/>
    </row>
  </sheetData>
  <conditionalFormatting sqref="B19">
    <cfRule type="dataBar" priority="8">
      <dataBar>
        <cfvo type="min"/>
        <cfvo type="max"/>
        <color rgb="FFB4A9D4"/>
      </dataBar>
      <extLst>
        <ext xmlns:x14="http://schemas.microsoft.com/office/spreadsheetml/2009/9/main" uri="{B025F937-C7B1-47D3-B67F-A62EFF666E3E}">
          <x14:id>{DE0B1BEB-5CF5-4598-9CA6-1DFA7F5A8237}</x14:id>
        </ext>
      </extLst>
    </cfRule>
  </conditionalFormatting>
  <conditionalFormatting sqref="C7:C18">
    <cfRule type="dataBar" priority="1">
      <dataBar>
        <cfvo type="min"/>
        <cfvo type="max"/>
        <color rgb="FFB4A9D4"/>
      </dataBar>
      <extLst>
        <ext xmlns:x14="http://schemas.microsoft.com/office/spreadsheetml/2009/9/main" uri="{B025F937-C7B1-47D3-B67F-A62EFF666E3E}">
          <x14:id>{1799EAD3-8F10-46B3-B69A-AB443130F5D7}</x14:id>
        </ext>
      </extLst>
    </cfRule>
  </conditionalFormatting>
  <conditionalFormatting sqref="C19">
    <cfRule type="dataBar" priority="6">
      <dataBar>
        <cfvo type="min"/>
        <cfvo type="max"/>
        <color rgb="FFB4A9D4"/>
      </dataBar>
      <extLst>
        <ext xmlns:x14="http://schemas.microsoft.com/office/spreadsheetml/2009/9/main" uri="{B025F937-C7B1-47D3-B67F-A62EFF666E3E}">
          <x14:id>{593227E4-301E-4A8A-8FB0-B821E54CA187}</x14:id>
        </ext>
      </extLst>
    </cfRule>
  </conditionalFormatting>
  <conditionalFormatting sqref="C20:E20 E11:E18">
    <cfRule type="dataBar" priority="2">
      <dataBar>
        <cfvo type="min"/>
        <cfvo type="max"/>
        <color rgb="FFB4A9D4"/>
      </dataBar>
      <extLst>
        <ext xmlns:x14="http://schemas.microsoft.com/office/spreadsheetml/2009/9/main" uri="{B025F937-C7B1-47D3-B67F-A62EFF666E3E}">
          <x14:id>{21E4C278-2407-4BFF-A5EA-597BC024F772}</x14:id>
        </ext>
      </extLst>
    </cfRule>
  </conditionalFormatting>
  <conditionalFormatting sqref="C20:E20">
    <cfRule type="dataBar" priority="9">
      <dataBar>
        <cfvo type="min"/>
        <cfvo type="max"/>
        <color rgb="FFB4A9D4"/>
      </dataBar>
      <extLst>
        <ext xmlns:x14="http://schemas.microsoft.com/office/spreadsheetml/2009/9/main" uri="{B025F937-C7B1-47D3-B67F-A62EFF666E3E}">
          <x14:id>{25F3EA93-C705-4511-832C-B205CC0EA24C}</x14:id>
        </ext>
      </extLst>
    </cfRule>
  </conditionalFormatting>
  <conditionalFormatting sqref="E11:E19 D19">
    <cfRule type="dataBar" priority="10">
      <dataBar>
        <cfvo type="min"/>
        <cfvo type="max"/>
        <color rgb="FFB4A9D4"/>
      </dataBar>
      <extLst>
        <ext xmlns:x14="http://schemas.microsoft.com/office/spreadsheetml/2009/9/main" uri="{B025F937-C7B1-47D3-B67F-A62EFF666E3E}">
          <x14:id>{4DA2B4D8-A1B5-462F-92A4-3D177234D1BB}</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E0B1BEB-5CF5-4598-9CA6-1DFA7F5A8237}">
            <x14:dataBar minLength="0" maxLength="100" gradient="0">
              <x14:cfvo type="autoMin"/>
              <x14:cfvo type="autoMax"/>
              <x14:negativeFillColor rgb="FFFF0000"/>
              <x14:axisColor rgb="FF000000"/>
            </x14:dataBar>
          </x14:cfRule>
          <xm:sqref>B19</xm:sqref>
        </x14:conditionalFormatting>
        <x14:conditionalFormatting xmlns:xm="http://schemas.microsoft.com/office/excel/2006/main">
          <x14:cfRule type="dataBar" id="{1799EAD3-8F10-46B3-B69A-AB443130F5D7}">
            <x14:dataBar minLength="0" maxLength="100" gradient="0">
              <x14:cfvo type="autoMin"/>
              <x14:cfvo type="autoMax"/>
              <x14:negativeFillColor rgb="FFFF0000"/>
              <x14:axisColor rgb="FF000000"/>
            </x14:dataBar>
          </x14:cfRule>
          <xm:sqref>C7:C18</xm:sqref>
        </x14:conditionalFormatting>
        <x14:conditionalFormatting xmlns:xm="http://schemas.microsoft.com/office/excel/2006/main">
          <x14:cfRule type="dataBar" id="{593227E4-301E-4A8A-8FB0-B821E54CA187}">
            <x14:dataBar minLength="0" maxLength="100" gradient="0">
              <x14:cfvo type="autoMin"/>
              <x14:cfvo type="autoMax"/>
              <x14:negativeFillColor rgb="FFFF0000"/>
              <x14:axisColor rgb="FF000000"/>
            </x14:dataBar>
          </x14:cfRule>
          <xm:sqref>C19</xm:sqref>
        </x14:conditionalFormatting>
        <x14:conditionalFormatting xmlns:xm="http://schemas.microsoft.com/office/excel/2006/main">
          <x14:cfRule type="dataBar" id="{21E4C278-2407-4BFF-A5EA-597BC024F772}">
            <x14:dataBar minLength="0" maxLength="100" gradient="0">
              <x14:cfvo type="autoMin"/>
              <x14:cfvo type="autoMax"/>
              <x14:negativeFillColor rgb="FFFF0000"/>
              <x14:axisColor rgb="FF000000"/>
            </x14:dataBar>
          </x14:cfRule>
          <xm:sqref>C20:E20 E11:E18</xm:sqref>
        </x14:conditionalFormatting>
        <x14:conditionalFormatting xmlns:xm="http://schemas.microsoft.com/office/excel/2006/main">
          <x14:cfRule type="dataBar" id="{25F3EA93-C705-4511-832C-B205CC0EA24C}">
            <x14:dataBar minLength="0" maxLength="100" gradient="0">
              <x14:cfvo type="autoMin"/>
              <x14:cfvo type="autoMax"/>
              <x14:negativeFillColor rgb="FFFF0000"/>
              <x14:axisColor rgb="FF000000"/>
            </x14:dataBar>
          </x14:cfRule>
          <xm:sqref>C20:E20</xm:sqref>
        </x14:conditionalFormatting>
        <x14:conditionalFormatting xmlns:xm="http://schemas.microsoft.com/office/excel/2006/main">
          <x14:cfRule type="dataBar" id="{4DA2B4D8-A1B5-462F-92A4-3D177234D1BB}">
            <x14:dataBar minLength="0" maxLength="100" gradient="0">
              <x14:cfvo type="autoMin"/>
              <x14:cfvo type="autoMax"/>
              <x14:negativeFillColor rgb="FFFF0000"/>
              <x14:axisColor rgb="FF000000"/>
            </x14:dataBar>
          </x14:cfRule>
          <xm:sqref>E11:E19 D19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K63"/>
  <sheetViews>
    <sheetView showGridLines="0" zoomScale="80" zoomScaleNormal="80" workbookViewId="0"/>
  </sheetViews>
  <sheetFormatPr defaultColWidth="16.5703125" defaultRowHeight="15.75" x14ac:dyDescent="0.25"/>
  <cols>
    <col min="1" max="16384" width="16.5703125" style="2"/>
  </cols>
  <sheetData>
    <row r="1" spans="1:11" x14ac:dyDescent="0.25">
      <c r="A1" s="25" t="s">
        <v>274</v>
      </c>
      <c r="B1" s="25"/>
      <c r="C1" s="25"/>
      <c r="D1"/>
      <c r="E1"/>
    </row>
    <row r="2" spans="1:11" x14ac:dyDescent="0.25">
      <c r="A2" t="s">
        <v>182</v>
      </c>
      <c r="B2"/>
      <c r="C2"/>
      <c r="D2"/>
      <c r="E2"/>
    </row>
    <row r="3" spans="1:11" ht="15.6" customHeight="1" x14ac:dyDescent="0.25">
      <c r="A3" t="s">
        <v>181</v>
      </c>
      <c r="B3"/>
      <c r="C3"/>
      <c r="D3" s="28"/>
      <c r="E3" s="28"/>
      <c r="F3" s="8"/>
      <c r="G3" s="8"/>
      <c r="H3" s="8"/>
      <c r="I3" s="8"/>
      <c r="J3" s="8"/>
    </row>
    <row r="4" spans="1:11" ht="15.6" customHeight="1" x14ac:dyDescent="0.25">
      <c r="A4" t="s">
        <v>273</v>
      </c>
      <c r="B4"/>
      <c r="C4"/>
      <c r="D4" s="28"/>
      <c r="E4" s="28"/>
      <c r="F4" s="8"/>
      <c r="G4" s="8"/>
      <c r="H4" s="8"/>
      <c r="I4" s="8"/>
      <c r="J4" s="8"/>
    </row>
    <row r="5" spans="1:11" x14ac:dyDescent="0.25">
      <c r="A5" s="28"/>
      <c r="B5" s="28"/>
      <c r="C5" s="28"/>
      <c r="D5" s="28"/>
      <c r="E5" s="28"/>
      <c r="F5" s="8"/>
      <c r="G5" s="8"/>
      <c r="H5" s="8"/>
      <c r="I5" s="8"/>
      <c r="J5" s="8"/>
      <c r="K5" s="4"/>
    </row>
    <row r="6" spans="1:11" x14ac:dyDescent="0.25">
      <c r="A6"/>
      <c r="B6"/>
      <c r="C6"/>
      <c r="D6"/>
      <c r="E6"/>
    </row>
    <row r="7" spans="1:11" x14ac:dyDescent="0.25">
      <c r="A7"/>
      <c r="B7"/>
      <c r="C7"/>
      <c r="D7"/>
      <c r="E7"/>
    </row>
    <row r="8" spans="1:11" x14ac:dyDescent="0.25">
      <c r="A8"/>
      <c r="B8"/>
      <c r="C8"/>
      <c r="D8"/>
      <c r="E8"/>
    </row>
    <row r="9" spans="1:11" x14ac:dyDescent="0.25">
      <c r="A9"/>
      <c r="B9"/>
      <c r="C9"/>
      <c r="D9"/>
      <c r="E9"/>
    </row>
    <row r="10" spans="1:11" x14ac:dyDescent="0.25">
      <c r="A10"/>
      <c r="B10"/>
      <c r="C10"/>
      <c r="D10"/>
      <c r="E10"/>
    </row>
    <row r="11" spans="1:11" x14ac:dyDescent="0.25">
      <c r="A11"/>
      <c r="B11"/>
      <c r="C11"/>
      <c r="D11"/>
      <c r="E11"/>
    </row>
    <row r="12" spans="1:11" x14ac:dyDescent="0.25">
      <c r="A12"/>
      <c r="B12"/>
      <c r="C12"/>
      <c r="D12"/>
      <c r="E12"/>
    </row>
    <row r="13" spans="1:11" x14ac:dyDescent="0.25">
      <c r="A13"/>
      <c r="B13"/>
      <c r="C13"/>
      <c r="D13"/>
      <c r="E13"/>
    </row>
    <row r="14" spans="1:11" x14ac:dyDescent="0.25">
      <c r="A14"/>
      <c r="B14"/>
      <c r="C14"/>
      <c r="D14"/>
      <c r="E14"/>
    </row>
    <row r="15" spans="1:11" x14ac:dyDescent="0.25">
      <c r="A15"/>
      <c r="B15"/>
      <c r="C15"/>
      <c r="D15"/>
      <c r="E15"/>
    </row>
    <row r="16" spans="1:11" x14ac:dyDescent="0.25">
      <c r="A16"/>
      <c r="B16"/>
      <c r="C16"/>
      <c r="D16"/>
      <c r="E16"/>
    </row>
    <row r="17" spans="1:5" x14ac:dyDescent="0.25">
      <c r="A17"/>
      <c r="B17"/>
      <c r="C17"/>
      <c r="D17"/>
      <c r="E17"/>
    </row>
    <row r="18" spans="1:5" x14ac:dyDescent="0.25">
      <c r="A18"/>
      <c r="B18"/>
      <c r="C18"/>
      <c r="D18"/>
      <c r="E18"/>
    </row>
    <row r="19" spans="1:5" x14ac:dyDescent="0.25">
      <c r="A19"/>
      <c r="B19"/>
      <c r="C19"/>
      <c r="D19"/>
      <c r="E19"/>
    </row>
    <row r="20" spans="1:5" x14ac:dyDescent="0.25">
      <c r="A20"/>
      <c r="B20"/>
      <c r="C20"/>
      <c r="D20"/>
      <c r="E20"/>
    </row>
    <row r="21" spans="1:5" x14ac:dyDescent="0.25">
      <c r="A21"/>
      <c r="B21"/>
      <c r="C21"/>
      <c r="D21"/>
      <c r="E21"/>
    </row>
    <row r="22" spans="1:5" x14ac:dyDescent="0.25">
      <c r="A22"/>
      <c r="B22"/>
      <c r="C22"/>
      <c r="D22"/>
      <c r="E22"/>
    </row>
    <row r="23" spans="1:5" x14ac:dyDescent="0.25">
      <c r="A23"/>
      <c r="B23"/>
      <c r="C23"/>
      <c r="D23"/>
      <c r="E23"/>
    </row>
    <row r="24" spans="1:5" x14ac:dyDescent="0.25">
      <c r="A24"/>
      <c r="B24"/>
      <c r="C24"/>
      <c r="D24"/>
      <c r="E24"/>
    </row>
    <row r="25" spans="1:5" x14ac:dyDescent="0.25">
      <c r="A25"/>
      <c r="B25"/>
      <c r="C25"/>
      <c r="D25"/>
      <c r="E25"/>
    </row>
    <row r="26" spans="1:5" x14ac:dyDescent="0.25">
      <c r="A26"/>
      <c r="B26"/>
      <c r="C26"/>
      <c r="D26"/>
      <c r="E26"/>
    </row>
    <row r="27" spans="1:5" x14ac:dyDescent="0.25">
      <c r="A27"/>
      <c r="B27"/>
      <c r="C27"/>
      <c r="D27"/>
      <c r="E27"/>
    </row>
    <row r="28" spans="1:5" x14ac:dyDescent="0.25">
      <c r="A28"/>
      <c r="B28"/>
      <c r="C28"/>
      <c r="D28"/>
      <c r="E28"/>
    </row>
    <row r="29" spans="1:5" x14ac:dyDescent="0.25">
      <c r="A29"/>
      <c r="B29"/>
      <c r="C29"/>
      <c r="D29"/>
      <c r="E29"/>
    </row>
    <row r="30" spans="1:5" x14ac:dyDescent="0.25">
      <c r="A30"/>
      <c r="B30"/>
      <c r="C30"/>
      <c r="D30"/>
      <c r="E30"/>
    </row>
    <row r="31" spans="1:5" x14ac:dyDescent="0.25">
      <c r="A31"/>
      <c r="B31"/>
      <c r="C31"/>
      <c r="D31"/>
      <c r="E31"/>
    </row>
    <row r="32" spans="1:5" x14ac:dyDescent="0.25">
      <c r="A32"/>
      <c r="B32"/>
      <c r="C32"/>
      <c r="D32"/>
      <c r="E32"/>
    </row>
    <row r="33" spans="1:6" x14ac:dyDescent="0.25">
      <c r="A33"/>
      <c r="B33"/>
      <c r="C33"/>
      <c r="D33"/>
      <c r="E33"/>
    </row>
    <row r="34" spans="1:6" x14ac:dyDescent="0.25">
      <c r="A34"/>
      <c r="B34"/>
      <c r="C34"/>
      <c r="D34"/>
      <c r="E34"/>
    </row>
    <row r="35" spans="1:6" x14ac:dyDescent="0.25">
      <c r="A35"/>
      <c r="B35"/>
      <c r="C35"/>
      <c r="D35"/>
      <c r="E35"/>
    </row>
    <row r="36" spans="1:6" x14ac:dyDescent="0.25">
      <c r="A36"/>
      <c r="B36"/>
      <c r="C36"/>
      <c r="D36"/>
      <c r="E36"/>
    </row>
    <row r="37" spans="1:6" ht="45" x14ac:dyDescent="0.25">
      <c r="A37" s="150" t="s">
        <v>10</v>
      </c>
      <c r="B37" s="216" t="s">
        <v>211</v>
      </c>
      <c r="C37" s="218"/>
      <c r="D37" s="218"/>
      <c r="E37" s="219"/>
      <c r="F37"/>
    </row>
    <row r="38" spans="1:6" x14ac:dyDescent="0.25">
      <c r="A38" s="152">
        <v>0</v>
      </c>
      <c r="B38" s="180">
        <v>185</v>
      </c>
      <c r="C38" s="22"/>
      <c r="D38" s="22"/>
      <c r="E38" s="220"/>
      <c r="F38"/>
    </row>
    <row r="39" spans="1:6" x14ac:dyDescent="0.25">
      <c r="A39" s="153">
        <v>1</v>
      </c>
      <c r="B39" s="180">
        <v>320</v>
      </c>
      <c r="C39" s="22"/>
      <c r="D39" s="22"/>
      <c r="E39" s="220"/>
      <c r="F39"/>
    </row>
    <row r="40" spans="1:6" x14ac:dyDescent="0.25">
      <c r="A40" s="153">
        <v>2</v>
      </c>
      <c r="B40" s="180">
        <v>690</v>
      </c>
      <c r="C40" s="22"/>
      <c r="D40" s="22"/>
      <c r="E40" s="220"/>
      <c r="F40"/>
    </row>
    <row r="41" spans="1:6" x14ac:dyDescent="0.25">
      <c r="A41" s="153">
        <v>3</v>
      </c>
      <c r="B41" s="180">
        <v>1290</v>
      </c>
      <c r="C41" s="22"/>
      <c r="D41" s="22"/>
      <c r="E41" s="220"/>
      <c r="F41"/>
    </row>
    <row r="42" spans="1:6" x14ac:dyDescent="0.25">
      <c r="A42" s="153">
        <v>4</v>
      </c>
      <c r="B42" s="180">
        <v>1945</v>
      </c>
      <c r="C42" s="22"/>
      <c r="D42" s="22"/>
      <c r="E42" s="220"/>
      <c r="F42"/>
    </row>
    <row r="43" spans="1:6" x14ac:dyDescent="0.25">
      <c r="A43" s="153">
        <v>5</v>
      </c>
      <c r="B43" s="180">
        <v>2535</v>
      </c>
      <c r="C43" s="22"/>
      <c r="D43" s="22"/>
      <c r="E43" s="220"/>
      <c r="F43"/>
    </row>
    <row r="44" spans="1:6" x14ac:dyDescent="0.25">
      <c r="A44" s="153">
        <v>6</v>
      </c>
      <c r="B44" s="180">
        <v>2395</v>
      </c>
      <c r="C44" s="22"/>
      <c r="D44" s="22"/>
      <c r="E44" s="220"/>
      <c r="F44"/>
    </row>
    <row r="45" spans="1:6" x14ac:dyDescent="0.25">
      <c r="A45" s="153">
        <v>7</v>
      </c>
      <c r="B45" s="180">
        <v>2595</v>
      </c>
      <c r="C45" s="22"/>
      <c r="D45" s="22"/>
      <c r="E45" s="220"/>
      <c r="F45"/>
    </row>
    <row r="46" spans="1:6" x14ac:dyDescent="0.25">
      <c r="A46" s="153">
        <v>8</v>
      </c>
      <c r="B46" s="180">
        <v>2505</v>
      </c>
      <c r="C46" s="22"/>
      <c r="D46" s="22"/>
      <c r="E46" s="220"/>
      <c r="F46"/>
    </row>
    <row r="47" spans="1:6" x14ac:dyDescent="0.25">
      <c r="A47" s="153">
        <v>9</v>
      </c>
      <c r="B47" s="180">
        <v>2570</v>
      </c>
      <c r="C47" s="22"/>
      <c r="D47" s="22"/>
      <c r="E47" s="220"/>
      <c r="F47"/>
    </row>
    <row r="48" spans="1:6" x14ac:dyDescent="0.25">
      <c r="A48" s="153">
        <v>10</v>
      </c>
      <c r="B48" s="180">
        <v>2510</v>
      </c>
      <c r="C48" s="22"/>
      <c r="D48" s="22"/>
      <c r="E48" s="220"/>
      <c r="F48"/>
    </row>
    <row r="49" spans="1:6" x14ac:dyDescent="0.25">
      <c r="A49" s="153">
        <v>11</v>
      </c>
      <c r="B49" s="180">
        <v>2515</v>
      </c>
      <c r="C49" s="22"/>
      <c r="D49" s="22"/>
      <c r="E49" s="220"/>
      <c r="F49"/>
    </row>
    <row r="50" spans="1:6" x14ac:dyDescent="0.25">
      <c r="A50" s="153">
        <v>12</v>
      </c>
      <c r="B50" s="180">
        <v>2535</v>
      </c>
      <c r="C50" s="22"/>
      <c r="D50" s="22"/>
      <c r="E50" s="220"/>
      <c r="F50"/>
    </row>
    <row r="51" spans="1:6" x14ac:dyDescent="0.25">
      <c r="A51" s="153">
        <v>13</v>
      </c>
      <c r="B51" s="180">
        <v>2650</v>
      </c>
      <c r="C51" s="22"/>
      <c r="D51" s="22"/>
      <c r="E51" s="220"/>
      <c r="F51"/>
    </row>
    <row r="52" spans="1:6" x14ac:dyDescent="0.25">
      <c r="A52" s="153">
        <v>14</v>
      </c>
      <c r="B52" s="180">
        <v>2610</v>
      </c>
      <c r="C52" s="22"/>
      <c r="D52" s="22"/>
      <c r="E52" s="220"/>
      <c r="F52"/>
    </row>
    <row r="53" spans="1:6" x14ac:dyDescent="0.25">
      <c r="A53" s="153">
        <v>15</v>
      </c>
      <c r="B53" s="180">
        <v>2505</v>
      </c>
      <c r="C53" s="22"/>
      <c r="D53" s="22"/>
      <c r="E53" s="220"/>
      <c r="F53"/>
    </row>
    <row r="54" spans="1:6" x14ac:dyDescent="0.25">
      <c r="A54" s="153">
        <v>16</v>
      </c>
      <c r="B54" s="180">
        <v>2335</v>
      </c>
      <c r="C54" s="22"/>
      <c r="D54" s="22"/>
      <c r="E54" s="220"/>
      <c r="F54"/>
    </row>
    <row r="55" spans="1:6" x14ac:dyDescent="0.25">
      <c r="A55" s="153">
        <v>17</v>
      </c>
      <c r="B55" s="180">
        <v>2270</v>
      </c>
      <c r="C55" s="22"/>
      <c r="D55" s="22"/>
      <c r="E55" s="220"/>
      <c r="F55"/>
    </row>
    <row r="56" spans="1:6" x14ac:dyDescent="0.25">
      <c r="A56" s="153">
        <v>18</v>
      </c>
      <c r="B56" s="180">
        <v>2620</v>
      </c>
      <c r="C56" s="22"/>
      <c r="D56" s="22"/>
      <c r="E56" s="220"/>
      <c r="F56"/>
    </row>
    <row r="57" spans="1:6" x14ac:dyDescent="0.25">
      <c r="A57" s="153" t="str">
        <f>'T1 - Payments by Child Age'!A27</f>
        <v>Unknown</v>
      </c>
      <c r="B57" s="180">
        <v>5</v>
      </c>
      <c r="C57" s="22"/>
      <c r="D57" s="22"/>
      <c r="E57" s="220"/>
      <c r="F57"/>
    </row>
    <row r="58" spans="1:6" x14ac:dyDescent="0.25">
      <c r="A58" s="157" t="str">
        <f>'T1 - Payments by Child Age'!A28</f>
        <v>Total</v>
      </c>
      <c r="B58" s="217">
        <v>39590</v>
      </c>
      <c r="C58" s="22"/>
      <c r="D58" s="22"/>
      <c r="E58" s="220"/>
      <c r="F58"/>
    </row>
    <row r="59" spans="1:6" x14ac:dyDescent="0.25">
      <c r="A59"/>
      <c r="B59"/>
      <c r="C59"/>
      <c r="D59"/>
      <c r="E59"/>
    </row>
    <row r="60" spans="1:6" x14ac:dyDescent="0.25">
      <c r="A60" t="s">
        <v>260</v>
      </c>
      <c r="B60" t="str">
        <f>Notes!B30</f>
        <v>Figures cover payments issued in the period from October 2024 to 8th April 2025.</v>
      </c>
    </row>
    <row r="61" spans="1:6" x14ac:dyDescent="0.25">
      <c r="A61" t="s">
        <v>107</v>
      </c>
      <c r="B61" t="str">
        <f>Notes!B3</f>
        <v>Numbers of payments have been rounded to the nearest five for disclosure control - figures may not sum due to rounding.</v>
      </c>
    </row>
    <row r="62" spans="1:6" x14ac:dyDescent="0.25">
      <c r="A62" t="s">
        <v>110</v>
      </c>
      <c r="B62" t="str">
        <f>Notes!B6</f>
        <v>Age at the start of the qualifying week.</v>
      </c>
    </row>
    <row r="63" spans="1:6" x14ac:dyDescent="0.25">
      <c r="A63"/>
      <c r="B63"/>
    </row>
  </sheetData>
  <phoneticPr fontId="11" type="noConversion"/>
  <pageMargins left="0.7" right="0.7" top="0.75" bottom="0.75" header="0.3" footer="0.3"/>
  <pageSetup paperSize="9" orientation="portrait" horizontalDpi="90" verticalDpi="90"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H40"/>
  <sheetViews>
    <sheetView showGridLines="0" zoomScale="80" zoomScaleNormal="80" workbookViewId="0"/>
  </sheetViews>
  <sheetFormatPr defaultColWidth="16.5703125" defaultRowHeight="15.75" x14ac:dyDescent="0.25"/>
  <cols>
    <col min="1" max="1" width="18.7109375" style="2" customWidth="1"/>
    <col min="2" max="2" width="16.5703125" style="2" customWidth="1"/>
    <col min="3" max="16384" width="16.5703125" style="2"/>
  </cols>
  <sheetData>
    <row r="1" spans="1:8" x14ac:dyDescent="0.25">
      <c r="A1" s="25" t="s">
        <v>135</v>
      </c>
      <c r="H1" s="4"/>
    </row>
    <row r="2" spans="1:8" ht="15.6" customHeight="1" x14ac:dyDescent="0.25">
      <c r="A2" s="2" t="s">
        <v>275</v>
      </c>
      <c r="B2" s="8"/>
      <c r="C2" s="8"/>
      <c r="D2" s="8"/>
      <c r="E2" s="8"/>
      <c r="F2" s="8"/>
      <c r="G2" s="8"/>
      <c r="H2" s="8"/>
    </row>
    <row r="3" spans="1:8" ht="15.6" customHeight="1" x14ac:dyDescent="0.25">
      <c r="A3" s="2" t="s">
        <v>276</v>
      </c>
      <c r="B3" s="8"/>
      <c r="C3" s="8"/>
      <c r="D3" s="8"/>
      <c r="E3" s="8"/>
      <c r="F3" s="8"/>
      <c r="G3" s="8"/>
      <c r="H3" s="8"/>
    </row>
    <row r="4" spans="1:8" ht="15.6" customHeight="1" x14ac:dyDescent="0.25">
      <c r="A4" t="s">
        <v>267</v>
      </c>
      <c r="B4" s="8"/>
      <c r="C4" s="8"/>
      <c r="D4" s="8"/>
      <c r="E4" s="8"/>
      <c r="F4" s="8"/>
      <c r="G4" s="8"/>
      <c r="H4" s="8"/>
    </row>
    <row r="5" spans="1:8" ht="15.6" customHeight="1" x14ac:dyDescent="0.25">
      <c r="A5" s="8"/>
      <c r="B5" s="8"/>
      <c r="C5" s="8"/>
      <c r="D5" s="8"/>
      <c r="E5" s="8"/>
      <c r="F5" s="8"/>
      <c r="G5" s="8"/>
      <c r="H5" s="8"/>
    </row>
    <row r="6" spans="1:8" x14ac:dyDescent="0.25">
      <c r="A6" s="8"/>
      <c r="B6" s="8"/>
      <c r="C6" s="8"/>
      <c r="D6" s="8"/>
      <c r="E6" s="8"/>
      <c r="F6" s="8"/>
      <c r="G6" s="8"/>
      <c r="H6" s="8"/>
    </row>
    <row r="7" spans="1:8" x14ac:dyDescent="0.25">
      <c r="A7" s="8"/>
      <c r="B7" s="8"/>
      <c r="C7" s="8"/>
      <c r="D7" s="8"/>
      <c r="E7" s="8"/>
      <c r="F7" s="8"/>
      <c r="G7" s="8"/>
      <c r="H7" s="8"/>
    </row>
    <row r="8" spans="1:8" x14ac:dyDescent="0.25">
      <c r="A8" s="12"/>
      <c r="B8" s="12"/>
      <c r="C8" s="12"/>
      <c r="D8" s="12"/>
      <c r="E8" s="12"/>
      <c r="F8" s="12"/>
      <c r="G8" s="12"/>
      <c r="H8" s="12"/>
    </row>
    <row r="9" spans="1:8" x14ac:dyDescent="0.25">
      <c r="A9" s="12"/>
      <c r="B9" s="12"/>
      <c r="C9" s="12"/>
      <c r="D9" s="12"/>
      <c r="E9" s="12"/>
      <c r="F9" s="12"/>
      <c r="G9" s="12"/>
      <c r="H9" s="12"/>
    </row>
    <row r="10" spans="1:8" x14ac:dyDescent="0.25">
      <c r="A10" s="12"/>
      <c r="B10" s="12"/>
      <c r="C10" s="12"/>
      <c r="D10" s="12"/>
      <c r="E10" s="12"/>
      <c r="F10" s="12"/>
      <c r="G10" s="12"/>
      <c r="H10" s="12"/>
    </row>
    <row r="27" spans="1:5" ht="63" x14ac:dyDescent="0.25">
      <c r="A27" s="5" t="s">
        <v>134</v>
      </c>
      <c r="B27" s="7" t="s">
        <v>212</v>
      </c>
      <c r="C27" s="7" t="s">
        <v>213</v>
      </c>
    </row>
    <row r="28" spans="1:5" ht="15.6" customHeight="1" x14ac:dyDescent="0.25">
      <c r="A28" s="76" t="str">
        <f>'T3 - Payments by Recipients Age'!A8</f>
        <v>18-24 years</v>
      </c>
      <c r="B28" s="202">
        <v>405</v>
      </c>
      <c r="C28" s="62">
        <v>0.01</v>
      </c>
    </row>
    <row r="29" spans="1:5" x14ac:dyDescent="0.25">
      <c r="A29" s="76" t="str">
        <f>'T3 - Payments by Recipients Age'!A9</f>
        <v>25-34 years</v>
      </c>
      <c r="B29" s="203">
        <v>9080</v>
      </c>
      <c r="C29" s="62">
        <v>0.23</v>
      </c>
      <c r="D29" s="14"/>
      <c r="E29" s="14"/>
    </row>
    <row r="30" spans="1:5" x14ac:dyDescent="0.25">
      <c r="A30" s="76" t="str">
        <f>'T3 - Payments by Recipients Age'!A10</f>
        <v>35-44 years</v>
      </c>
      <c r="B30" s="203">
        <v>17735</v>
      </c>
      <c r="C30" s="62">
        <v>0.45</v>
      </c>
      <c r="D30" s="15"/>
      <c r="E30" s="15"/>
    </row>
    <row r="31" spans="1:5" x14ac:dyDescent="0.25">
      <c r="A31" s="76" t="str">
        <f>'T3 - Payments by Recipients Age'!A11</f>
        <v>45-54 years</v>
      </c>
      <c r="B31" s="203">
        <v>8100</v>
      </c>
      <c r="C31" s="62">
        <v>0.2</v>
      </c>
    </row>
    <row r="32" spans="1:5" x14ac:dyDescent="0.25">
      <c r="A32" s="76" t="str">
        <f>'T3 - Payments by Recipients Age'!A12</f>
        <v>55 years and over</v>
      </c>
      <c r="B32" s="203">
        <v>1915</v>
      </c>
      <c r="C32" s="62">
        <v>0.05</v>
      </c>
    </row>
    <row r="33" spans="1:3" x14ac:dyDescent="0.25">
      <c r="A33" s="76" t="str">
        <f>'T3 - Payments by Recipients Age'!A13</f>
        <v>Unknown</v>
      </c>
      <c r="B33" s="203">
        <v>2360</v>
      </c>
      <c r="C33" s="62">
        <v>0.06</v>
      </c>
    </row>
    <row r="34" spans="1:3" x14ac:dyDescent="0.25">
      <c r="A34" s="165" t="str">
        <f>'T3 - Payments by Recipients Age'!A14</f>
        <v>Total</v>
      </c>
      <c r="B34" s="204">
        <v>39590</v>
      </c>
      <c r="C34" s="166">
        <v>1</v>
      </c>
    </row>
    <row r="36" spans="1:3" x14ac:dyDescent="0.25">
      <c r="A36" t="s">
        <v>107</v>
      </c>
      <c r="B36" t="str">
        <f>Notes!B3</f>
        <v>Numbers of payments have been rounded to the nearest five for disclosure control - figures may not sum due to rounding.</v>
      </c>
    </row>
    <row r="37" spans="1:3" x14ac:dyDescent="0.25">
      <c r="A37" t="s">
        <v>109</v>
      </c>
      <c r="B37" t="str">
        <f>Notes!B5</f>
        <v>Percentages have been rounded to the nearest one percent - figures may not sum due to rounding.</v>
      </c>
    </row>
    <row r="38" spans="1:3" x14ac:dyDescent="0.25">
      <c r="A38" t="s">
        <v>110</v>
      </c>
      <c r="B38" t="str">
        <f>Notes!B6</f>
        <v>Age at the start of the qualifying week.</v>
      </c>
    </row>
    <row r="39" spans="1:3" x14ac:dyDescent="0.25">
      <c r="A39" t="s">
        <v>113</v>
      </c>
      <c r="B39" t="str">
        <f>Notes!B8</f>
        <v>Recipients could include young people aged 16, 17 or 18 who manage their own money, parents, guardians and appointees ('personal acting bodies' or 'corporate acting bodies').</v>
      </c>
    </row>
    <row r="40" spans="1:3" x14ac:dyDescent="0.25">
      <c r="A40" t="s">
        <v>277</v>
      </c>
      <c r="B40" t="str">
        <f>Notes!B30</f>
        <v>Figures cover payments issued in the period from October 2024 to 8th April 2025.</v>
      </c>
    </row>
  </sheetData>
  <phoneticPr fontId="11" type="noConversion"/>
  <conditionalFormatting sqref="C28:C34">
    <cfRule type="dataBar" priority="1">
      <dataBar>
        <cfvo type="min"/>
        <cfvo type="max"/>
        <color rgb="FFB4A9D4"/>
      </dataBar>
      <extLst>
        <ext xmlns:x14="http://schemas.microsoft.com/office/spreadsheetml/2009/9/main" uri="{B025F937-C7B1-47D3-B67F-A62EFF666E3E}">
          <x14:id>{2BEBB22B-0083-4147-B964-963B89AEA36C}</x14:id>
        </ext>
      </extLst>
    </cfRule>
  </conditionalFormatting>
  <pageMargins left="0.7" right="0.7" top="0.75" bottom="0.75" header="0.3" footer="0.3"/>
  <pageSetup paperSize="9" orientation="portrait" horizontalDpi="90" verticalDpi="9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2BEBB22B-0083-4147-B964-963B89AEA36C}">
            <x14:dataBar minLength="0" maxLength="100" gradient="0">
              <x14:cfvo type="autoMin"/>
              <x14:cfvo type="autoMax"/>
              <x14:negativeFillColor rgb="FFFF0000"/>
              <x14:axisColor rgb="FF000000"/>
            </x14:dataBar>
          </x14:cfRule>
          <xm:sqref>C28:C34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I87"/>
  <sheetViews>
    <sheetView showGridLines="0" zoomScale="80" zoomScaleNormal="80" workbookViewId="0"/>
  </sheetViews>
  <sheetFormatPr defaultColWidth="16.5703125" defaultRowHeight="15.75" x14ac:dyDescent="0.25"/>
  <cols>
    <col min="1" max="1" width="25" style="2" customWidth="1"/>
    <col min="2" max="16384" width="16.5703125" style="2"/>
  </cols>
  <sheetData>
    <row r="1" spans="1:8" x14ac:dyDescent="0.25">
      <c r="A1" s="201" t="s">
        <v>286</v>
      </c>
      <c r="H1" s="4"/>
    </row>
    <row r="2" spans="1:8" x14ac:dyDescent="0.25">
      <c r="A2" s="2" t="s">
        <v>278</v>
      </c>
      <c r="H2" s="4"/>
    </row>
    <row r="3" spans="1:8" x14ac:dyDescent="0.25">
      <c r="A3" s="2" t="s">
        <v>214</v>
      </c>
      <c r="H3" s="4"/>
    </row>
    <row r="4" spans="1:8" x14ac:dyDescent="0.25">
      <c r="A4" s="2" t="s">
        <v>281</v>
      </c>
      <c r="H4" s="4"/>
    </row>
    <row r="43" spans="1:9" x14ac:dyDescent="0.25">
      <c r="A43" s="3"/>
    </row>
    <row r="44" spans="1:9" ht="63" x14ac:dyDescent="0.25">
      <c r="A44" s="123" t="s">
        <v>1</v>
      </c>
      <c r="B44" s="124" t="s">
        <v>211</v>
      </c>
      <c r="D44" s="211"/>
      <c r="E44" s="211"/>
      <c r="F44" s="211"/>
      <c r="G44" s="211"/>
      <c r="H44" s="211"/>
      <c r="I44" s="211"/>
    </row>
    <row r="45" spans="1:9" x14ac:dyDescent="0.25">
      <c r="A45" s="9" t="s">
        <v>83</v>
      </c>
      <c r="B45" s="90">
        <v>5685</v>
      </c>
      <c r="C45" s="16"/>
      <c r="D45" s="61"/>
      <c r="E45" s="61"/>
      <c r="F45" s="61"/>
      <c r="G45" s="61"/>
      <c r="H45" s="61"/>
      <c r="I45" s="35"/>
    </row>
    <row r="46" spans="1:9" x14ac:dyDescent="0.25">
      <c r="A46" s="10" t="s">
        <v>90</v>
      </c>
      <c r="B46" s="125">
        <v>3160</v>
      </c>
      <c r="C46" s="16"/>
      <c r="D46" s="61"/>
      <c r="E46" s="61"/>
      <c r="F46" s="61"/>
      <c r="G46" s="61"/>
      <c r="H46" s="61"/>
      <c r="I46" s="35"/>
    </row>
    <row r="47" spans="1:9" x14ac:dyDescent="0.25">
      <c r="A47" s="10" t="s">
        <v>82</v>
      </c>
      <c r="B47" s="125">
        <v>2975</v>
      </c>
      <c r="C47" s="16"/>
      <c r="D47" s="61"/>
      <c r="E47" s="61"/>
      <c r="F47" s="61"/>
      <c r="G47" s="61"/>
      <c r="H47" s="61"/>
      <c r="I47" s="35"/>
    </row>
    <row r="48" spans="1:9" x14ac:dyDescent="0.25">
      <c r="A48" s="10" t="s">
        <v>97</v>
      </c>
      <c r="B48" s="125">
        <v>2890</v>
      </c>
      <c r="C48" s="16"/>
      <c r="D48" s="61"/>
      <c r="E48" s="61"/>
      <c r="F48" s="61"/>
      <c r="G48" s="61"/>
      <c r="H48" s="61"/>
      <c r="I48" s="35"/>
    </row>
    <row r="49" spans="1:9" x14ac:dyDescent="0.25">
      <c r="A49" s="10" t="s">
        <v>74</v>
      </c>
      <c r="B49" s="125">
        <v>2495</v>
      </c>
      <c r="C49" s="16"/>
      <c r="D49" s="61"/>
      <c r="E49" s="61"/>
      <c r="F49" s="61"/>
      <c r="G49" s="61"/>
      <c r="H49" s="61"/>
      <c r="I49" s="35"/>
    </row>
    <row r="50" spans="1:9" x14ac:dyDescent="0.25">
      <c r="A50" s="10" t="s">
        <v>100</v>
      </c>
      <c r="B50" s="125">
        <v>1685</v>
      </c>
      <c r="C50" s="16"/>
      <c r="D50" s="61"/>
      <c r="E50" s="61"/>
      <c r="F50" s="61"/>
      <c r="G50" s="61"/>
      <c r="H50" s="61"/>
      <c r="I50" s="35"/>
    </row>
    <row r="51" spans="1:9" x14ac:dyDescent="0.25">
      <c r="A51" s="10" t="s">
        <v>84</v>
      </c>
      <c r="B51" s="125">
        <v>1335</v>
      </c>
      <c r="C51" s="16"/>
      <c r="D51" s="61"/>
      <c r="E51" s="61"/>
      <c r="F51" s="61"/>
      <c r="G51" s="61"/>
      <c r="H51" s="61"/>
      <c r="I51" s="35"/>
    </row>
    <row r="52" spans="1:9" x14ac:dyDescent="0.25">
      <c r="A52" s="10" t="s">
        <v>72</v>
      </c>
      <c r="B52" s="125">
        <v>1300</v>
      </c>
      <c r="C52" s="16"/>
      <c r="D52" s="61"/>
      <c r="E52" s="61"/>
      <c r="F52" s="61"/>
      <c r="G52" s="61"/>
      <c r="H52" s="61"/>
      <c r="I52" s="35"/>
    </row>
    <row r="53" spans="1:9" x14ac:dyDescent="0.25">
      <c r="A53" s="10" t="s">
        <v>81</v>
      </c>
      <c r="B53" s="125">
        <v>1280</v>
      </c>
      <c r="C53" s="16"/>
      <c r="D53" s="61"/>
      <c r="E53" s="61"/>
      <c r="F53" s="61"/>
      <c r="G53" s="61"/>
      <c r="H53" s="61"/>
      <c r="I53" s="35"/>
    </row>
    <row r="54" spans="1:9" x14ac:dyDescent="0.25">
      <c r="A54" s="10" t="s">
        <v>93</v>
      </c>
      <c r="B54" s="125">
        <v>1235</v>
      </c>
      <c r="C54" s="16"/>
      <c r="D54" s="61"/>
      <c r="E54" s="61"/>
      <c r="F54" s="61"/>
      <c r="G54" s="61"/>
      <c r="H54" s="61"/>
      <c r="I54" s="35"/>
    </row>
    <row r="55" spans="1:9" x14ac:dyDescent="0.25">
      <c r="A55" s="10" t="s">
        <v>76</v>
      </c>
      <c r="B55" s="125">
        <v>1220</v>
      </c>
      <c r="C55" s="16"/>
      <c r="D55" s="61"/>
      <c r="E55" s="61"/>
      <c r="F55" s="61"/>
      <c r="G55" s="61"/>
      <c r="H55" s="61"/>
      <c r="I55" s="35"/>
    </row>
    <row r="56" spans="1:9" x14ac:dyDescent="0.25">
      <c r="A56" s="10" t="s">
        <v>89</v>
      </c>
      <c r="B56" s="125">
        <v>1130</v>
      </c>
      <c r="C56" s="16"/>
      <c r="D56" s="61"/>
      <c r="E56" s="61"/>
      <c r="F56" s="61"/>
      <c r="G56" s="61"/>
      <c r="H56" s="61"/>
      <c r="I56" s="35"/>
    </row>
    <row r="57" spans="1:9" x14ac:dyDescent="0.25">
      <c r="A57" s="10" t="s">
        <v>199</v>
      </c>
      <c r="B57" s="125">
        <v>1075</v>
      </c>
      <c r="C57" s="16"/>
      <c r="D57" s="61"/>
      <c r="E57" s="61"/>
      <c r="F57" s="61"/>
      <c r="G57" s="61"/>
      <c r="H57" s="61"/>
      <c r="I57" s="35"/>
    </row>
    <row r="58" spans="1:9" x14ac:dyDescent="0.25">
      <c r="A58" s="10" t="s">
        <v>92</v>
      </c>
      <c r="B58" s="125">
        <v>1040</v>
      </c>
      <c r="C58" s="16"/>
      <c r="D58" s="61"/>
      <c r="E58" s="61"/>
      <c r="F58" s="61"/>
      <c r="G58" s="61"/>
      <c r="H58" s="61"/>
      <c r="I58" s="35"/>
    </row>
    <row r="59" spans="1:9" x14ac:dyDescent="0.25">
      <c r="A59" s="10" t="s">
        <v>71</v>
      </c>
      <c r="B59" s="125">
        <v>1030</v>
      </c>
      <c r="C59" s="16"/>
      <c r="D59" s="61"/>
      <c r="E59" s="61"/>
      <c r="F59" s="61"/>
      <c r="G59" s="61"/>
      <c r="H59" s="61"/>
      <c r="I59" s="212"/>
    </row>
    <row r="60" spans="1:9" x14ac:dyDescent="0.25">
      <c r="A60" s="10" t="s">
        <v>86</v>
      </c>
      <c r="B60" s="125">
        <v>965</v>
      </c>
      <c r="C60" s="16"/>
      <c r="D60" s="61"/>
      <c r="E60" s="61"/>
      <c r="F60" s="61"/>
      <c r="G60" s="61"/>
      <c r="H60" s="61"/>
      <c r="I60" s="35"/>
    </row>
    <row r="61" spans="1:9" x14ac:dyDescent="0.25">
      <c r="A61" s="10" t="s">
        <v>77</v>
      </c>
      <c r="B61" s="125">
        <v>935</v>
      </c>
      <c r="C61" s="16"/>
      <c r="D61" s="61"/>
      <c r="E61" s="61"/>
      <c r="F61" s="61"/>
      <c r="G61" s="61"/>
      <c r="H61" s="61"/>
      <c r="I61" s="35"/>
    </row>
    <row r="62" spans="1:9" x14ac:dyDescent="0.25">
      <c r="A62" s="10" t="s">
        <v>99</v>
      </c>
      <c r="B62" s="125">
        <v>870</v>
      </c>
      <c r="C62" s="16"/>
      <c r="D62" s="61"/>
      <c r="E62" s="61"/>
      <c r="F62" s="61"/>
      <c r="G62" s="61"/>
      <c r="H62" s="61"/>
      <c r="I62" s="35"/>
    </row>
    <row r="63" spans="1:9" x14ac:dyDescent="0.25">
      <c r="A63" s="10" t="s">
        <v>79</v>
      </c>
      <c r="B63" s="125">
        <v>750</v>
      </c>
      <c r="C63" s="16"/>
      <c r="D63" s="61"/>
      <c r="E63" s="61"/>
      <c r="F63" s="61"/>
      <c r="G63" s="61"/>
      <c r="H63" s="61"/>
      <c r="I63" s="35"/>
    </row>
    <row r="64" spans="1:9" x14ac:dyDescent="0.25">
      <c r="A64" s="10" t="s">
        <v>73</v>
      </c>
      <c r="B64" s="125">
        <v>715</v>
      </c>
      <c r="C64" s="16"/>
      <c r="D64" s="61"/>
      <c r="E64" s="61"/>
      <c r="F64" s="61"/>
      <c r="G64" s="61"/>
      <c r="H64" s="61"/>
      <c r="I64" s="35"/>
    </row>
    <row r="65" spans="1:9" x14ac:dyDescent="0.25">
      <c r="A65" s="10" t="s">
        <v>80</v>
      </c>
      <c r="B65" s="125">
        <v>685</v>
      </c>
      <c r="C65" s="16"/>
      <c r="D65" s="61"/>
      <c r="E65" s="61"/>
      <c r="F65" s="61"/>
      <c r="G65" s="61"/>
      <c r="H65" s="61"/>
      <c r="I65" s="35"/>
    </row>
    <row r="66" spans="1:9" x14ac:dyDescent="0.25">
      <c r="A66" s="10" t="s">
        <v>96</v>
      </c>
      <c r="B66" s="125">
        <v>685</v>
      </c>
      <c r="C66" s="16"/>
      <c r="D66" s="61"/>
      <c r="E66" s="61"/>
      <c r="F66" s="61"/>
      <c r="G66" s="61"/>
      <c r="H66" s="61"/>
      <c r="I66" s="35"/>
    </row>
    <row r="67" spans="1:9" x14ac:dyDescent="0.25">
      <c r="A67" s="10" t="s">
        <v>85</v>
      </c>
      <c r="B67" s="125">
        <v>665</v>
      </c>
      <c r="C67" s="16"/>
      <c r="D67" s="61"/>
      <c r="E67" s="61"/>
      <c r="F67" s="61"/>
      <c r="G67" s="61"/>
      <c r="H67" s="61"/>
      <c r="I67" s="35"/>
    </row>
    <row r="68" spans="1:9" x14ac:dyDescent="0.25">
      <c r="A68" s="10" t="s">
        <v>78</v>
      </c>
      <c r="B68" s="125">
        <v>635</v>
      </c>
      <c r="C68" s="16"/>
      <c r="D68" s="61"/>
      <c r="E68" s="61"/>
      <c r="F68" s="61"/>
      <c r="G68" s="61"/>
      <c r="H68" s="61"/>
      <c r="I68" s="35"/>
    </row>
    <row r="69" spans="1:9" x14ac:dyDescent="0.25">
      <c r="A69" s="10" t="s">
        <v>87</v>
      </c>
      <c r="B69" s="125">
        <v>610</v>
      </c>
      <c r="C69" s="16"/>
      <c r="D69" s="61"/>
      <c r="E69" s="61"/>
      <c r="F69" s="61"/>
      <c r="G69" s="61"/>
      <c r="H69" s="61"/>
      <c r="I69" s="35"/>
    </row>
    <row r="70" spans="1:9" x14ac:dyDescent="0.25">
      <c r="A70" s="10" t="s">
        <v>94</v>
      </c>
      <c r="B70" s="125">
        <v>610</v>
      </c>
      <c r="C70" s="16"/>
      <c r="D70" s="61"/>
      <c r="E70" s="61"/>
      <c r="F70" s="61"/>
      <c r="G70" s="61"/>
      <c r="H70" s="61"/>
      <c r="I70" s="35"/>
    </row>
    <row r="71" spans="1:9" x14ac:dyDescent="0.25">
      <c r="A71" s="10" t="s">
        <v>98</v>
      </c>
      <c r="B71" s="125">
        <v>560</v>
      </c>
      <c r="C71" s="16"/>
      <c r="D71" s="61"/>
      <c r="E71" s="61"/>
      <c r="F71" s="61"/>
      <c r="G71" s="61"/>
      <c r="H71" s="61"/>
      <c r="I71" s="35"/>
    </row>
    <row r="72" spans="1:9" x14ac:dyDescent="0.25">
      <c r="A72" s="10" t="s">
        <v>198</v>
      </c>
      <c r="B72" s="125">
        <v>535</v>
      </c>
      <c r="C72" s="16"/>
      <c r="D72" s="61"/>
      <c r="E72" s="61"/>
      <c r="F72" s="61"/>
      <c r="G72" s="61"/>
      <c r="H72" s="61"/>
      <c r="I72" s="35"/>
    </row>
    <row r="73" spans="1:9" x14ac:dyDescent="0.25">
      <c r="A73" s="10" t="s">
        <v>75</v>
      </c>
      <c r="B73" s="125">
        <v>440</v>
      </c>
      <c r="C73" s="16"/>
      <c r="D73" s="61"/>
      <c r="E73" s="61"/>
      <c r="F73" s="61"/>
      <c r="G73" s="61"/>
      <c r="H73" s="61"/>
      <c r="I73" s="35"/>
    </row>
    <row r="74" spans="1:9" x14ac:dyDescent="0.25">
      <c r="A74" s="10" t="s">
        <v>95</v>
      </c>
      <c r="B74" s="125">
        <v>130</v>
      </c>
      <c r="C74" s="16"/>
      <c r="D74" s="61"/>
      <c r="E74" s="61"/>
      <c r="F74" s="61"/>
      <c r="G74" s="61"/>
      <c r="H74" s="61"/>
      <c r="I74" s="35"/>
    </row>
    <row r="75" spans="1:9" x14ac:dyDescent="0.25">
      <c r="A75" s="10" t="s">
        <v>91</v>
      </c>
      <c r="B75" s="125">
        <v>90</v>
      </c>
      <c r="C75" s="16"/>
      <c r="D75" s="61"/>
      <c r="E75" s="61"/>
      <c r="F75" s="61"/>
      <c r="G75" s="61"/>
      <c r="H75" s="61"/>
      <c r="I75" s="35"/>
    </row>
    <row r="76" spans="1:9" x14ac:dyDescent="0.25">
      <c r="A76" s="10" t="s">
        <v>88</v>
      </c>
      <c r="B76" s="125">
        <v>80</v>
      </c>
      <c r="C76" s="16"/>
      <c r="D76" s="61"/>
      <c r="E76" s="61"/>
      <c r="F76" s="61"/>
      <c r="G76" s="61"/>
      <c r="H76" s="61"/>
      <c r="I76" s="35"/>
    </row>
    <row r="77" spans="1:9" x14ac:dyDescent="0.25">
      <c r="A77" s="10" t="s">
        <v>102</v>
      </c>
      <c r="B77" s="125">
        <v>65</v>
      </c>
      <c r="C77" s="16"/>
      <c r="D77" s="61"/>
      <c r="E77" s="61"/>
      <c r="F77" s="61"/>
      <c r="G77" s="61"/>
      <c r="H77" s="61"/>
      <c r="I77" s="35"/>
    </row>
    <row r="78" spans="1:9" x14ac:dyDescent="0.25">
      <c r="A78" s="10" t="s">
        <v>101</v>
      </c>
      <c r="B78" s="125">
        <v>25</v>
      </c>
      <c r="C78" s="16"/>
      <c r="D78" s="61"/>
      <c r="E78" s="61"/>
      <c r="F78" s="61"/>
      <c r="G78" s="61"/>
      <c r="H78" s="61"/>
      <c r="I78" s="35"/>
    </row>
    <row r="79" spans="1:9" x14ac:dyDescent="0.25">
      <c r="A79" s="11" t="s">
        <v>200</v>
      </c>
      <c r="B79" s="89">
        <v>5</v>
      </c>
      <c r="D79" s="61"/>
      <c r="E79" s="61"/>
      <c r="F79" s="61"/>
      <c r="G79" s="61"/>
      <c r="H79" s="61"/>
      <c r="I79" s="35"/>
    </row>
    <row r="80" spans="1:9" x14ac:dyDescent="0.25">
      <c r="A80" s="10" t="s">
        <v>63</v>
      </c>
      <c r="B80" s="125">
        <v>5</v>
      </c>
    </row>
    <row r="82" spans="1:5" x14ac:dyDescent="0.25">
      <c r="A82" t="s">
        <v>107</v>
      </c>
      <c r="B82" t="str">
        <f>Notes!B3</f>
        <v>Numbers of payments have been rounded to the nearest five for disclosure control - figures may not sum due to rounding.</v>
      </c>
      <c r="C82"/>
      <c r="D82"/>
      <c r="E82"/>
    </row>
    <row r="83" spans="1:5" x14ac:dyDescent="0.25">
      <c r="A83" t="s">
        <v>121</v>
      </c>
      <c r="B83" t="str">
        <f>Notes!B10</f>
        <v>Local authority is based on child or young person's postcode.</v>
      </c>
      <c r="C83"/>
      <c r="D83"/>
      <c r="E83"/>
    </row>
    <row r="84" spans="1:5" x14ac:dyDescent="0.25">
      <c r="A84" t="s">
        <v>122</v>
      </c>
      <c r="B84" t="str">
        <f>Notes!B11</f>
        <v>Some postcodes could not be matched to any of the postcodes from the dataset used for the analysis, but were identified as being in Scotland. These may be new-builds, which have new postcodes.</v>
      </c>
      <c r="C84"/>
      <c r="D84"/>
      <c r="E84"/>
    </row>
    <row r="85" spans="1:5" x14ac:dyDescent="0.25">
      <c r="A85" t="s">
        <v>123</v>
      </c>
      <c r="B85" t="str">
        <f>Notes!B12</f>
        <v>Some postcodes were identified as being in other parts of the UK, outside of Scotland. This may be where a child has moved away.</v>
      </c>
      <c r="C85"/>
      <c r="D85"/>
      <c r="E85"/>
    </row>
    <row r="86" spans="1:5" x14ac:dyDescent="0.25">
      <c r="A86" t="s">
        <v>124</v>
      </c>
      <c r="B86" t="str">
        <f>Notes!B13</f>
        <v>A small number of child postcodes were missing and have been categorised as 'Unknown'.</v>
      </c>
      <c r="C86"/>
      <c r="D86"/>
      <c r="E86"/>
    </row>
    <row r="87" spans="1:5" x14ac:dyDescent="0.25">
      <c r="A87" t="s">
        <v>277</v>
      </c>
      <c r="B87" t="str">
        <f>Notes!B30</f>
        <v>Figures cover payments issued in the period from October 2024 to 8th April 2025.</v>
      </c>
    </row>
  </sheetData>
  <sortState xmlns:xlrd2="http://schemas.microsoft.com/office/spreadsheetml/2017/richdata2" ref="D45:I79">
    <sortCondition descending="1" ref="H45:H79"/>
  </sortState>
  <conditionalFormatting sqref="I44">
    <cfRule type="dataBar" priority="1">
      <dataBar>
        <cfvo type="min"/>
        <cfvo type="max"/>
        <color rgb="FFB4A9D4"/>
      </dataBar>
      <extLst>
        <ext xmlns:x14="http://schemas.microsoft.com/office/spreadsheetml/2009/9/main" uri="{B025F937-C7B1-47D3-B67F-A62EFF666E3E}">
          <x14:id>{3F3E2BA0-5B72-4980-8531-B184E7A7806D}</x14:id>
        </ext>
      </extLst>
    </cfRule>
  </conditionalFormatting>
  <pageMargins left="0.7" right="0.7" top="0.75" bottom="0.75" header="0.3" footer="0.3"/>
  <pageSetup paperSize="9"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3F3E2BA0-5B72-4980-8531-B184E7A7806D}">
            <x14:dataBar minLength="0" maxLength="100" gradient="0">
              <x14:cfvo type="autoMin"/>
              <x14:cfvo type="autoMax"/>
              <x14:negativeFillColor rgb="FFFF0000"/>
              <x14:axisColor rgb="FF000000"/>
            </x14:dataBar>
          </x14:cfRule>
          <xm:sqref>I44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C47"/>
  <sheetViews>
    <sheetView showGridLines="0" zoomScale="80" zoomScaleNormal="80" workbookViewId="0"/>
  </sheetViews>
  <sheetFormatPr defaultRowHeight="15" x14ac:dyDescent="0.25"/>
  <cols>
    <col min="1" max="1" width="16.85546875" customWidth="1"/>
    <col min="2" max="2" width="14.5703125" customWidth="1"/>
    <col min="3" max="3" width="14.42578125" customWidth="1"/>
  </cols>
  <sheetData>
    <row r="1" spans="1:3" x14ac:dyDescent="0.25">
      <c r="A1" s="25" t="s">
        <v>279</v>
      </c>
    </row>
    <row r="2" spans="1:3" ht="15.75" x14ac:dyDescent="0.25">
      <c r="A2" s="2" t="s">
        <v>280</v>
      </c>
      <c r="C2" s="17"/>
    </row>
    <row r="3" spans="1:3" ht="15.75" x14ac:dyDescent="0.25">
      <c r="A3" s="2" t="s">
        <v>155</v>
      </c>
    </row>
    <row r="4" spans="1:3" x14ac:dyDescent="0.25">
      <c r="A4" t="s">
        <v>60</v>
      </c>
    </row>
    <row r="5" spans="1:3" x14ac:dyDescent="0.25">
      <c r="A5" t="s">
        <v>282</v>
      </c>
    </row>
    <row r="36" spans="1:3" x14ac:dyDescent="0.25">
      <c r="B36" s="22"/>
      <c r="C36" s="23"/>
    </row>
    <row r="37" spans="1:3" x14ac:dyDescent="0.25">
      <c r="A37" s="21" t="s">
        <v>52</v>
      </c>
      <c r="B37" s="22" t="str">
        <f>Notes!B2</f>
        <v>Figures cover payments issued in the period from November 2020 to 8th April 2025.</v>
      </c>
      <c r="C37" s="23"/>
    </row>
    <row r="38" spans="1:3" x14ac:dyDescent="0.25">
      <c r="A38" s="21"/>
      <c r="B38" s="22"/>
      <c r="C38" s="23"/>
    </row>
    <row r="39" spans="1:3" x14ac:dyDescent="0.25">
      <c r="A39" s="21"/>
      <c r="B39" s="22"/>
    </row>
    <row r="40" spans="1:3" x14ac:dyDescent="0.25">
      <c r="A40" s="21"/>
      <c r="B40" s="22"/>
    </row>
    <row r="41" spans="1:3" x14ac:dyDescent="0.25">
      <c r="A41" s="21"/>
      <c r="B41" s="22"/>
    </row>
    <row r="42" spans="1:3" x14ac:dyDescent="0.25">
      <c r="A42" s="21"/>
      <c r="B42" s="22"/>
    </row>
    <row r="43" spans="1:3" x14ac:dyDescent="0.25">
      <c r="A43" s="21"/>
      <c r="B43" s="22"/>
    </row>
    <row r="44" spans="1:3" x14ac:dyDescent="0.25">
      <c r="A44" s="1"/>
    </row>
    <row r="45" spans="1:3" x14ac:dyDescent="0.25">
      <c r="A45" s="1"/>
    </row>
    <row r="46" spans="1:3" x14ac:dyDescent="0.25">
      <c r="A46" s="1"/>
    </row>
    <row r="47" spans="1:3" x14ac:dyDescent="0.25">
      <c r="A47" s="1"/>
    </row>
  </sheetData>
  <phoneticPr fontId="11" type="noConversion"/>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C61A7-7AFD-43C0-846C-4A91E5436874}">
  <dimension ref="A1:O44"/>
  <sheetViews>
    <sheetView showGridLines="0" zoomScale="80" zoomScaleNormal="80" workbookViewId="0"/>
  </sheetViews>
  <sheetFormatPr defaultRowHeight="15" x14ac:dyDescent="0.25"/>
  <cols>
    <col min="1" max="1" width="51.7109375" customWidth="1"/>
    <col min="2" max="4" width="16.5703125" customWidth="1"/>
    <col min="5" max="5" width="16.42578125" bestFit="1" customWidth="1"/>
    <col min="6" max="6" width="17.85546875" customWidth="1"/>
  </cols>
  <sheetData>
    <row r="1" spans="1:15" x14ac:dyDescent="0.25">
      <c r="A1" s="201" t="s">
        <v>158</v>
      </c>
    </row>
    <row r="2" spans="1:15" x14ac:dyDescent="0.25">
      <c r="A2" t="s">
        <v>285</v>
      </c>
    </row>
    <row r="3" spans="1:15" ht="145.5" customHeight="1" x14ac:dyDescent="0.25">
      <c r="A3" s="155" t="s">
        <v>148</v>
      </c>
      <c r="C3" s="232"/>
    </row>
    <row r="4" spans="1:15" x14ac:dyDescent="0.25">
      <c r="A4" s="156" t="s">
        <v>284</v>
      </c>
    </row>
    <row r="5" spans="1:15" x14ac:dyDescent="0.25">
      <c r="A5" s="156" t="s">
        <v>283</v>
      </c>
    </row>
    <row r="8" spans="1:15" x14ac:dyDescent="0.25">
      <c r="N8" s="17"/>
    </row>
    <row r="12" spans="1:15" ht="17.25" x14ac:dyDescent="0.3">
      <c r="O12" s="285"/>
    </row>
    <row r="32" spans="1:6" x14ac:dyDescent="0.25">
      <c r="A32" s="126" t="s">
        <v>43</v>
      </c>
      <c r="B32" s="127" t="s">
        <v>20</v>
      </c>
      <c r="C32" s="127" t="s">
        <v>21</v>
      </c>
      <c r="D32" s="127" t="s">
        <v>22</v>
      </c>
      <c r="E32" s="127" t="s">
        <v>159</v>
      </c>
      <c r="F32" s="127" t="s">
        <v>197</v>
      </c>
    </row>
    <row r="33" spans="1:7" ht="14.1" customHeight="1" x14ac:dyDescent="0.25">
      <c r="A33" s="192" t="s">
        <v>130</v>
      </c>
      <c r="B33" s="128">
        <f>'T8 - Children by Winter'!B7</f>
        <v>18365</v>
      </c>
      <c r="C33" s="128">
        <f>'T8 - Children by Winter'!C7</f>
        <v>20005</v>
      </c>
      <c r="D33" s="138">
        <f>'T8 - Children by Winter'!D7</f>
        <v>26860</v>
      </c>
      <c r="E33" s="138">
        <f>'T8 - Children by Winter'!E7</f>
        <v>33280</v>
      </c>
      <c r="F33" s="138">
        <f>'T8 - Children by Winter'!F7</f>
        <v>39590</v>
      </c>
    </row>
    <row r="34" spans="1:7" x14ac:dyDescent="0.25">
      <c r="A34" s="129" t="s">
        <v>44</v>
      </c>
      <c r="B34" s="130">
        <f>'T8 - Children by Winter'!B8</f>
        <v>18365</v>
      </c>
      <c r="C34" s="130">
        <f>'T8 - Children by Winter'!C8</f>
        <v>4785</v>
      </c>
      <c r="D34" s="139">
        <f>'T8 - Children by Winter'!D8+'T8 - Children by Winter'!D10</f>
        <v>9560</v>
      </c>
      <c r="E34" s="139">
        <f>'T8 - Children by Winter'!E8+'T8 - Children by Winter'!E10</f>
        <v>9710</v>
      </c>
      <c r="F34" s="139">
        <f>'T8 - Children by Winter'!F8+'T8 - Children by Winter'!F10</f>
        <v>8660</v>
      </c>
    </row>
    <row r="35" spans="1:7" x14ac:dyDescent="0.25">
      <c r="A35" s="131" t="s">
        <v>45</v>
      </c>
      <c r="B35" s="142">
        <f>'T8 - Children by Winter'!B11</f>
        <v>1</v>
      </c>
      <c r="C35" s="142">
        <f>'T8 - Children by Winter'!C11</f>
        <v>0.24</v>
      </c>
      <c r="D35" s="143">
        <f>'T8 - Children by Winter'!D11+'T8 - Children by Winter'!D13</f>
        <v>0.36</v>
      </c>
      <c r="E35" s="143">
        <f>'T8 - Children by Winter'!E11+'T8 - Children by Winter'!E13</f>
        <v>0.28999999999999998</v>
      </c>
      <c r="F35" s="143">
        <f>'T8 - Children by Winter'!F11+'T8 - Children by Winter'!F13</f>
        <v>0.22</v>
      </c>
    </row>
    <row r="36" spans="1:7" x14ac:dyDescent="0.25">
      <c r="A36" s="132" t="s">
        <v>46</v>
      </c>
      <c r="B36" s="133" t="s">
        <v>24</v>
      </c>
      <c r="C36" s="134">
        <f>'T8 - Children by Winter'!C9</f>
        <v>15225</v>
      </c>
      <c r="D36" s="140">
        <f>'T8 - Children by Winter'!D9</f>
        <v>17300</v>
      </c>
      <c r="E36" s="140">
        <f>'T8 - Children by Winter'!E9</f>
        <v>23565</v>
      </c>
      <c r="F36" s="140">
        <f>'T8 - Children by Winter'!F9</f>
        <v>30930</v>
      </c>
      <c r="G36" s="75"/>
    </row>
    <row r="37" spans="1:7" x14ac:dyDescent="0.25">
      <c r="A37" s="135" t="s">
        <v>47</v>
      </c>
      <c r="B37" s="136" t="s">
        <v>24</v>
      </c>
      <c r="C37" s="142">
        <f>'T8 - Children by Winter'!C12</f>
        <v>0.76</v>
      </c>
      <c r="D37" s="143">
        <f>'T8 - Children by Winter'!D12</f>
        <v>0.64</v>
      </c>
      <c r="E37" s="143">
        <f>'T8 - Children by Winter'!E12</f>
        <v>0.71</v>
      </c>
      <c r="F37" s="143">
        <f>'T8 - Children by Winter'!F12</f>
        <v>0.78</v>
      </c>
    </row>
    <row r="38" spans="1:7" x14ac:dyDescent="0.25">
      <c r="A38" s="146" t="s">
        <v>146</v>
      </c>
      <c r="B38" s="137" t="s">
        <v>24</v>
      </c>
      <c r="C38" s="137">
        <f>'T8 - Children by Winter'!C14</f>
        <v>3145</v>
      </c>
      <c r="D38" s="141">
        <f>'T8 - Children by Winter'!D14</f>
        <v>2705</v>
      </c>
      <c r="E38" s="141">
        <f>'T8 - Children by Winter'!E14</f>
        <v>3305</v>
      </c>
      <c r="F38" s="141">
        <f>'T8 - Children by Winter'!F14</f>
        <v>2350</v>
      </c>
    </row>
    <row r="39" spans="1:7" x14ac:dyDescent="0.25">
      <c r="A39" s="145" t="s">
        <v>147</v>
      </c>
      <c r="B39" s="147" t="s">
        <v>24</v>
      </c>
      <c r="C39" s="143">
        <f>'T8 - Children by Winter'!C15</f>
        <v>0.16</v>
      </c>
      <c r="D39" s="143">
        <f>'T8 - Children by Winter'!D15</f>
        <v>0.1</v>
      </c>
      <c r="E39" s="143">
        <f>'T8 - Children by Winter'!E15</f>
        <v>0.1</v>
      </c>
      <c r="F39" s="143">
        <f>'T8 - Children by Winter'!F15</f>
        <v>0.06</v>
      </c>
    </row>
    <row r="40" spans="1:7" x14ac:dyDescent="0.25">
      <c r="C40" s="144"/>
      <c r="D40" s="144"/>
    </row>
    <row r="41" spans="1:7" x14ac:dyDescent="0.25">
      <c r="A41" t="s">
        <v>52</v>
      </c>
      <c r="B41" t="str">
        <f>Notes!B2</f>
        <v>Figures cover payments issued in the period from November 2020 to 8th April 2025.</v>
      </c>
    </row>
    <row r="42" spans="1:7" x14ac:dyDescent="0.25">
      <c r="A42" t="s">
        <v>109</v>
      </c>
      <c r="B42" t="str">
        <f>Notes!B5</f>
        <v>Percentages have been rounded to the nearest one percent - figures may not sum due to rounding.</v>
      </c>
    </row>
    <row r="43" spans="1:7" x14ac:dyDescent="0.25">
      <c r="A43" s="176" t="s">
        <v>131</v>
      </c>
      <c r="B43" t="str">
        <f>Notes!B16</f>
        <v>Children or young people that 'stopped benefitting from a payment' refers to children or young people that had a payment made at the previous date but not this date - they may have gone on to have a payment made at a later date.</v>
      </c>
    </row>
    <row r="44" spans="1:7" x14ac:dyDescent="0.25">
      <c r="A44" t="s">
        <v>139</v>
      </c>
      <c r="B44" t="str">
        <f>Notes!B18</f>
        <v>Numbers of people have been rounded to the nearest five for disclosure control - figures may not sum due to rounding.</v>
      </c>
    </row>
  </sheetData>
  <phoneticPr fontId="11" type="noConversion"/>
  <conditionalFormatting sqref="B35">
    <cfRule type="dataBar" priority="5">
      <dataBar>
        <cfvo type="min"/>
        <cfvo type="num" val="1"/>
        <color rgb="FFB4A9D4"/>
      </dataBar>
      <extLst>
        <ext xmlns:x14="http://schemas.microsoft.com/office/spreadsheetml/2009/9/main" uri="{B025F937-C7B1-47D3-B67F-A62EFF666E3E}">
          <x14:id>{35B61470-DD12-48B4-B4BC-4B2919A83A96}</x14:id>
        </ext>
      </extLst>
    </cfRule>
  </conditionalFormatting>
  <conditionalFormatting sqref="B35:F35">
    <cfRule type="dataBar" priority="6">
      <dataBar>
        <cfvo type="min"/>
        <cfvo type="num" val="1"/>
        <color rgb="FFB4A9D4"/>
      </dataBar>
      <extLst>
        <ext xmlns:x14="http://schemas.microsoft.com/office/spreadsheetml/2009/9/main" uri="{B025F937-C7B1-47D3-B67F-A62EFF666E3E}">
          <x14:id>{31009C1B-445B-4386-8906-B20F51ABFCAF}</x14:id>
        </ext>
      </extLst>
    </cfRule>
  </conditionalFormatting>
  <conditionalFormatting sqref="C37:F37">
    <cfRule type="dataBar" priority="3">
      <dataBar>
        <cfvo type="min"/>
        <cfvo type="num" val="1"/>
        <color rgb="FFB4A9D4"/>
      </dataBar>
      <extLst>
        <ext xmlns:x14="http://schemas.microsoft.com/office/spreadsheetml/2009/9/main" uri="{B025F937-C7B1-47D3-B67F-A62EFF666E3E}">
          <x14:id>{A123A8CF-5801-41EA-9640-2B867E08BE0D}</x14:id>
        </ext>
      </extLst>
    </cfRule>
    <cfRule type="dataBar" priority="4">
      <dataBar>
        <cfvo type="min"/>
        <cfvo type="num" val="1"/>
        <color rgb="FFB4A9D4"/>
      </dataBar>
      <extLst>
        <ext xmlns:x14="http://schemas.microsoft.com/office/spreadsheetml/2009/9/main" uri="{B025F937-C7B1-47D3-B67F-A62EFF666E3E}">
          <x14:id>{1D2F5D8D-EC34-4210-B4E7-D397A5DE3C4C}</x14:id>
        </ext>
      </extLst>
    </cfRule>
  </conditionalFormatting>
  <conditionalFormatting sqref="C39:F39">
    <cfRule type="dataBar" priority="1">
      <dataBar>
        <cfvo type="min"/>
        <cfvo type="num" val="1"/>
        <color rgb="FFB4A9D4"/>
      </dataBar>
      <extLst>
        <ext xmlns:x14="http://schemas.microsoft.com/office/spreadsheetml/2009/9/main" uri="{B025F937-C7B1-47D3-B67F-A62EFF666E3E}">
          <x14:id>{0B88E618-F591-46DA-8F0D-86DC4D34604C}</x14:id>
        </ext>
      </extLst>
    </cfRule>
    <cfRule type="dataBar" priority="2">
      <dataBar>
        <cfvo type="min"/>
        <cfvo type="num" val="1"/>
        <color rgb="FFB4A9D4"/>
      </dataBar>
      <extLst>
        <ext xmlns:x14="http://schemas.microsoft.com/office/spreadsheetml/2009/9/main" uri="{B025F937-C7B1-47D3-B67F-A62EFF666E3E}">
          <x14:id>{237B29BD-0099-43F7-8D10-C0BB25F5C81F}</x14:id>
        </ext>
      </extLs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35B61470-DD12-48B4-B4BC-4B2919A83A96}">
            <x14:dataBar minLength="0" maxLength="100" gradient="0">
              <x14:cfvo type="autoMin"/>
              <x14:cfvo type="num">
                <xm:f>1</xm:f>
              </x14:cfvo>
              <x14:negativeFillColor rgb="FFFF0000"/>
              <x14:axisColor rgb="FF000000"/>
            </x14:dataBar>
          </x14:cfRule>
          <xm:sqref>B35</xm:sqref>
        </x14:conditionalFormatting>
        <x14:conditionalFormatting xmlns:xm="http://schemas.microsoft.com/office/excel/2006/main">
          <x14:cfRule type="dataBar" id="{31009C1B-445B-4386-8906-B20F51ABFCAF}">
            <x14:dataBar minLength="0" maxLength="100" gradient="0">
              <x14:cfvo type="autoMin"/>
              <x14:cfvo type="num">
                <xm:f>1</xm:f>
              </x14:cfvo>
              <x14:negativeFillColor rgb="FFFF0000"/>
              <x14:axisColor rgb="FF000000"/>
            </x14:dataBar>
          </x14:cfRule>
          <xm:sqref>B35:F35</xm:sqref>
        </x14:conditionalFormatting>
        <x14:conditionalFormatting xmlns:xm="http://schemas.microsoft.com/office/excel/2006/main">
          <x14:cfRule type="dataBar" id="{A123A8CF-5801-41EA-9640-2B867E08BE0D}">
            <x14:dataBar minLength="0" maxLength="100" gradient="0">
              <x14:cfvo type="autoMin"/>
              <x14:cfvo type="num">
                <xm:f>1</xm:f>
              </x14:cfvo>
              <x14:negativeFillColor rgb="FFFF0000"/>
              <x14:axisColor rgb="FF000000"/>
            </x14:dataBar>
          </x14:cfRule>
          <x14:cfRule type="dataBar" id="{1D2F5D8D-EC34-4210-B4E7-D397A5DE3C4C}">
            <x14:dataBar minLength="0" maxLength="100" gradient="0">
              <x14:cfvo type="autoMin"/>
              <x14:cfvo type="num">
                <xm:f>1</xm:f>
              </x14:cfvo>
              <x14:negativeFillColor rgb="FFFF0000"/>
              <x14:axisColor rgb="FF000000"/>
            </x14:dataBar>
          </x14:cfRule>
          <xm:sqref>C37:F37</xm:sqref>
        </x14:conditionalFormatting>
        <x14:conditionalFormatting xmlns:xm="http://schemas.microsoft.com/office/excel/2006/main">
          <x14:cfRule type="dataBar" id="{0B88E618-F591-46DA-8F0D-86DC4D34604C}">
            <x14:dataBar minLength="0" maxLength="100" gradient="0">
              <x14:cfvo type="autoMin"/>
              <x14:cfvo type="num">
                <xm:f>1</xm:f>
              </x14:cfvo>
              <x14:negativeFillColor rgb="FFFF0000"/>
              <x14:axisColor rgb="FF000000"/>
            </x14:dataBar>
          </x14:cfRule>
          <x14:cfRule type="dataBar" id="{237B29BD-0099-43F7-8D10-C0BB25F5C81F}">
            <x14:dataBar minLength="0" maxLength="100" gradient="0">
              <x14:cfvo type="autoMin"/>
              <x14:cfvo type="num">
                <xm:f>1</xm:f>
              </x14:cfvo>
              <x14:negativeFillColor rgb="FFFF0000"/>
              <x14:axisColor rgb="FF000000"/>
            </x14:dataBar>
          </x14:cfRule>
          <xm:sqref>C39:F39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8A242-9E37-402D-8223-F3977A2E907A}">
  <sheetPr codeName="Sheet2"/>
  <dimension ref="A1:B30"/>
  <sheetViews>
    <sheetView showGridLines="0" zoomScale="80" zoomScaleNormal="80" workbookViewId="0"/>
  </sheetViews>
  <sheetFormatPr defaultRowHeight="15" x14ac:dyDescent="0.25"/>
  <cols>
    <col min="1" max="1" width="12.28515625" bestFit="1" customWidth="1"/>
    <col min="2" max="2" width="199.7109375" customWidth="1"/>
  </cols>
  <sheetData>
    <row r="1" spans="1:2" x14ac:dyDescent="0.25">
      <c r="A1" s="25" t="s">
        <v>106</v>
      </c>
      <c r="B1" s="25" t="s">
        <v>39</v>
      </c>
    </row>
    <row r="2" spans="1:2" x14ac:dyDescent="0.25">
      <c r="A2" t="s">
        <v>52</v>
      </c>
      <c r="B2" t="s">
        <v>210</v>
      </c>
    </row>
    <row r="3" spans="1:2" x14ac:dyDescent="0.25">
      <c r="A3" t="s">
        <v>107</v>
      </c>
      <c r="B3" t="s">
        <v>136</v>
      </c>
    </row>
    <row r="4" spans="1:2" x14ac:dyDescent="0.25">
      <c r="A4" t="s">
        <v>108</v>
      </c>
      <c r="B4" t="s">
        <v>11</v>
      </c>
    </row>
    <row r="5" spans="1:2" x14ac:dyDescent="0.25">
      <c r="A5" t="s">
        <v>109</v>
      </c>
      <c r="B5" t="s">
        <v>137</v>
      </c>
    </row>
    <row r="6" spans="1:2" x14ac:dyDescent="0.25">
      <c r="A6" t="s">
        <v>110</v>
      </c>
      <c r="B6" t="s">
        <v>120</v>
      </c>
    </row>
    <row r="7" spans="1:2" x14ac:dyDescent="0.25">
      <c r="A7" t="s">
        <v>112</v>
      </c>
      <c r="B7" s="28" t="s">
        <v>111</v>
      </c>
    </row>
    <row r="8" spans="1:2" x14ac:dyDescent="0.25">
      <c r="A8" t="s">
        <v>113</v>
      </c>
      <c r="B8" t="s">
        <v>114</v>
      </c>
    </row>
    <row r="9" spans="1:2" x14ac:dyDescent="0.25">
      <c r="A9" t="s">
        <v>115</v>
      </c>
      <c r="B9" s="28" t="s">
        <v>116</v>
      </c>
    </row>
    <row r="10" spans="1:2" x14ac:dyDescent="0.25">
      <c r="A10" t="s">
        <v>121</v>
      </c>
      <c r="B10" t="s">
        <v>138</v>
      </c>
    </row>
    <row r="11" spans="1:2" x14ac:dyDescent="0.25">
      <c r="A11" t="s">
        <v>122</v>
      </c>
      <c r="B11" t="s">
        <v>231</v>
      </c>
    </row>
    <row r="12" spans="1:2" x14ac:dyDescent="0.25">
      <c r="A12" t="s">
        <v>123</v>
      </c>
      <c r="B12" t="s">
        <v>232</v>
      </c>
    </row>
    <row r="13" spans="1:2" x14ac:dyDescent="0.25">
      <c r="A13" t="s">
        <v>124</v>
      </c>
      <c r="B13" t="s">
        <v>125</v>
      </c>
    </row>
    <row r="14" spans="1:2" ht="45" customHeight="1" x14ac:dyDescent="0.25">
      <c r="A14" t="s">
        <v>126</v>
      </c>
      <c r="B14" s="28" t="s">
        <v>179</v>
      </c>
    </row>
    <row r="15" spans="1:2" x14ac:dyDescent="0.25">
      <c r="A15" s="176" t="s">
        <v>129</v>
      </c>
      <c r="B15" s="177" t="s">
        <v>128</v>
      </c>
    </row>
    <row r="16" spans="1:2" x14ac:dyDescent="0.25">
      <c r="A16" s="176" t="s">
        <v>131</v>
      </c>
      <c r="B16" t="s">
        <v>132</v>
      </c>
    </row>
    <row r="17" spans="1:2" x14ac:dyDescent="0.25">
      <c r="A17" t="s">
        <v>133</v>
      </c>
      <c r="B17" t="s">
        <v>140</v>
      </c>
    </row>
    <row r="18" spans="1:2" x14ac:dyDescent="0.25">
      <c r="A18" t="s">
        <v>139</v>
      </c>
      <c r="B18" t="s">
        <v>141</v>
      </c>
    </row>
    <row r="19" spans="1:2" x14ac:dyDescent="0.25">
      <c r="A19" t="s">
        <v>180</v>
      </c>
      <c r="B19" t="s">
        <v>188</v>
      </c>
    </row>
    <row r="20" spans="1:2" x14ac:dyDescent="0.25">
      <c r="A20" t="s">
        <v>190</v>
      </c>
      <c r="B20" t="s">
        <v>189</v>
      </c>
    </row>
    <row r="21" spans="1:2" x14ac:dyDescent="0.25">
      <c r="A21" t="s">
        <v>233</v>
      </c>
      <c r="B21" t="s">
        <v>241</v>
      </c>
    </row>
    <row r="22" spans="1:2" x14ac:dyDescent="0.25">
      <c r="A22" t="s">
        <v>234</v>
      </c>
      <c r="B22" t="s">
        <v>242</v>
      </c>
    </row>
    <row r="23" spans="1:2" x14ac:dyDescent="0.25">
      <c r="A23" t="s">
        <v>235</v>
      </c>
      <c r="B23" t="s">
        <v>243</v>
      </c>
    </row>
    <row r="24" spans="1:2" x14ac:dyDescent="0.25">
      <c r="A24" t="s">
        <v>236</v>
      </c>
      <c r="B24" t="s">
        <v>244</v>
      </c>
    </row>
    <row r="25" spans="1:2" x14ac:dyDescent="0.25">
      <c r="A25" t="s">
        <v>237</v>
      </c>
      <c r="B25" t="s">
        <v>245</v>
      </c>
    </row>
    <row r="26" spans="1:2" x14ac:dyDescent="0.25">
      <c r="A26" t="s">
        <v>238</v>
      </c>
      <c r="B26" t="s">
        <v>246</v>
      </c>
    </row>
    <row r="27" spans="1:2" x14ac:dyDescent="0.25">
      <c r="A27" t="s">
        <v>239</v>
      </c>
      <c r="B27" t="s">
        <v>247</v>
      </c>
    </row>
    <row r="28" spans="1:2" x14ac:dyDescent="0.25">
      <c r="A28" t="s">
        <v>240</v>
      </c>
      <c r="B28" t="s">
        <v>248</v>
      </c>
    </row>
    <row r="29" spans="1:2" x14ac:dyDescent="0.25">
      <c r="A29" t="s">
        <v>256</v>
      </c>
      <c r="B29" t="s">
        <v>257</v>
      </c>
    </row>
    <row r="30" spans="1:2" x14ac:dyDescent="0.25">
      <c r="A30" t="s">
        <v>260</v>
      </c>
      <c r="B30" t="s">
        <v>261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S104"/>
  <sheetViews>
    <sheetView showGridLines="0" zoomScale="80" zoomScaleNormal="80" workbookViewId="0"/>
  </sheetViews>
  <sheetFormatPr defaultColWidth="16.5703125" defaultRowHeight="15.75" x14ac:dyDescent="0.25"/>
  <cols>
    <col min="1" max="1" width="21" style="2" customWidth="1"/>
    <col min="2" max="16384" width="16.5703125" style="2"/>
  </cols>
  <sheetData>
    <row r="1" spans="1:19" x14ac:dyDescent="0.25">
      <c r="A1" s="25" t="s">
        <v>165</v>
      </c>
      <c r="B1"/>
      <c r="C1"/>
      <c r="D1"/>
      <c r="E1"/>
      <c r="F1"/>
      <c r="G1"/>
      <c r="I1" s="4"/>
    </row>
    <row r="2" spans="1:19" x14ac:dyDescent="0.25">
      <c r="A2" t="s">
        <v>149</v>
      </c>
      <c r="B2"/>
      <c r="C2"/>
      <c r="D2"/>
      <c r="E2"/>
      <c r="F2"/>
      <c r="G2"/>
      <c r="I2" s="4"/>
    </row>
    <row r="3" spans="1:19" x14ac:dyDescent="0.25">
      <c r="A3" s="26" t="s">
        <v>58</v>
      </c>
      <c r="B3"/>
      <c r="C3"/>
      <c r="D3"/>
      <c r="E3"/>
      <c r="F3"/>
      <c r="G3"/>
      <c r="I3" s="4"/>
    </row>
    <row r="4" spans="1:19" x14ac:dyDescent="0.25">
      <c r="A4" s="26" t="s">
        <v>54</v>
      </c>
      <c r="B4"/>
      <c r="C4"/>
      <c r="D4"/>
      <c r="E4"/>
      <c r="F4"/>
      <c r="G4"/>
      <c r="I4" s="4"/>
    </row>
    <row r="5" spans="1:19" x14ac:dyDescent="0.25">
      <c r="A5" s="26" t="s">
        <v>265</v>
      </c>
      <c r="B5"/>
      <c r="C5"/>
      <c r="D5"/>
      <c r="E5"/>
      <c r="F5"/>
      <c r="G5"/>
      <c r="I5" s="4"/>
    </row>
    <row r="6" spans="1:19" x14ac:dyDescent="0.25">
      <c r="A6" s="25" t="s">
        <v>183</v>
      </c>
      <c r="B6"/>
      <c r="C6"/>
      <c r="D6"/>
      <c r="E6"/>
      <c r="F6"/>
      <c r="G6"/>
      <c r="I6" s="4"/>
    </row>
    <row r="7" spans="1:19" ht="30" x14ac:dyDescent="0.25">
      <c r="A7" s="150" t="s">
        <v>10</v>
      </c>
      <c r="B7" s="151" t="s">
        <v>20</v>
      </c>
      <c r="C7" s="151" t="s">
        <v>21</v>
      </c>
      <c r="D7" s="151" t="s">
        <v>22</v>
      </c>
      <c r="E7" s="151" t="s">
        <v>159</v>
      </c>
      <c r="F7" s="151" t="s">
        <v>197</v>
      </c>
      <c r="G7" s="151" t="s">
        <v>3</v>
      </c>
      <c r="H7" s="38"/>
      <c r="I7" s="247"/>
      <c r="J7" s="19"/>
      <c r="K7" s="19"/>
      <c r="L7" s="18"/>
    </row>
    <row r="8" spans="1:19" x14ac:dyDescent="0.25">
      <c r="A8" s="172">
        <v>0</v>
      </c>
      <c r="B8" s="83">
        <v>110</v>
      </c>
      <c r="C8" s="83">
        <v>85</v>
      </c>
      <c r="D8" s="83">
        <v>160</v>
      </c>
      <c r="E8" s="83">
        <v>160</v>
      </c>
      <c r="F8" s="83">
        <v>185</v>
      </c>
      <c r="G8" s="83">
        <v>700</v>
      </c>
      <c r="H8" s="248"/>
      <c r="I8" s="247"/>
      <c r="J8" s="19"/>
      <c r="K8" s="19"/>
      <c r="L8" s="19"/>
      <c r="Q8" s="20"/>
      <c r="R8" s="20"/>
      <c r="S8" s="20"/>
    </row>
    <row r="9" spans="1:19" x14ac:dyDescent="0.25">
      <c r="A9" s="173">
        <v>1</v>
      </c>
      <c r="B9" s="84">
        <v>240</v>
      </c>
      <c r="C9" s="84">
        <v>175</v>
      </c>
      <c r="D9" s="84">
        <v>315</v>
      </c>
      <c r="E9" s="84">
        <v>335</v>
      </c>
      <c r="F9" s="84">
        <v>320</v>
      </c>
      <c r="G9" s="84">
        <v>1385</v>
      </c>
      <c r="H9" s="38"/>
      <c r="I9" s="19"/>
      <c r="J9" s="19"/>
      <c r="K9" s="19"/>
      <c r="L9" s="19"/>
      <c r="Q9" s="20"/>
      <c r="R9" s="20"/>
      <c r="S9" s="20"/>
    </row>
    <row r="10" spans="1:19" x14ac:dyDescent="0.25">
      <c r="A10" s="173">
        <v>2</v>
      </c>
      <c r="B10" s="84">
        <v>285</v>
      </c>
      <c r="C10" s="84">
        <v>255</v>
      </c>
      <c r="D10" s="84">
        <v>485</v>
      </c>
      <c r="E10" s="84">
        <v>675</v>
      </c>
      <c r="F10" s="84">
        <v>690</v>
      </c>
      <c r="G10" s="84">
        <v>2385</v>
      </c>
      <c r="H10" s="38"/>
      <c r="I10" s="19"/>
      <c r="J10" s="19"/>
      <c r="K10" s="19"/>
      <c r="L10" s="19"/>
      <c r="Q10" s="20"/>
      <c r="R10" s="20"/>
      <c r="S10" s="20"/>
    </row>
    <row r="11" spans="1:19" x14ac:dyDescent="0.25">
      <c r="A11" s="173">
        <v>3</v>
      </c>
      <c r="B11" s="84">
        <v>400</v>
      </c>
      <c r="C11" s="84">
        <v>440</v>
      </c>
      <c r="D11" s="84">
        <v>1040</v>
      </c>
      <c r="E11" s="84">
        <v>1265</v>
      </c>
      <c r="F11" s="84">
        <v>1290</v>
      </c>
      <c r="G11" s="84">
        <v>4435</v>
      </c>
      <c r="H11" s="38"/>
      <c r="I11" s="19"/>
      <c r="J11" s="19"/>
      <c r="K11" s="19"/>
      <c r="L11" s="19"/>
      <c r="Q11" s="20"/>
      <c r="R11" s="20"/>
      <c r="S11" s="20"/>
    </row>
    <row r="12" spans="1:19" x14ac:dyDescent="0.25">
      <c r="A12" s="173">
        <v>4</v>
      </c>
      <c r="B12" s="84">
        <v>550</v>
      </c>
      <c r="C12" s="84">
        <v>610</v>
      </c>
      <c r="D12" s="84">
        <v>1145</v>
      </c>
      <c r="E12" s="84">
        <v>1945</v>
      </c>
      <c r="F12" s="84">
        <v>1945</v>
      </c>
      <c r="G12" s="84">
        <v>6195</v>
      </c>
      <c r="H12" s="38"/>
      <c r="I12" s="19"/>
      <c r="J12" s="19"/>
      <c r="K12" s="19"/>
      <c r="L12" s="19"/>
      <c r="Q12" s="20"/>
      <c r="R12" s="20"/>
      <c r="S12" s="20"/>
    </row>
    <row r="13" spans="1:19" x14ac:dyDescent="0.25">
      <c r="A13" s="173">
        <v>5</v>
      </c>
      <c r="B13" s="84">
        <v>740</v>
      </c>
      <c r="C13" s="84">
        <v>825</v>
      </c>
      <c r="D13" s="84">
        <v>1435</v>
      </c>
      <c r="E13" s="84">
        <v>1900</v>
      </c>
      <c r="F13" s="84">
        <v>2535</v>
      </c>
      <c r="G13" s="84">
        <v>7430</v>
      </c>
      <c r="H13" s="38"/>
      <c r="I13" s="19"/>
      <c r="J13" s="19"/>
      <c r="K13" s="19"/>
      <c r="L13" s="19"/>
      <c r="Q13" s="20"/>
      <c r="R13" s="20"/>
      <c r="S13" s="20"/>
    </row>
    <row r="14" spans="1:19" x14ac:dyDescent="0.25">
      <c r="A14" s="173">
        <v>6</v>
      </c>
      <c r="B14" s="84">
        <v>805</v>
      </c>
      <c r="C14" s="84">
        <v>910</v>
      </c>
      <c r="D14" s="84">
        <v>1440</v>
      </c>
      <c r="E14" s="84">
        <v>2045</v>
      </c>
      <c r="F14" s="84">
        <v>2395</v>
      </c>
      <c r="G14" s="84">
        <v>7595</v>
      </c>
      <c r="H14" s="38"/>
      <c r="I14" s="19"/>
      <c r="J14" s="19"/>
      <c r="K14" s="19"/>
      <c r="L14" s="19"/>
      <c r="Q14" s="20"/>
      <c r="R14" s="20"/>
      <c r="S14" s="20"/>
    </row>
    <row r="15" spans="1:19" x14ac:dyDescent="0.25">
      <c r="A15" s="173">
        <v>7</v>
      </c>
      <c r="B15" s="84">
        <v>930</v>
      </c>
      <c r="C15" s="84">
        <v>1020</v>
      </c>
      <c r="D15" s="84">
        <v>1540</v>
      </c>
      <c r="E15" s="84">
        <v>2030</v>
      </c>
      <c r="F15" s="84">
        <v>2595</v>
      </c>
      <c r="G15" s="84">
        <v>8110</v>
      </c>
      <c r="H15" s="38"/>
      <c r="I15" s="19"/>
      <c r="J15" s="19"/>
      <c r="K15" s="19"/>
      <c r="L15" s="19"/>
      <c r="Q15" s="20"/>
      <c r="R15" s="20"/>
      <c r="S15" s="20"/>
    </row>
    <row r="16" spans="1:19" x14ac:dyDescent="0.25">
      <c r="A16" s="173">
        <v>8</v>
      </c>
      <c r="B16" s="84">
        <v>1040</v>
      </c>
      <c r="C16" s="84">
        <v>1085</v>
      </c>
      <c r="D16" s="84">
        <v>1595</v>
      </c>
      <c r="E16" s="84">
        <v>2110</v>
      </c>
      <c r="F16" s="84">
        <v>2505</v>
      </c>
      <c r="G16" s="84">
        <v>8340</v>
      </c>
      <c r="H16" s="38"/>
      <c r="I16" s="19"/>
      <c r="J16" s="19"/>
      <c r="K16" s="19"/>
      <c r="L16" s="19"/>
      <c r="Q16" s="20"/>
      <c r="R16" s="20"/>
      <c r="S16" s="20"/>
    </row>
    <row r="17" spans="1:19" x14ac:dyDescent="0.25">
      <c r="A17" s="173">
        <v>9</v>
      </c>
      <c r="B17" s="84">
        <v>1250</v>
      </c>
      <c r="C17" s="84">
        <v>1215</v>
      </c>
      <c r="D17" s="84">
        <v>1655</v>
      </c>
      <c r="E17" s="84">
        <v>2115</v>
      </c>
      <c r="F17" s="84">
        <v>2570</v>
      </c>
      <c r="G17" s="84">
        <v>8805</v>
      </c>
      <c r="H17" s="38"/>
      <c r="I17" s="19"/>
      <c r="J17" s="19"/>
      <c r="K17" s="19"/>
      <c r="L17" s="19"/>
      <c r="Q17" s="20"/>
      <c r="R17" s="20"/>
      <c r="S17" s="20"/>
    </row>
    <row r="18" spans="1:19" x14ac:dyDescent="0.25">
      <c r="A18" s="173">
        <v>10</v>
      </c>
      <c r="B18" s="84">
        <v>1210</v>
      </c>
      <c r="C18" s="84">
        <v>1345</v>
      </c>
      <c r="D18" s="84">
        <v>1725</v>
      </c>
      <c r="E18" s="84">
        <v>2145</v>
      </c>
      <c r="F18" s="84">
        <v>2510</v>
      </c>
      <c r="G18" s="84">
        <v>8930</v>
      </c>
      <c r="H18" s="38"/>
      <c r="I18" s="19"/>
      <c r="J18" s="19"/>
      <c r="K18" s="19"/>
      <c r="L18" s="19"/>
      <c r="Q18" s="20"/>
      <c r="R18" s="20"/>
      <c r="S18" s="20"/>
    </row>
    <row r="19" spans="1:19" x14ac:dyDescent="0.25">
      <c r="A19" s="173">
        <v>11</v>
      </c>
      <c r="B19" s="84">
        <v>1320</v>
      </c>
      <c r="C19" s="84">
        <v>1290</v>
      </c>
      <c r="D19" s="84">
        <v>1805</v>
      </c>
      <c r="E19" s="84">
        <v>2145</v>
      </c>
      <c r="F19" s="84">
        <v>2515</v>
      </c>
      <c r="G19" s="84">
        <v>9080</v>
      </c>
      <c r="H19" s="38"/>
      <c r="I19" s="19"/>
      <c r="J19" s="19"/>
      <c r="K19" s="19"/>
      <c r="L19" s="19"/>
      <c r="Q19" s="20"/>
      <c r="R19" s="20"/>
      <c r="S19" s="20"/>
    </row>
    <row r="20" spans="1:19" x14ac:dyDescent="0.25">
      <c r="A20" s="173">
        <v>12</v>
      </c>
      <c r="B20" s="84">
        <v>1290</v>
      </c>
      <c r="C20" s="84">
        <v>1450</v>
      </c>
      <c r="D20" s="84">
        <v>1865</v>
      </c>
      <c r="E20" s="84">
        <v>2265</v>
      </c>
      <c r="F20" s="84">
        <v>2535</v>
      </c>
      <c r="G20" s="84">
        <v>9405</v>
      </c>
      <c r="H20" s="38"/>
      <c r="I20" s="19"/>
      <c r="J20" s="19"/>
      <c r="K20" s="19"/>
      <c r="L20" s="19"/>
      <c r="Q20" s="20"/>
      <c r="R20" s="20"/>
      <c r="S20" s="20"/>
    </row>
    <row r="21" spans="1:19" x14ac:dyDescent="0.25">
      <c r="A21" s="173">
        <v>13</v>
      </c>
      <c r="B21" s="84">
        <v>1135</v>
      </c>
      <c r="C21" s="84">
        <v>1380</v>
      </c>
      <c r="D21" s="84">
        <v>1855</v>
      </c>
      <c r="E21" s="84">
        <v>2260</v>
      </c>
      <c r="F21" s="84">
        <v>2650</v>
      </c>
      <c r="G21" s="84">
        <v>9285</v>
      </c>
      <c r="H21" s="38"/>
      <c r="I21" s="19"/>
      <c r="J21" s="19"/>
      <c r="K21" s="19"/>
      <c r="L21" s="19"/>
      <c r="Q21" s="20"/>
      <c r="R21" s="20"/>
      <c r="S21" s="20"/>
    </row>
    <row r="22" spans="1:19" x14ac:dyDescent="0.25">
      <c r="A22" s="173">
        <v>14</v>
      </c>
      <c r="B22" s="84">
        <v>1080</v>
      </c>
      <c r="C22" s="84">
        <v>1265</v>
      </c>
      <c r="D22" s="84">
        <v>1775</v>
      </c>
      <c r="E22" s="84">
        <v>2265</v>
      </c>
      <c r="F22" s="84">
        <v>2610</v>
      </c>
      <c r="G22" s="84">
        <v>8990</v>
      </c>
      <c r="H22" s="38"/>
      <c r="I22" s="19"/>
      <c r="J22" s="19"/>
      <c r="K22" s="19"/>
      <c r="L22" s="19"/>
      <c r="Q22" s="20"/>
      <c r="R22" s="20"/>
      <c r="S22" s="20"/>
    </row>
    <row r="23" spans="1:19" x14ac:dyDescent="0.25">
      <c r="A23" s="173">
        <v>15</v>
      </c>
      <c r="B23" s="84">
        <v>1065</v>
      </c>
      <c r="C23" s="84">
        <v>1155</v>
      </c>
      <c r="D23" s="84">
        <v>1595</v>
      </c>
      <c r="E23" s="84">
        <v>2080</v>
      </c>
      <c r="F23" s="84">
        <v>2505</v>
      </c>
      <c r="G23" s="84">
        <v>8400</v>
      </c>
      <c r="H23" s="38"/>
      <c r="I23" s="19"/>
      <c r="J23" s="19"/>
      <c r="K23" s="19"/>
      <c r="L23" s="19"/>
      <c r="Q23" s="20"/>
      <c r="R23" s="20"/>
      <c r="S23" s="20"/>
    </row>
    <row r="24" spans="1:19" x14ac:dyDescent="0.25">
      <c r="A24" s="173">
        <v>16</v>
      </c>
      <c r="B24" s="84">
        <v>1310</v>
      </c>
      <c r="C24" s="84">
        <v>1175</v>
      </c>
      <c r="D24" s="84">
        <v>1395</v>
      </c>
      <c r="E24" s="84">
        <v>1930</v>
      </c>
      <c r="F24" s="84">
        <v>2335</v>
      </c>
      <c r="G24" s="84">
        <v>8145</v>
      </c>
      <c r="H24" s="38"/>
      <c r="I24" s="19"/>
      <c r="J24" s="19"/>
      <c r="K24" s="19"/>
      <c r="L24" s="19"/>
      <c r="Q24" s="20"/>
      <c r="R24" s="20"/>
      <c r="S24" s="20"/>
    </row>
    <row r="25" spans="1:19" x14ac:dyDescent="0.25">
      <c r="A25" s="173">
        <v>17</v>
      </c>
      <c r="B25" s="84">
        <v>1845</v>
      </c>
      <c r="C25" s="84">
        <v>2355</v>
      </c>
      <c r="D25" s="84">
        <v>1485</v>
      </c>
      <c r="E25" s="84">
        <v>1790</v>
      </c>
      <c r="F25" s="84">
        <v>2270</v>
      </c>
      <c r="G25" s="84">
        <v>9740</v>
      </c>
      <c r="H25" s="38"/>
      <c r="I25" s="19"/>
      <c r="J25" s="19"/>
      <c r="K25" s="19"/>
      <c r="L25" s="19"/>
      <c r="Q25" s="20"/>
      <c r="R25" s="20"/>
      <c r="S25" s="20"/>
    </row>
    <row r="26" spans="1:19" x14ac:dyDescent="0.25">
      <c r="A26" s="173">
        <v>18</v>
      </c>
      <c r="B26" s="84">
        <v>1760</v>
      </c>
      <c r="C26" s="84">
        <v>1965</v>
      </c>
      <c r="D26" s="84">
        <v>2545</v>
      </c>
      <c r="E26" s="84">
        <v>1825</v>
      </c>
      <c r="F26" s="84">
        <v>2620</v>
      </c>
      <c r="G26" s="84">
        <v>10720</v>
      </c>
      <c r="H26" s="38"/>
      <c r="I26" s="19"/>
      <c r="J26" s="19"/>
      <c r="K26" s="19"/>
      <c r="L26" s="19"/>
      <c r="Q26" s="20"/>
      <c r="R26" s="20"/>
      <c r="S26" s="20"/>
    </row>
    <row r="27" spans="1:19" x14ac:dyDescent="0.25">
      <c r="A27" s="55" t="s">
        <v>63</v>
      </c>
      <c r="B27" s="84">
        <v>10</v>
      </c>
      <c r="C27" s="84">
        <v>5</v>
      </c>
      <c r="D27" s="84">
        <v>0</v>
      </c>
      <c r="E27" s="84">
        <v>0</v>
      </c>
      <c r="F27" s="84">
        <v>5</v>
      </c>
      <c r="G27" s="84">
        <v>20</v>
      </c>
      <c r="H27" s="38"/>
      <c r="I27" s="19"/>
      <c r="J27" s="19"/>
      <c r="K27" s="19"/>
      <c r="L27" s="19"/>
      <c r="Q27" s="20"/>
      <c r="R27" s="20"/>
      <c r="S27" s="20"/>
    </row>
    <row r="28" spans="1:19" x14ac:dyDescent="0.25">
      <c r="A28" s="42" t="s">
        <v>3</v>
      </c>
      <c r="B28" s="42">
        <v>18365</v>
      </c>
      <c r="C28" s="42">
        <v>20005</v>
      </c>
      <c r="D28" s="42">
        <v>26860</v>
      </c>
      <c r="E28" s="42">
        <v>33280</v>
      </c>
      <c r="F28" s="42">
        <v>39590</v>
      </c>
      <c r="G28" s="42">
        <v>138105</v>
      </c>
      <c r="H28" s="38"/>
      <c r="I28" s="19"/>
      <c r="J28" s="19"/>
      <c r="K28" s="19"/>
      <c r="L28" s="19"/>
      <c r="Q28" s="20"/>
      <c r="R28" s="20"/>
      <c r="S28" s="20"/>
    </row>
    <row r="29" spans="1:19" x14ac:dyDescent="0.25">
      <c r="A29" s="35"/>
      <c r="B29" s="36"/>
      <c r="C29" s="37"/>
      <c r="D29" s="38"/>
      <c r="E29" s="39"/>
      <c r="F29" s="56"/>
      <c r="G29" s="38"/>
      <c r="H29" s="24"/>
      <c r="I29" s="6"/>
      <c r="J29" s="19"/>
      <c r="K29" s="19"/>
      <c r="P29" s="20"/>
      <c r="Q29" s="20"/>
      <c r="R29" s="20"/>
    </row>
    <row r="30" spans="1:19" x14ac:dyDescent="0.25">
      <c r="A30" s="25" t="s">
        <v>184</v>
      </c>
      <c r="B30" s="36"/>
      <c r="C30" s="37"/>
      <c r="D30" s="38"/>
      <c r="E30" s="39"/>
      <c r="F30" s="56"/>
      <c r="G30" s="38"/>
      <c r="H30" s="24"/>
      <c r="I30" s="6"/>
      <c r="J30" s="19"/>
      <c r="K30" s="19"/>
      <c r="P30" s="20"/>
      <c r="Q30" s="20"/>
      <c r="R30" s="20"/>
    </row>
    <row r="31" spans="1:19" ht="30" x14ac:dyDescent="0.25">
      <c r="A31" s="29" t="s">
        <v>10</v>
      </c>
      <c r="B31" s="30" t="s">
        <v>20</v>
      </c>
      <c r="C31" s="30" t="s">
        <v>21</v>
      </c>
      <c r="D31" s="30" t="s">
        <v>22</v>
      </c>
      <c r="E31" s="207" t="s">
        <v>159</v>
      </c>
      <c r="F31" s="207" t="s">
        <v>197</v>
      </c>
      <c r="G31" s="207" t="s">
        <v>3</v>
      </c>
      <c r="H31"/>
      <c r="L31" s="19"/>
      <c r="Q31" s="20"/>
      <c r="R31" s="20"/>
      <c r="S31" s="20"/>
    </row>
    <row r="32" spans="1:19" x14ac:dyDescent="0.25">
      <c r="A32" s="174">
        <v>0</v>
      </c>
      <c r="B32" s="87">
        <v>0.01</v>
      </c>
      <c r="C32" s="62">
        <v>0</v>
      </c>
      <c r="D32" s="87">
        <v>0.01</v>
      </c>
      <c r="E32" s="62">
        <v>0</v>
      </c>
      <c r="F32" s="243">
        <v>0</v>
      </c>
      <c r="G32" s="243">
        <v>0.01</v>
      </c>
      <c r="H32" s="221"/>
      <c r="L32" s="19"/>
      <c r="Q32" s="20"/>
      <c r="R32" s="20"/>
      <c r="S32" s="20"/>
    </row>
    <row r="33" spans="1:19" x14ac:dyDescent="0.25">
      <c r="A33" s="175">
        <v>1</v>
      </c>
      <c r="B33" s="57">
        <v>0.01</v>
      </c>
      <c r="C33" s="62">
        <v>0.01</v>
      </c>
      <c r="D33" s="57">
        <v>0.01</v>
      </c>
      <c r="E33" s="62">
        <v>0.01</v>
      </c>
      <c r="F33" s="243">
        <v>0.01</v>
      </c>
      <c r="G33" s="243">
        <v>0.01</v>
      </c>
      <c r="H33" s="221"/>
      <c r="L33" s="19"/>
      <c r="Q33" s="20"/>
      <c r="R33" s="20"/>
      <c r="S33" s="20"/>
    </row>
    <row r="34" spans="1:19" x14ac:dyDescent="0.25">
      <c r="A34" s="175">
        <v>2</v>
      </c>
      <c r="B34" s="57">
        <v>0.02</v>
      </c>
      <c r="C34" s="62">
        <v>0.01</v>
      </c>
      <c r="D34" s="57">
        <v>0.02</v>
      </c>
      <c r="E34" s="62">
        <v>0.02</v>
      </c>
      <c r="F34" s="243">
        <v>0.02</v>
      </c>
      <c r="G34" s="243">
        <v>0.02</v>
      </c>
      <c r="H34" s="221"/>
      <c r="L34" s="19"/>
      <c r="Q34" s="20"/>
      <c r="R34" s="20"/>
      <c r="S34" s="20"/>
    </row>
    <row r="35" spans="1:19" x14ac:dyDescent="0.25">
      <c r="A35" s="175">
        <v>3</v>
      </c>
      <c r="B35" s="57">
        <v>0.02</v>
      </c>
      <c r="C35" s="62">
        <v>0.02</v>
      </c>
      <c r="D35" s="57">
        <v>0.04</v>
      </c>
      <c r="E35" s="62">
        <v>0.04</v>
      </c>
      <c r="F35" s="243">
        <v>0.03</v>
      </c>
      <c r="G35" s="243">
        <v>0.03</v>
      </c>
      <c r="H35" s="221"/>
      <c r="L35" s="19"/>
      <c r="Q35" s="20"/>
      <c r="R35" s="20"/>
      <c r="S35" s="20"/>
    </row>
    <row r="36" spans="1:19" x14ac:dyDescent="0.25">
      <c r="A36" s="175">
        <v>4</v>
      </c>
      <c r="B36" s="57">
        <v>0.03</v>
      </c>
      <c r="C36" s="62">
        <v>0.03</v>
      </c>
      <c r="D36" s="57">
        <v>0.04</v>
      </c>
      <c r="E36" s="62">
        <v>0.06</v>
      </c>
      <c r="F36" s="243">
        <v>0.05</v>
      </c>
      <c r="G36" s="243">
        <v>0.04</v>
      </c>
      <c r="H36" s="221"/>
      <c r="L36" s="19"/>
      <c r="Q36" s="20"/>
      <c r="R36" s="20"/>
      <c r="S36" s="20"/>
    </row>
    <row r="37" spans="1:19" x14ac:dyDescent="0.25">
      <c r="A37" s="175">
        <v>5</v>
      </c>
      <c r="B37" s="57">
        <v>0.04</v>
      </c>
      <c r="C37" s="62">
        <v>0.04</v>
      </c>
      <c r="D37" s="57">
        <v>0.05</v>
      </c>
      <c r="E37" s="62">
        <v>0.06</v>
      </c>
      <c r="F37" s="243">
        <v>0.06</v>
      </c>
      <c r="G37" s="243">
        <v>0.05</v>
      </c>
      <c r="H37" s="221"/>
      <c r="L37" s="19"/>
      <c r="Q37" s="20"/>
      <c r="R37" s="20"/>
      <c r="S37" s="20"/>
    </row>
    <row r="38" spans="1:19" x14ac:dyDescent="0.25">
      <c r="A38" s="175">
        <v>6</v>
      </c>
      <c r="B38" s="57">
        <v>0.04</v>
      </c>
      <c r="C38" s="62">
        <v>0.05</v>
      </c>
      <c r="D38" s="57">
        <v>0.05</v>
      </c>
      <c r="E38" s="62">
        <v>0.06</v>
      </c>
      <c r="F38" s="243">
        <v>0.06</v>
      </c>
      <c r="G38" s="243">
        <v>0.05</v>
      </c>
      <c r="H38" s="221"/>
      <c r="L38" s="19"/>
      <c r="Q38" s="20"/>
      <c r="R38" s="20"/>
      <c r="S38" s="20"/>
    </row>
    <row r="39" spans="1:19" x14ac:dyDescent="0.25">
      <c r="A39" s="175">
        <v>7</v>
      </c>
      <c r="B39" s="57">
        <v>0.05</v>
      </c>
      <c r="C39" s="62">
        <v>0.05</v>
      </c>
      <c r="D39" s="57">
        <v>0.06</v>
      </c>
      <c r="E39" s="62">
        <v>0.06</v>
      </c>
      <c r="F39" s="243">
        <v>7.0000000000000007E-2</v>
      </c>
      <c r="G39" s="243">
        <v>0.06</v>
      </c>
      <c r="H39" s="221"/>
      <c r="L39" s="19"/>
      <c r="Q39" s="20"/>
      <c r="R39" s="20"/>
      <c r="S39" s="20"/>
    </row>
    <row r="40" spans="1:19" x14ac:dyDescent="0.25">
      <c r="A40" s="175">
        <v>8</v>
      </c>
      <c r="B40" s="57">
        <v>0.06</v>
      </c>
      <c r="C40" s="62">
        <v>0.05</v>
      </c>
      <c r="D40" s="57">
        <v>0.06</v>
      </c>
      <c r="E40" s="62">
        <v>0.06</v>
      </c>
      <c r="F40" s="243">
        <v>0.06</v>
      </c>
      <c r="G40" s="243">
        <v>0.06</v>
      </c>
      <c r="H40" s="221"/>
      <c r="L40" s="19"/>
      <c r="Q40" s="20"/>
      <c r="R40" s="20"/>
      <c r="S40" s="20"/>
    </row>
    <row r="41" spans="1:19" x14ac:dyDescent="0.25">
      <c r="A41" s="175">
        <v>9</v>
      </c>
      <c r="B41" s="57">
        <v>7.0000000000000007E-2</v>
      </c>
      <c r="C41" s="62">
        <v>0.06</v>
      </c>
      <c r="D41" s="57">
        <v>0.06</v>
      </c>
      <c r="E41" s="62">
        <v>0.06</v>
      </c>
      <c r="F41" s="243">
        <v>0.06</v>
      </c>
      <c r="G41" s="243">
        <v>0.06</v>
      </c>
      <c r="H41" s="221"/>
      <c r="L41" s="19"/>
      <c r="Q41" s="20"/>
      <c r="R41" s="20"/>
      <c r="S41" s="20"/>
    </row>
    <row r="42" spans="1:19" x14ac:dyDescent="0.25">
      <c r="A42" s="175">
        <v>10</v>
      </c>
      <c r="B42" s="57">
        <v>7.0000000000000007E-2</v>
      </c>
      <c r="C42" s="62">
        <v>7.0000000000000007E-2</v>
      </c>
      <c r="D42" s="57">
        <v>0.06</v>
      </c>
      <c r="E42" s="62">
        <v>0.06</v>
      </c>
      <c r="F42" s="243">
        <v>0.06</v>
      </c>
      <c r="G42" s="243">
        <v>0.06</v>
      </c>
      <c r="H42" s="221"/>
      <c r="L42" s="19"/>
      <c r="Q42" s="20"/>
      <c r="R42" s="20"/>
      <c r="S42" s="20"/>
    </row>
    <row r="43" spans="1:19" x14ac:dyDescent="0.25">
      <c r="A43" s="175">
        <v>11</v>
      </c>
      <c r="B43" s="57">
        <v>7.0000000000000007E-2</v>
      </c>
      <c r="C43" s="62">
        <v>0.06</v>
      </c>
      <c r="D43" s="57">
        <v>7.0000000000000007E-2</v>
      </c>
      <c r="E43" s="62">
        <v>0.06</v>
      </c>
      <c r="F43" s="243">
        <v>0.06</v>
      </c>
      <c r="G43" s="243">
        <v>7.0000000000000007E-2</v>
      </c>
      <c r="H43" s="221"/>
      <c r="L43" s="19"/>
      <c r="Q43" s="20"/>
      <c r="R43" s="20"/>
      <c r="S43" s="20"/>
    </row>
    <row r="44" spans="1:19" x14ac:dyDescent="0.25">
      <c r="A44" s="175">
        <v>12</v>
      </c>
      <c r="B44" s="57">
        <v>7.0000000000000007E-2</v>
      </c>
      <c r="C44" s="62">
        <v>7.0000000000000007E-2</v>
      </c>
      <c r="D44" s="57">
        <v>7.0000000000000007E-2</v>
      </c>
      <c r="E44" s="62">
        <v>7.0000000000000007E-2</v>
      </c>
      <c r="F44" s="243">
        <v>0.06</v>
      </c>
      <c r="G44" s="243">
        <v>7.0000000000000007E-2</v>
      </c>
      <c r="H44" s="221"/>
      <c r="L44" s="19"/>
      <c r="Q44" s="20"/>
      <c r="R44" s="20"/>
      <c r="S44" s="20"/>
    </row>
    <row r="45" spans="1:19" x14ac:dyDescent="0.25">
      <c r="A45" s="175">
        <v>13</v>
      </c>
      <c r="B45" s="57">
        <v>0.06</v>
      </c>
      <c r="C45" s="62">
        <v>7.0000000000000007E-2</v>
      </c>
      <c r="D45" s="57">
        <v>7.0000000000000007E-2</v>
      </c>
      <c r="E45" s="62">
        <v>7.0000000000000007E-2</v>
      </c>
      <c r="F45" s="243">
        <v>7.0000000000000007E-2</v>
      </c>
      <c r="G45" s="243">
        <v>7.0000000000000007E-2</v>
      </c>
      <c r="H45" s="221"/>
      <c r="L45" s="19"/>
      <c r="Q45" s="20"/>
      <c r="R45" s="20"/>
      <c r="S45" s="20"/>
    </row>
    <row r="46" spans="1:19" x14ac:dyDescent="0.25">
      <c r="A46" s="175">
        <v>14</v>
      </c>
      <c r="B46" s="57">
        <v>0.06</v>
      </c>
      <c r="C46" s="62">
        <v>0.06</v>
      </c>
      <c r="D46" s="57">
        <v>7.0000000000000007E-2</v>
      </c>
      <c r="E46" s="62">
        <v>7.0000000000000007E-2</v>
      </c>
      <c r="F46" s="243">
        <v>7.0000000000000007E-2</v>
      </c>
      <c r="G46" s="243">
        <v>7.0000000000000007E-2</v>
      </c>
      <c r="H46" s="221"/>
      <c r="L46" s="19"/>
      <c r="Q46" s="20"/>
      <c r="R46" s="20"/>
      <c r="S46" s="20"/>
    </row>
    <row r="47" spans="1:19" x14ac:dyDescent="0.25">
      <c r="A47" s="175">
        <v>15</v>
      </c>
      <c r="B47" s="57">
        <v>0.06</v>
      </c>
      <c r="C47" s="62">
        <v>0.06</v>
      </c>
      <c r="D47" s="57">
        <v>0.06</v>
      </c>
      <c r="E47" s="62">
        <v>0.06</v>
      </c>
      <c r="F47" s="243">
        <v>0.06</v>
      </c>
      <c r="G47" s="243">
        <v>0.06</v>
      </c>
      <c r="H47" s="221"/>
      <c r="L47" s="19"/>
      <c r="Q47" s="20"/>
      <c r="R47" s="20"/>
      <c r="S47" s="20"/>
    </row>
    <row r="48" spans="1:19" x14ac:dyDescent="0.25">
      <c r="A48" s="175">
        <v>16</v>
      </c>
      <c r="B48" s="57">
        <v>7.0000000000000007E-2</v>
      </c>
      <c r="C48" s="62">
        <v>0.06</v>
      </c>
      <c r="D48" s="57">
        <v>0.05</v>
      </c>
      <c r="E48" s="62">
        <v>0.06</v>
      </c>
      <c r="F48" s="243">
        <v>0.06</v>
      </c>
      <c r="G48" s="243">
        <v>0.06</v>
      </c>
      <c r="H48" s="221"/>
      <c r="L48" s="19"/>
      <c r="Q48" s="20"/>
      <c r="R48" s="20"/>
      <c r="S48" s="20"/>
    </row>
    <row r="49" spans="1:19" x14ac:dyDescent="0.25">
      <c r="A49" s="175">
        <v>17</v>
      </c>
      <c r="B49" s="57">
        <v>0.1</v>
      </c>
      <c r="C49" s="62">
        <v>0.12</v>
      </c>
      <c r="D49" s="57">
        <v>0.06</v>
      </c>
      <c r="E49" s="62">
        <v>0.05</v>
      </c>
      <c r="F49" s="243">
        <v>0.06</v>
      </c>
      <c r="G49" s="243">
        <v>7.0000000000000007E-2</v>
      </c>
      <c r="H49" s="221"/>
      <c r="L49" s="19"/>
      <c r="Q49" s="20"/>
      <c r="R49" s="20"/>
      <c r="S49" s="20"/>
    </row>
    <row r="50" spans="1:19" x14ac:dyDescent="0.25">
      <c r="A50" s="175">
        <v>18</v>
      </c>
      <c r="B50" s="57">
        <v>0.1</v>
      </c>
      <c r="C50" s="62">
        <v>0.1</v>
      </c>
      <c r="D50" s="57">
        <v>0.09</v>
      </c>
      <c r="E50" s="62">
        <v>0.05</v>
      </c>
      <c r="F50" s="243">
        <v>7.0000000000000007E-2</v>
      </c>
      <c r="G50" s="243">
        <v>0.08</v>
      </c>
      <c r="H50" s="221"/>
      <c r="L50" s="19"/>
      <c r="Q50" s="20"/>
      <c r="R50" s="20"/>
      <c r="S50" s="20"/>
    </row>
    <row r="51" spans="1:19" x14ac:dyDescent="0.25">
      <c r="A51" s="86" t="s">
        <v>63</v>
      </c>
      <c r="B51" s="88">
        <v>0</v>
      </c>
      <c r="C51" s="62">
        <v>0</v>
      </c>
      <c r="D51" s="88">
        <v>0</v>
      </c>
      <c r="E51" s="62">
        <v>0</v>
      </c>
      <c r="F51" s="243">
        <v>0</v>
      </c>
      <c r="G51" s="243">
        <v>0</v>
      </c>
      <c r="H51" s="221"/>
      <c r="L51" s="19"/>
      <c r="Q51" s="20"/>
      <c r="R51" s="20"/>
      <c r="S51" s="20"/>
    </row>
    <row r="52" spans="1:19" x14ac:dyDescent="0.25">
      <c r="A52" s="85" t="s">
        <v>3</v>
      </c>
      <c r="B52" s="43">
        <v>1</v>
      </c>
      <c r="C52" s="43">
        <v>1</v>
      </c>
      <c r="D52" s="43">
        <v>1</v>
      </c>
      <c r="E52" s="233">
        <v>1</v>
      </c>
      <c r="F52" s="43">
        <v>1</v>
      </c>
      <c r="G52" s="43">
        <v>1</v>
      </c>
      <c r="H52" s="221"/>
      <c r="L52" s="19"/>
      <c r="Q52" s="20"/>
      <c r="R52" s="20"/>
      <c r="S52" s="20"/>
    </row>
    <row r="53" spans="1:19" x14ac:dyDescent="0.25">
      <c r="A53" s="35"/>
      <c r="B53" s="36"/>
      <c r="C53" s="37"/>
      <c r="D53" s="38"/>
      <c r="E53" s="39"/>
      <c r="F53" s="56"/>
      <c r="G53" s="38"/>
      <c r="H53" s="221"/>
      <c r="I53" s="6"/>
      <c r="J53" s="19"/>
      <c r="K53" s="19"/>
      <c r="P53" s="20"/>
      <c r="Q53" s="20"/>
      <c r="R53" s="20"/>
    </row>
    <row r="54" spans="1:19" x14ac:dyDescent="0.25">
      <c r="A54" s="25" t="s">
        <v>185</v>
      </c>
      <c r="B54" s="36"/>
      <c r="C54" s="37"/>
      <c r="D54" s="38"/>
      <c r="E54" s="39"/>
      <c r="F54" s="56"/>
      <c r="G54" s="38"/>
      <c r="H54" s="221"/>
      <c r="I54" s="6"/>
      <c r="J54" s="19"/>
      <c r="K54" s="19"/>
      <c r="P54" s="20"/>
      <c r="Q54" s="20"/>
      <c r="R54" s="20"/>
    </row>
    <row r="55" spans="1:19" ht="30" x14ac:dyDescent="0.25">
      <c r="A55" s="29" t="s">
        <v>10</v>
      </c>
      <c r="B55" s="151" t="s">
        <v>20</v>
      </c>
      <c r="C55" s="151" t="s">
        <v>21</v>
      </c>
      <c r="D55" s="151" t="s">
        <v>22</v>
      </c>
      <c r="E55" s="151" t="s">
        <v>159</v>
      </c>
      <c r="F55" s="151" t="s">
        <v>197</v>
      </c>
      <c r="G55" s="151" t="s">
        <v>3</v>
      </c>
      <c r="H55" s="221"/>
      <c r="Q55" s="20"/>
      <c r="R55" s="20"/>
      <c r="S55" s="20"/>
    </row>
    <row r="56" spans="1:19" x14ac:dyDescent="0.25">
      <c r="A56" s="172">
        <v>0</v>
      </c>
      <c r="B56" s="44">
        <v>22000</v>
      </c>
      <c r="C56" s="44">
        <v>17000</v>
      </c>
      <c r="D56" s="44">
        <v>34000</v>
      </c>
      <c r="E56" s="44">
        <v>38000</v>
      </c>
      <c r="F56" s="241">
        <v>47000</v>
      </c>
      <c r="G56" s="60">
        <v>158000</v>
      </c>
      <c r="H56" s="221"/>
      <c r="Q56" s="20"/>
      <c r="R56" s="20"/>
      <c r="S56" s="20"/>
    </row>
    <row r="57" spans="1:19" x14ac:dyDescent="0.25">
      <c r="A57" s="173">
        <v>1</v>
      </c>
      <c r="B57" s="44">
        <v>48000</v>
      </c>
      <c r="C57" s="44">
        <v>35000</v>
      </c>
      <c r="D57" s="44">
        <v>68000</v>
      </c>
      <c r="E57" s="44">
        <v>80000</v>
      </c>
      <c r="F57" s="241">
        <v>81000</v>
      </c>
      <c r="G57" s="60">
        <v>311000</v>
      </c>
      <c r="H57" s="221"/>
      <c r="Q57" s="20"/>
      <c r="R57" s="20"/>
      <c r="S57" s="20"/>
    </row>
    <row r="58" spans="1:19" x14ac:dyDescent="0.25">
      <c r="A58" s="173">
        <v>2</v>
      </c>
      <c r="B58" s="44">
        <v>57000</v>
      </c>
      <c r="C58" s="44">
        <v>52000</v>
      </c>
      <c r="D58" s="44">
        <v>104000</v>
      </c>
      <c r="E58" s="44">
        <v>159000</v>
      </c>
      <c r="F58" s="241">
        <v>173000</v>
      </c>
      <c r="G58" s="60">
        <v>545000</v>
      </c>
      <c r="H58" s="221"/>
      <c r="Q58" s="20"/>
      <c r="R58" s="20"/>
      <c r="S58" s="20"/>
    </row>
    <row r="59" spans="1:19" x14ac:dyDescent="0.25">
      <c r="A59" s="173">
        <v>3</v>
      </c>
      <c r="B59" s="44">
        <v>80000</v>
      </c>
      <c r="C59" s="44">
        <v>90000</v>
      </c>
      <c r="D59" s="44">
        <v>223000</v>
      </c>
      <c r="E59" s="44">
        <v>299000</v>
      </c>
      <c r="F59" s="241">
        <v>324000</v>
      </c>
      <c r="G59" s="60">
        <v>1016000</v>
      </c>
      <c r="H59"/>
      <c r="Q59" s="20"/>
      <c r="R59" s="20"/>
      <c r="S59" s="20"/>
    </row>
    <row r="60" spans="1:19" x14ac:dyDescent="0.25">
      <c r="A60" s="173">
        <v>4</v>
      </c>
      <c r="B60" s="44">
        <v>110000</v>
      </c>
      <c r="C60" s="44">
        <v>124000</v>
      </c>
      <c r="D60" s="44">
        <v>246000</v>
      </c>
      <c r="E60" s="44">
        <v>460000</v>
      </c>
      <c r="F60" s="241">
        <v>490000</v>
      </c>
      <c r="G60" s="60">
        <v>1429000</v>
      </c>
      <c r="H60"/>
      <c r="Q60" s="20"/>
      <c r="R60" s="20"/>
      <c r="S60" s="20"/>
    </row>
    <row r="61" spans="1:19" x14ac:dyDescent="0.25">
      <c r="A61" s="173">
        <v>5</v>
      </c>
      <c r="B61" s="44">
        <v>148000</v>
      </c>
      <c r="C61" s="44">
        <v>168000</v>
      </c>
      <c r="D61" s="44">
        <v>308000</v>
      </c>
      <c r="E61" s="44">
        <v>449000</v>
      </c>
      <c r="F61" s="241">
        <v>637000</v>
      </c>
      <c r="G61" s="60">
        <v>1709000</v>
      </c>
      <c r="H61"/>
      <c r="Q61" s="20"/>
      <c r="R61" s="20"/>
      <c r="S61" s="20"/>
    </row>
    <row r="62" spans="1:19" x14ac:dyDescent="0.25">
      <c r="A62" s="173">
        <v>6</v>
      </c>
      <c r="B62" s="44">
        <v>161000</v>
      </c>
      <c r="C62" s="44">
        <v>185000</v>
      </c>
      <c r="D62" s="44">
        <v>309000</v>
      </c>
      <c r="E62" s="44">
        <v>484000</v>
      </c>
      <c r="F62" s="241">
        <v>603000</v>
      </c>
      <c r="G62" s="60">
        <v>1741000</v>
      </c>
      <c r="H62"/>
      <c r="Q62" s="20"/>
      <c r="R62" s="20"/>
      <c r="S62" s="20"/>
    </row>
    <row r="63" spans="1:19" x14ac:dyDescent="0.25">
      <c r="A63" s="173">
        <v>7</v>
      </c>
      <c r="B63" s="44">
        <v>186000</v>
      </c>
      <c r="C63" s="44">
        <v>207000</v>
      </c>
      <c r="D63" s="44">
        <v>330000</v>
      </c>
      <c r="E63" s="44">
        <v>480000</v>
      </c>
      <c r="F63" s="241">
        <v>653000</v>
      </c>
      <c r="G63" s="60">
        <v>1855000</v>
      </c>
      <c r="H63"/>
      <c r="Q63" s="20"/>
      <c r="R63" s="20"/>
      <c r="S63" s="20"/>
    </row>
    <row r="64" spans="1:19" x14ac:dyDescent="0.25">
      <c r="A64" s="173">
        <v>8</v>
      </c>
      <c r="B64" s="44">
        <v>208000</v>
      </c>
      <c r="C64" s="44">
        <v>221000</v>
      </c>
      <c r="D64" s="44">
        <v>342000</v>
      </c>
      <c r="E64" s="44">
        <v>499000</v>
      </c>
      <c r="F64" s="241">
        <v>630000</v>
      </c>
      <c r="G64" s="60">
        <v>1900000</v>
      </c>
      <c r="H64"/>
      <c r="Q64" s="20"/>
      <c r="R64" s="20"/>
      <c r="S64" s="20"/>
    </row>
    <row r="65" spans="1:19" x14ac:dyDescent="0.25">
      <c r="A65" s="173">
        <v>9</v>
      </c>
      <c r="B65" s="44">
        <v>250000</v>
      </c>
      <c r="C65" s="44">
        <v>247000</v>
      </c>
      <c r="D65" s="44">
        <v>354000</v>
      </c>
      <c r="E65" s="44">
        <v>500000</v>
      </c>
      <c r="F65" s="241">
        <v>647000</v>
      </c>
      <c r="G65" s="60">
        <v>1998000</v>
      </c>
      <c r="H65"/>
      <c r="Q65" s="20"/>
      <c r="R65" s="20"/>
      <c r="S65" s="20"/>
    </row>
    <row r="66" spans="1:19" x14ac:dyDescent="0.25">
      <c r="A66" s="173">
        <v>10</v>
      </c>
      <c r="B66" s="44">
        <v>242000</v>
      </c>
      <c r="C66" s="44">
        <v>273000</v>
      </c>
      <c r="D66" s="44">
        <v>369000</v>
      </c>
      <c r="E66" s="44">
        <v>507000</v>
      </c>
      <c r="F66" s="241">
        <v>632000</v>
      </c>
      <c r="G66" s="60">
        <v>2022000</v>
      </c>
      <c r="H66"/>
      <c r="Q66" s="20"/>
      <c r="R66" s="20"/>
      <c r="S66" s="20"/>
    </row>
    <row r="67" spans="1:19" x14ac:dyDescent="0.25">
      <c r="A67" s="173">
        <v>11</v>
      </c>
      <c r="B67" s="44">
        <v>264000</v>
      </c>
      <c r="C67" s="44">
        <v>262000</v>
      </c>
      <c r="D67" s="44">
        <v>387000</v>
      </c>
      <c r="E67" s="44">
        <v>507000</v>
      </c>
      <c r="F67" s="241">
        <v>633000</v>
      </c>
      <c r="G67" s="60">
        <v>2054000</v>
      </c>
      <c r="H67"/>
      <c r="Q67" s="20"/>
      <c r="R67" s="20"/>
      <c r="S67" s="20"/>
    </row>
    <row r="68" spans="1:19" x14ac:dyDescent="0.25">
      <c r="A68" s="173">
        <v>12</v>
      </c>
      <c r="B68" s="44">
        <v>258000</v>
      </c>
      <c r="C68" s="44">
        <v>295000</v>
      </c>
      <c r="D68" s="44">
        <v>400000</v>
      </c>
      <c r="E68" s="44">
        <v>536000</v>
      </c>
      <c r="F68" s="241">
        <v>637000</v>
      </c>
      <c r="G68" s="60">
        <v>2125000</v>
      </c>
      <c r="H68"/>
      <c r="Q68" s="20"/>
      <c r="R68" s="20"/>
      <c r="S68" s="20"/>
    </row>
    <row r="69" spans="1:19" x14ac:dyDescent="0.25">
      <c r="A69" s="173">
        <v>13</v>
      </c>
      <c r="B69" s="44">
        <v>227000</v>
      </c>
      <c r="C69" s="44">
        <v>280000</v>
      </c>
      <c r="D69" s="44">
        <v>397000</v>
      </c>
      <c r="E69" s="44">
        <v>535000</v>
      </c>
      <c r="F69" s="241">
        <v>667000</v>
      </c>
      <c r="G69" s="60">
        <v>2107000</v>
      </c>
      <c r="H69"/>
      <c r="Q69" s="20"/>
      <c r="R69" s="20"/>
      <c r="S69" s="20"/>
    </row>
    <row r="70" spans="1:19" x14ac:dyDescent="0.25">
      <c r="A70" s="173">
        <v>14</v>
      </c>
      <c r="B70" s="44">
        <v>216000</v>
      </c>
      <c r="C70" s="44">
        <v>257000</v>
      </c>
      <c r="D70" s="44">
        <v>380000</v>
      </c>
      <c r="E70" s="44">
        <v>536000</v>
      </c>
      <c r="F70" s="241">
        <v>656000</v>
      </c>
      <c r="G70" s="60">
        <v>2045000</v>
      </c>
      <c r="H70"/>
      <c r="Q70" s="20"/>
      <c r="R70" s="20"/>
      <c r="S70" s="20"/>
    </row>
    <row r="71" spans="1:19" x14ac:dyDescent="0.25">
      <c r="A71" s="173">
        <v>15</v>
      </c>
      <c r="B71" s="44">
        <v>213000</v>
      </c>
      <c r="C71" s="44">
        <v>235000</v>
      </c>
      <c r="D71" s="44">
        <v>341000</v>
      </c>
      <c r="E71" s="44">
        <v>493000</v>
      </c>
      <c r="F71" s="241">
        <v>630000</v>
      </c>
      <c r="G71" s="60">
        <v>1911000</v>
      </c>
      <c r="H71"/>
      <c r="Q71" s="20"/>
      <c r="R71" s="20"/>
      <c r="S71" s="20"/>
    </row>
    <row r="72" spans="1:19" x14ac:dyDescent="0.25">
      <c r="A72" s="173">
        <v>16</v>
      </c>
      <c r="B72" s="44">
        <v>262000</v>
      </c>
      <c r="C72" s="44">
        <v>238000</v>
      </c>
      <c r="D72" s="44">
        <v>299000</v>
      </c>
      <c r="E72" s="44">
        <v>456000</v>
      </c>
      <c r="F72" s="241">
        <v>587000</v>
      </c>
      <c r="G72" s="60">
        <v>1843000</v>
      </c>
      <c r="H72"/>
      <c r="Q72" s="20"/>
      <c r="R72" s="20"/>
      <c r="S72" s="20"/>
    </row>
    <row r="73" spans="1:19" x14ac:dyDescent="0.25">
      <c r="A73" s="173">
        <v>17</v>
      </c>
      <c r="B73" s="44">
        <v>369000</v>
      </c>
      <c r="C73" s="44">
        <v>479000</v>
      </c>
      <c r="D73" s="44">
        <v>318000</v>
      </c>
      <c r="E73" s="44">
        <v>423000</v>
      </c>
      <c r="F73" s="241">
        <v>571000</v>
      </c>
      <c r="G73" s="60">
        <v>2159000</v>
      </c>
      <c r="H73"/>
      <c r="Q73" s="20"/>
      <c r="R73" s="20"/>
      <c r="S73" s="20"/>
    </row>
    <row r="74" spans="1:19" x14ac:dyDescent="0.25">
      <c r="A74" s="173">
        <v>18</v>
      </c>
      <c r="B74" s="44">
        <v>352000</v>
      </c>
      <c r="C74" s="44">
        <v>399000</v>
      </c>
      <c r="D74" s="44">
        <v>545000</v>
      </c>
      <c r="E74" s="44">
        <v>432000</v>
      </c>
      <c r="F74" s="241">
        <v>659000</v>
      </c>
      <c r="G74" s="60">
        <v>2388000</v>
      </c>
      <c r="H74"/>
      <c r="Q74" s="20"/>
      <c r="R74" s="20"/>
      <c r="S74" s="20"/>
    </row>
    <row r="75" spans="1:19" x14ac:dyDescent="0.25">
      <c r="A75" s="55" t="s">
        <v>63</v>
      </c>
      <c r="B75" s="44">
        <v>2000</v>
      </c>
      <c r="C75" s="44">
        <v>1000</v>
      </c>
      <c r="D75" s="44">
        <v>0</v>
      </c>
      <c r="E75" s="44">
        <v>0</v>
      </c>
      <c r="F75" s="241">
        <v>2000</v>
      </c>
      <c r="G75" s="60">
        <v>5000</v>
      </c>
      <c r="H75"/>
      <c r="Q75" s="20"/>
      <c r="R75" s="20"/>
      <c r="S75" s="20"/>
    </row>
    <row r="76" spans="1:19" x14ac:dyDescent="0.25">
      <c r="A76" s="42" t="s">
        <v>3</v>
      </c>
      <c r="B76" s="46">
        <v>3673000</v>
      </c>
      <c r="C76" s="46">
        <v>4063000</v>
      </c>
      <c r="D76" s="46">
        <v>5751000</v>
      </c>
      <c r="E76" s="46">
        <v>7877000</v>
      </c>
      <c r="F76" s="242">
        <v>9957000</v>
      </c>
      <c r="G76" s="46">
        <v>31322000</v>
      </c>
      <c r="H76"/>
      <c r="Q76" s="20"/>
      <c r="R76" s="20"/>
      <c r="S76" s="20"/>
    </row>
    <row r="77" spans="1:19" x14ac:dyDescent="0.25">
      <c r="A77" s="35"/>
      <c r="B77" s="36"/>
      <c r="C77" s="37"/>
      <c r="D77" s="38"/>
      <c r="E77" s="39"/>
      <c r="F77"/>
      <c r="G77"/>
      <c r="P77" s="20"/>
      <c r="Q77" s="20"/>
      <c r="R77" s="20"/>
    </row>
    <row r="78" spans="1:19" ht="17.45" customHeight="1" x14ac:dyDescent="0.25">
      <c r="A78" t="s">
        <v>52</v>
      </c>
      <c r="B78" t="str">
        <f>Notes!$B2</f>
        <v>Figures cover payments issued in the period from November 2020 to 8th April 2025.</v>
      </c>
    </row>
    <row r="79" spans="1:19" x14ac:dyDescent="0.25">
      <c r="A79" t="s">
        <v>107</v>
      </c>
      <c r="B79" t="str">
        <f>Notes!$B3</f>
        <v>Numbers of payments have been rounded to the nearest five for disclosure control - figures may not sum due to rounding.</v>
      </c>
    </row>
    <row r="80" spans="1:19" x14ac:dyDescent="0.25">
      <c r="A80" t="s">
        <v>108</v>
      </c>
      <c r="B80" t="str">
        <f>Notes!$B4</f>
        <v>Value of payments have been rounded to the nearest £1,000 for disclosure control - figures may not sum due to rounding.</v>
      </c>
    </row>
    <row r="81" spans="1:2" x14ac:dyDescent="0.25">
      <c r="A81" t="s">
        <v>109</v>
      </c>
      <c r="B81" t="str">
        <f>Notes!$B5</f>
        <v>Percentages have been rounded to the nearest one percent - figures may not sum due to rounding.</v>
      </c>
    </row>
    <row r="82" spans="1:2" x14ac:dyDescent="0.25">
      <c r="A82" t="s">
        <v>110</v>
      </c>
      <c r="B82" t="str">
        <f>Notes!$B6</f>
        <v>Age at the start of the qualifying week.</v>
      </c>
    </row>
    <row r="83" spans="1:2" x14ac:dyDescent="0.25">
      <c r="A83" t="s">
        <v>112</v>
      </c>
      <c r="B83" t="str">
        <f>Notes!$B7</f>
        <v>Figures for previous winters have been updated to include payments issued after the last publication and backdated payments.</v>
      </c>
    </row>
    <row r="103" ht="29.45" customHeight="1" x14ac:dyDescent="0.25"/>
    <row r="104" ht="29.45" customHeight="1" x14ac:dyDescent="0.25"/>
  </sheetData>
  <phoneticPr fontId="11" type="noConversion"/>
  <conditionalFormatting sqref="B32:G52">
    <cfRule type="dataBar" priority="148">
      <dataBar>
        <cfvo type="min"/>
        <cfvo type="max"/>
        <color rgb="FFB4A9D4"/>
      </dataBar>
      <extLst>
        <ext xmlns:x14="http://schemas.microsoft.com/office/spreadsheetml/2009/9/main" uri="{B025F937-C7B1-47D3-B67F-A62EFF666E3E}">
          <x14:id>{4E617277-6EC9-4CD3-8642-BC4175F43785}</x14:id>
        </ext>
      </extLst>
    </cfRule>
  </conditionalFormatting>
  <conditionalFormatting sqref="D29:D30 D53:D54 D77">
    <cfRule type="dataBar" priority="11">
      <dataBar>
        <cfvo type="min"/>
        <cfvo type="max"/>
        <color rgb="FFB4A9D4"/>
      </dataBar>
      <extLst>
        <ext xmlns:x14="http://schemas.microsoft.com/office/spreadsheetml/2009/9/main" uri="{B025F937-C7B1-47D3-B67F-A62EFF666E3E}">
          <x14:id>{F1AA62E5-DF7D-434C-86F2-AD27894D9FD5}</x14:id>
        </ext>
      </extLst>
    </cfRule>
  </conditionalFormatting>
  <conditionalFormatting sqref="G29:G30 G53:G54">
    <cfRule type="dataBar" priority="10">
      <dataBar>
        <cfvo type="min"/>
        <cfvo type="max"/>
        <color rgb="FFB4A9D4"/>
      </dataBar>
      <extLst>
        <ext xmlns:x14="http://schemas.microsoft.com/office/spreadsheetml/2009/9/main" uri="{B025F937-C7B1-47D3-B67F-A62EFF666E3E}">
          <x14:id>{03B0F7A0-C16B-4A7F-9954-384E0546DAAB}</x14:id>
        </ext>
      </extLst>
    </cfRule>
  </conditionalFormatting>
  <conditionalFormatting sqref="L31:L52 H7:K7 J29:K30 J53:K54 H8:L28">
    <cfRule type="dataBar" priority="7">
      <dataBar>
        <cfvo type="min"/>
        <cfvo type="max"/>
        <color rgb="FFB4A9D4"/>
      </dataBar>
      <extLst>
        <ext xmlns:x14="http://schemas.microsoft.com/office/spreadsheetml/2009/9/main" uri="{B025F937-C7B1-47D3-B67F-A62EFF666E3E}">
          <x14:id>{6B5FB329-115A-4948-8564-3C6CD1FA443F}</x14:id>
        </ext>
      </extLst>
    </cfRule>
  </conditionalFormatting>
  <pageMargins left="0.7" right="0.7" top="0.75" bottom="0.75" header="0.3" footer="0.3"/>
  <pageSetup paperSize="9" orientation="portrait" horizontalDpi="90" verticalDpi="90"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4E617277-6EC9-4CD3-8642-BC4175F43785}">
            <x14:dataBar minLength="0" maxLength="100" gradient="0">
              <x14:cfvo type="autoMin"/>
              <x14:cfvo type="autoMax"/>
              <x14:negativeFillColor rgb="FFFF0000"/>
              <x14:axisColor rgb="FF000000"/>
            </x14:dataBar>
          </x14:cfRule>
          <xm:sqref>B32:G52</xm:sqref>
        </x14:conditionalFormatting>
        <x14:conditionalFormatting xmlns:xm="http://schemas.microsoft.com/office/excel/2006/main">
          <x14:cfRule type="dataBar" id="{F1AA62E5-DF7D-434C-86F2-AD27894D9FD5}">
            <x14:dataBar minLength="0" maxLength="100" gradient="0">
              <x14:cfvo type="autoMin"/>
              <x14:cfvo type="autoMax"/>
              <x14:negativeFillColor rgb="FFFF0000"/>
              <x14:axisColor rgb="FF000000"/>
            </x14:dataBar>
          </x14:cfRule>
          <xm:sqref>D29:D30 D53:D54 D77</xm:sqref>
        </x14:conditionalFormatting>
        <x14:conditionalFormatting xmlns:xm="http://schemas.microsoft.com/office/excel/2006/main">
          <x14:cfRule type="dataBar" id="{03B0F7A0-C16B-4A7F-9954-384E0546DAAB}">
            <x14:dataBar minLength="0" maxLength="100" gradient="0">
              <x14:cfvo type="autoMin"/>
              <x14:cfvo type="autoMax"/>
              <x14:negativeFillColor rgb="FFFF0000"/>
              <x14:axisColor rgb="FF000000"/>
            </x14:dataBar>
          </x14:cfRule>
          <xm:sqref>G29:G30 G53:G54</xm:sqref>
        </x14:conditionalFormatting>
        <x14:conditionalFormatting xmlns:xm="http://schemas.microsoft.com/office/excel/2006/main">
          <x14:cfRule type="dataBar" id="{6B5FB329-115A-4948-8564-3C6CD1FA443F}">
            <x14:dataBar minLength="0" maxLength="100" gradient="0">
              <x14:cfvo type="autoMin"/>
              <x14:cfvo type="autoMax"/>
              <x14:negativeFillColor rgb="FFFF0000"/>
              <x14:axisColor rgb="FF000000"/>
            </x14:dataBar>
          </x14:cfRule>
          <xm:sqref>L31:L52 H7:K7 J29:K30 J53:K54 H8:L28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I35"/>
  <sheetViews>
    <sheetView showGridLines="0" zoomScale="80" zoomScaleNormal="80" workbookViewId="0"/>
  </sheetViews>
  <sheetFormatPr defaultColWidth="16.5703125" defaultRowHeight="15.75" x14ac:dyDescent="0.25"/>
  <cols>
    <col min="1" max="1" width="40.7109375" style="2" customWidth="1"/>
    <col min="2" max="16384" width="16.5703125" style="2"/>
  </cols>
  <sheetData>
    <row r="1" spans="1:8" x14ac:dyDescent="0.25">
      <c r="A1" s="25" t="s">
        <v>117</v>
      </c>
      <c r="B1"/>
      <c r="C1"/>
      <c r="D1"/>
      <c r="E1"/>
      <c r="F1" s="27"/>
      <c r="G1"/>
    </row>
    <row r="2" spans="1:8" x14ac:dyDescent="0.25">
      <c r="A2" t="s">
        <v>118</v>
      </c>
      <c r="B2"/>
      <c r="C2"/>
      <c r="D2"/>
      <c r="E2"/>
      <c r="F2" s="27"/>
      <c r="G2"/>
    </row>
    <row r="3" spans="1:8" x14ac:dyDescent="0.25">
      <c r="A3" t="s">
        <v>119</v>
      </c>
      <c r="B3"/>
      <c r="C3"/>
      <c r="D3"/>
      <c r="E3"/>
      <c r="F3" s="27"/>
      <c r="G3"/>
    </row>
    <row r="4" spans="1:8" x14ac:dyDescent="0.25">
      <c r="A4" s="26" t="s">
        <v>58</v>
      </c>
      <c r="B4"/>
      <c r="C4"/>
      <c r="D4"/>
      <c r="E4"/>
      <c r="F4" s="27"/>
      <c r="G4"/>
    </row>
    <row r="5" spans="1:8" x14ac:dyDescent="0.25">
      <c r="A5" s="26" t="s">
        <v>51</v>
      </c>
      <c r="B5"/>
      <c r="C5"/>
      <c r="D5"/>
      <c r="E5"/>
      <c r="F5" s="27"/>
      <c r="G5"/>
    </row>
    <row r="6" spans="1:8" x14ac:dyDescent="0.25">
      <c r="A6" s="26" t="s">
        <v>266</v>
      </c>
      <c r="B6"/>
      <c r="C6"/>
      <c r="D6"/>
      <c r="E6"/>
      <c r="F6" s="27"/>
      <c r="G6"/>
    </row>
    <row r="7" spans="1:8" x14ac:dyDescent="0.25">
      <c r="A7" s="25" t="s">
        <v>40</v>
      </c>
      <c r="B7"/>
      <c r="C7"/>
      <c r="D7" s="17"/>
      <c r="E7"/>
      <c r="F7"/>
      <c r="G7"/>
    </row>
    <row r="8" spans="1:8" ht="30" x14ac:dyDescent="0.25">
      <c r="A8" s="48" t="s">
        <v>53</v>
      </c>
      <c r="B8" s="30" t="s">
        <v>20</v>
      </c>
      <c r="C8" s="30" t="s">
        <v>21</v>
      </c>
      <c r="D8" s="30" t="s">
        <v>22</v>
      </c>
      <c r="E8" s="207" t="s">
        <v>159</v>
      </c>
      <c r="F8" s="234" t="s">
        <v>197</v>
      </c>
      <c r="G8" s="240" t="s">
        <v>3</v>
      </c>
      <c r="H8"/>
    </row>
    <row r="9" spans="1:8" s="8" customFormat="1" x14ac:dyDescent="0.25">
      <c r="A9" s="94" t="s">
        <v>64</v>
      </c>
      <c r="B9" s="92">
        <v>15680</v>
      </c>
      <c r="C9" s="94">
        <v>17020</v>
      </c>
      <c r="D9" s="94">
        <v>22495</v>
      </c>
      <c r="E9" s="92">
        <v>27455</v>
      </c>
      <c r="F9" s="94">
        <v>32345</v>
      </c>
      <c r="G9" s="96">
        <v>114995</v>
      </c>
      <c r="H9"/>
    </row>
    <row r="10" spans="1:8" x14ac:dyDescent="0.25">
      <c r="A10" s="95" t="s">
        <v>65</v>
      </c>
      <c r="B10" s="93">
        <v>890</v>
      </c>
      <c r="C10" s="95">
        <v>1090</v>
      </c>
      <c r="D10" s="95">
        <v>1720</v>
      </c>
      <c r="E10" s="93">
        <v>2380</v>
      </c>
      <c r="F10" s="95">
        <v>2980</v>
      </c>
      <c r="G10" s="110">
        <v>9055</v>
      </c>
      <c r="H10"/>
    </row>
    <row r="11" spans="1:8" ht="14.45" customHeight="1" x14ac:dyDescent="0.25">
      <c r="A11" s="91" t="s">
        <v>3</v>
      </c>
      <c r="B11" s="91">
        <v>16570</v>
      </c>
      <c r="C11" s="91">
        <v>18105</v>
      </c>
      <c r="D11" s="91">
        <v>24215</v>
      </c>
      <c r="E11" s="91">
        <v>29830</v>
      </c>
      <c r="F11" s="110">
        <v>35325</v>
      </c>
      <c r="G11" s="91">
        <v>124050</v>
      </c>
      <c r="H11"/>
    </row>
    <row r="12" spans="1:8" ht="14.45" customHeight="1" x14ac:dyDescent="0.25">
      <c r="A12" s="25"/>
      <c r="B12" s="51"/>
      <c r="C12" s="52"/>
      <c r="D12" s="53"/>
      <c r="E12" s="52"/>
      <c r="F12" s="53"/>
      <c r="G12" s="52"/>
    </row>
    <row r="13" spans="1:8" ht="14.45" customHeight="1" x14ac:dyDescent="0.25">
      <c r="A13" s="25" t="s">
        <v>41</v>
      </c>
      <c r="B13" s="51"/>
      <c r="C13" s="52"/>
      <c r="D13" s="53"/>
      <c r="E13" s="52"/>
      <c r="F13" s="53"/>
      <c r="G13" s="52"/>
    </row>
    <row r="14" spans="1:8" ht="30" x14ac:dyDescent="0.25">
      <c r="A14" s="48" t="s">
        <v>53</v>
      </c>
      <c r="B14" s="30" t="s">
        <v>20</v>
      </c>
      <c r="C14" s="30" t="s">
        <v>21</v>
      </c>
      <c r="D14" s="30" t="s">
        <v>22</v>
      </c>
      <c r="E14" s="30" t="s">
        <v>159</v>
      </c>
      <c r="F14" s="30" t="s">
        <v>197</v>
      </c>
      <c r="G14" s="240" t="s">
        <v>3</v>
      </c>
      <c r="H14"/>
    </row>
    <row r="15" spans="1:8" ht="14.45" customHeight="1" x14ac:dyDescent="0.25">
      <c r="A15" s="94" t="s">
        <v>64</v>
      </c>
      <c r="B15" s="98">
        <v>0.95</v>
      </c>
      <c r="C15" s="98">
        <v>0.94</v>
      </c>
      <c r="D15" s="98">
        <v>0.93</v>
      </c>
      <c r="E15" s="98">
        <v>0.92</v>
      </c>
      <c r="F15" s="98">
        <v>0.92</v>
      </c>
      <c r="G15" s="41">
        <v>0.93</v>
      </c>
      <c r="H15"/>
    </row>
    <row r="16" spans="1:8" ht="14.45" customHeight="1" x14ac:dyDescent="0.25">
      <c r="A16" s="95" t="s">
        <v>65</v>
      </c>
      <c r="B16" s="99">
        <v>0.05</v>
      </c>
      <c r="C16" s="99">
        <v>0.06</v>
      </c>
      <c r="D16" s="99">
        <v>7.0000000000000007E-2</v>
      </c>
      <c r="E16" s="99">
        <v>0.08</v>
      </c>
      <c r="F16" s="99">
        <v>0.08</v>
      </c>
      <c r="G16" s="41">
        <v>7.0000000000000007E-2</v>
      </c>
      <c r="H16"/>
    </row>
    <row r="17" spans="1:9" ht="14.45" customHeight="1" x14ac:dyDescent="0.25">
      <c r="A17" s="97" t="s">
        <v>3</v>
      </c>
      <c r="B17" s="41">
        <v>1</v>
      </c>
      <c r="C17" s="41">
        <v>1</v>
      </c>
      <c r="D17" s="41">
        <v>1</v>
      </c>
      <c r="E17" s="41">
        <v>1</v>
      </c>
      <c r="F17" s="41">
        <v>1</v>
      </c>
      <c r="G17" s="43">
        <v>1</v>
      </c>
      <c r="H17"/>
    </row>
    <row r="18" spans="1:9" ht="14.45" customHeight="1" x14ac:dyDescent="0.25">
      <c r="A18" s="25"/>
      <c r="B18" s="51"/>
      <c r="C18" s="52"/>
      <c r="D18" s="53"/>
      <c r="E18" s="52"/>
      <c r="F18"/>
      <c r="G18"/>
    </row>
    <row r="19" spans="1:9" ht="14.45" customHeight="1" x14ac:dyDescent="0.25">
      <c r="A19" s="25" t="s">
        <v>42</v>
      </c>
      <c r="B19" s="51"/>
      <c r="C19" s="52"/>
      <c r="D19" s="53"/>
      <c r="E19" s="52"/>
      <c r="F19"/>
      <c r="G19"/>
    </row>
    <row r="20" spans="1:9" ht="30" x14ac:dyDescent="0.25">
      <c r="A20" s="48" t="s">
        <v>53</v>
      </c>
      <c r="B20" s="30" t="s">
        <v>20</v>
      </c>
      <c r="C20" s="30" t="s">
        <v>21</v>
      </c>
      <c r="D20" s="30" t="s">
        <v>22</v>
      </c>
      <c r="E20" s="30" t="s">
        <v>159</v>
      </c>
      <c r="F20" s="30" t="s">
        <v>197</v>
      </c>
      <c r="G20" s="240" t="s">
        <v>3</v>
      </c>
      <c r="H20"/>
    </row>
    <row r="21" spans="1:9" ht="14.45" customHeight="1" x14ac:dyDescent="0.25">
      <c r="A21" s="49" t="s">
        <v>64</v>
      </c>
      <c r="B21" s="45">
        <v>3136000</v>
      </c>
      <c r="C21" s="45">
        <v>3457000</v>
      </c>
      <c r="D21" s="45">
        <v>4817000</v>
      </c>
      <c r="E21" s="45">
        <v>6498000</v>
      </c>
      <c r="F21" s="45">
        <v>8135000</v>
      </c>
      <c r="G21" s="60">
        <v>26042000</v>
      </c>
      <c r="H21"/>
    </row>
    <row r="22" spans="1:9" ht="14.45" customHeight="1" x14ac:dyDescent="0.25">
      <c r="A22" s="50" t="s">
        <v>65</v>
      </c>
      <c r="B22" s="101">
        <v>369000</v>
      </c>
      <c r="C22" s="101">
        <v>460000</v>
      </c>
      <c r="D22" s="101">
        <v>769000</v>
      </c>
      <c r="E22" s="101">
        <v>1186000</v>
      </c>
      <c r="F22" s="101">
        <v>1582000</v>
      </c>
      <c r="G22" s="60">
        <v>4366000</v>
      </c>
      <c r="H22"/>
    </row>
    <row r="23" spans="1:9" ht="14.45" customHeight="1" x14ac:dyDescent="0.25">
      <c r="A23" s="72" t="s">
        <v>3</v>
      </c>
      <c r="B23" s="60">
        <v>3505000</v>
      </c>
      <c r="C23" s="60">
        <v>3917000</v>
      </c>
      <c r="D23" s="60">
        <v>5586000</v>
      </c>
      <c r="E23" s="60">
        <v>7684000</v>
      </c>
      <c r="F23" s="60">
        <v>9716000</v>
      </c>
      <c r="G23" s="46">
        <v>30409000</v>
      </c>
      <c r="H23"/>
    </row>
    <row r="24" spans="1:9" ht="14.45" customHeight="1" x14ac:dyDescent="0.25">
      <c r="A24" s="159"/>
      <c r="B24" s="112"/>
      <c r="C24" s="112"/>
      <c r="D24" s="112"/>
      <c r="E24" s="112"/>
      <c r="F24"/>
      <c r="G24"/>
      <c r="I24" s="250"/>
    </row>
    <row r="25" spans="1:9" ht="14.45" customHeight="1" x14ac:dyDescent="0.25">
      <c r="A25" s="25" t="s">
        <v>61</v>
      </c>
      <c r="B25" s="112"/>
      <c r="C25" s="112"/>
      <c r="D25" s="112"/>
      <c r="E25" s="112"/>
      <c r="F25"/>
      <c r="G25"/>
    </row>
    <row r="26" spans="1:9" ht="14.45" customHeight="1" x14ac:dyDescent="0.25">
      <c r="A26" s="163"/>
      <c r="B26" s="164" t="s">
        <v>20</v>
      </c>
      <c r="C26" s="160" t="s">
        <v>21</v>
      </c>
      <c r="D26" s="160" t="s">
        <v>22</v>
      </c>
      <c r="E26" s="222" t="s">
        <v>159</v>
      </c>
      <c r="F26" s="222" t="s">
        <v>197</v>
      </c>
      <c r="G26" s="160" t="s">
        <v>3</v>
      </c>
      <c r="H26"/>
    </row>
    <row r="27" spans="1:9" ht="29.25" customHeight="1" x14ac:dyDescent="0.25">
      <c r="A27" s="161" t="s">
        <v>186</v>
      </c>
      <c r="B27" s="162">
        <v>840</v>
      </c>
      <c r="C27" s="161">
        <v>720</v>
      </c>
      <c r="D27" s="162">
        <v>770</v>
      </c>
      <c r="E27" s="161">
        <v>795</v>
      </c>
      <c r="F27" s="161">
        <v>930</v>
      </c>
      <c r="G27" s="161">
        <v>4055</v>
      </c>
      <c r="H27"/>
      <c r="I27" s="249"/>
    </row>
    <row r="29" spans="1:9" x14ac:dyDescent="0.25">
      <c r="A29" t="s">
        <v>52</v>
      </c>
      <c r="B29" t="str">
        <f>Notes!$B2</f>
        <v>Figures cover payments issued in the period from November 2020 to 8th April 2025.</v>
      </c>
    </row>
    <row r="30" spans="1:9" x14ac:dyDescent="0.25">
      <c r="A30" t="s">
        <v>107</v>
      </c>
      <c r="B30" t="str">
        <f>Notes!$B3</f>
        <v>Numbers of payments have been rounded to the nearest five for disclosure control - figures may not sum due to rounding.</v>
      </c>
    </row>
    <row r="31" spans="1:9" x14ac:dyDescent="0.25">
      <c r="A31" t="s">
        <v>108</v>
      </c>
      <c r="B31" t="str">
        <f>Notes!$B4</f>
        <v>Value of payments have been rounded to the nearest £1,000 for disclosure control - figures may not sum due to rounding.</v>
      </c>
    </row>
    <row r="32" spans="1:9" x14ac:dyDescent="0.25">
      <c r="A32" t="s">
        <v>109</v>
      </c>
      <c r="B32" t="str">
        <f>Notes!$B5</f>
        <v>Percentages have been rounded to the nearest one percent - figures may not sum due to rounding.</v>
      </c>
    </row>
    <row r="33" spans="1:2" x14ac:dyDescent="0.25">
      <c r="A33" t="s">
        <v>112</v>
      </c>
      <c r="B33" t="str">
        <f>Notes!$B7</f>
        <v>Figures for previous winters have been updated to include payments issued after the last publication and backdated payments.</v>
      </c>
    </row>
    <row r="34" spans="1:2" x14ac:dyDescent="0.25">
      <c r="A34" t="s">
        <v>113</v>
      </c>
      <c r="B34" t="str">
        <f>Notes!$B8</f>
        <v>Recipients could include young people aged 16, 17 or 18 who manage their own money, parents, guardians and appointees ('personal acting bodies' or 'corporate acting bodies').</v>
      </c>
    </row>
    <row r="35" spans="1:2" x14ac:dyDescent="0.25">
      <c r="A35" t="s">
        <v>115</v>
      </c>
      <c r="B35" t="str">
        <f>Notes!$B9</f>
        <v>For the recipients with their National Insurance Number missing, it is not possible to determine whether or not the payments were all made to separate individuals.</v>
      </c>
    </row>
  </sheetData>
  <phoneticPr fontId="11" type="noConversion"/>
  <conditionalFormatting sqref="B15:G17">
    <cfRule type="dataBar" priority="149">
      <dataBar>
        <cfvo type="min"/>
        <cfvo type="max"/>
        <color rgb="FFB4A9D4"/>
      </dataBar>
      <extLst>
        <ext xmlns:x14="http://schemas.microsoft.com/office/spreadsheetml/2009/9/main" uri="{B025F937-C7B1-47D3-B67F-A62EFF666E3E}">
          <x14:id>{A3D4B814-53D7-40E9-AED9-E81589FC1704}</x14:id>
        </ext>
      </extLst>
    </cfRule>
  </conditionalFormatting>
  <conditionalFormatting sqref="C12:C13 C18:C19">
    <cfRule type="dataBar" priority="34">
      <dataBar>
        <cfvo type="min"/>
        <cfvo type="max"/>
        <color rgb="FFB4A9D4"/>
      </dataBar>
      <extLst>
        <ext xmlns:x14="http://schemas.microsoft.com/office/spreadsheetml/2009/9/main" uri="{B025F937-C7B1-47D3-B67F-A62EFF666E3E}">
          <x14:id>{91A501B6-D762-47AE-9388-C5DDC8221AE7}</x14:id>
        </ext>
      </extLst>
    </cfRule>
    <cfRule type="dataBar" priority="37">
      <dataBar>
        <cfvo type="min"/>
        <cfvo type="max"/>
        <color rgb="FF638EC6"/>
      </dataBar>
      <extLst>
        <ext xmlns:x14="http://schemas.microsoft.com/office/spreadsheetml/2009/9/main" uri="{B025F937-C7B1-47D3-B67F-A62EFF666E3E}">
          <x14:id>{CF485842-5349-4C31-9C85-6C3A76B2F3BB}</x14:id>
        </ext>
      </extLst>
    </cfRule>
  </conditionalFormatting>
  <conditionalFormatting sqref="E12:E13 E18:E19">
    <cfRule type="dataBar" priority="40">
      <dataBar>
        <cfvo type="min"/>
        <cfvo type="max"/>
        <color rgb="FFB4A9D4"/>
      </dataBar>
      <extLst>
        <ext xmlns:x14="http://schemas.microsoft.com/office/spreadsheetml/2009/9/main" uri="{B025F937-C7B1-47D3-B67F-A62EFF666E3E}">
          <x14:id>{8BC9AE6D-2949-4A4C-B6DB-0A0544F0AF0B}</x14:id>
        </ext>
      </extLst>
    </cfRule>
  </conditionalFormatting>
  <conditionalFormatting sqref="G8">
    <cfRule type="dataBar" priority="16">
      <dataBar>
        <cfvo type="min"/>
        <cfvo type="max"/>
        <color rgb="FFB4A9D4"/>
      </dataBar>
      <extLst>
        <ext xmlns:x14="http://schemas.microsoft.com/office/spreadsheetml/2009/9/main" uri="{B025F937-C7B1-47D3-B67F-A62EFF666E3E}">
          <x14:id>{A247CEE6-2E1A-4C5E-A002-2B965F52A2D9}</x14:id>
        </ext>
      </extLst>
    </cfRule>
  </conditionalFormatting>
  <conditionalFormatting sqref="G12:G13 G18:G19 G24:G25 H26:H27 H21:H23">
    <cfRule type="dataBar" priority="43">
      <dataBar>
        <cfvo type="min"/>
        <cfvo type="max"/>
        <color rgb="FFB4A9D4"/>
      </dataBar>
      <extLst>
        <ext xmlns:x14="http://schemas.microsoft.com/office/spreadsheetml/2009/9/main" uri="{B025F937-C7B1-47D3-B67F-A62EFF666E3E}">
          <x14:id>{77678953-F6E8-40F1-A1C3-99460AF54E01}</x14:id>
        </ext>
      </extLst>
    </cfRule>
  </conditionalFormatting>
  <conditionalFormatting sqref="G14">
    <cfRule type="dataBar" priority="11">
      <dataBar>
        <cfvo type="min"/>
        <cfvo type="max"/>
        <color rgb="FFB4A9D4"/>
      </dataBar>
      <extLst>
        <ext xmlns:x14="http://schemas.microsoft.com/office/spreadsheetml/2009/9/main" uri="{B025F937-C7B1-47D3-B67F-A62EFF666E3E}">
          <x14:id>{1240BDA7-2934-446E-B62C-C1C26CEBC7ED}</x14:id>
        </ext>
      </extLst>
    </cfRule>
  </conditionalFormatting>
  <conditionalFormatting sqref="G20">
    <cfRule type="dataBar" priority="6">
      <dataBar>
        <cfvo type="min"/>
        <cfvo type="max"/>
        <color rgb="FFB4A9D4"/>
      </dataBar>
      <extLst>
        <ext xmlns:x14="http://schemas.microsoft.com/office/spreadsheetml/2009/9/main" uri="{B025F937-C7B1-47D3-B67F-A62EFF666E3E}">
          <x14:id>{E97FC396-7F3A-43D9-860F-885A7A78D7D7}</x14:id>
        </ext>
      </extLst>
    </cfRule>
  </conditionalFormatting>
  <conditionalFormatting sqref="G26">
    <cfRule type="dataBar" priority="1">
      <dataBar>
        <cfvo type="min"/>
        <cfvo type="max"/>
        <color rgb="FFB4A9D4"/>
      </dataBar>
      <extLst>
        <ext xmlns:x14="http://schemas.microsoft.com/office/spreadsheetml/2009/9/main" uri="{B025F937-C7B1-47D3-B67F-A62EFF666E3E}">
          <x14:id>{2CDB4062-FD9F-4EC7-98D2-7FE166F9FD50}</x14:id>
        </ext>
      </extLst>
    </cfRule>
  </conditionalFormatting>
  <pageMargins left="0.7" right="0.7" top="0.75" bottom="0.75" header="0.3" footer="0.3"/>
  <pageSetup paperSize="9"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A3D4B814-53D7-40E9-AED9-E81589FC1704}">
            <x14:dataBar minLength="0" maxLength="100" gradient="0">
              <x14:cfvo type="autoMin"/>
              <x14:cfvo type="autoMax"/>
              <x14:negativeFillColor rgb="FFFF0000"/>
              <x14:axisColor rgb="FF000000"/>
            </x14:dataBar>
          </x14:cfRule>
          <xm:sqref>B15:G17</xm:sqref>
        </x14:conditionalFormatting>
        <x14:conditionalFormatting xmlns:xm="http://schemas.microsoft.com/office/excel/2006/main">
          <x14:cfRule type="dataBar" id="{91A501B6-D762-47AE-9388-C5DDC8221AE7}">
            <x14:dataBar minLength="0" maxLength="100" gradient="0">
              <x14:cfvo type="autoMin"/>
              <x14:cfvo type="autoMax"/>
              <x14:negativeFillColor rgb="FFFF0000"/>
              <x14:axisColor rgb="FF000000"/>
            </x14:dataBar>
          </x14:cfRule>
          <x14:cfRule type="dataBar" id="{CF485842-5349-4C31-9C85-6C3A76B2F3BB}">
            <x14:dataBar minLength="0" maxLength="100" border="1" negativeBarBorderColorSameAsPositive="0">
              <x14:cfvo type="autoMin"/>
              <x14:cfvo type="autoMax"/>
              <x14:borderColor rgb="FF638EC6"/>
              <x14:negativeFillColor rgb="FFFF0000"/>
              <x14:negativeBorderColor rgb="FFFF0000"/>
              <x14:axisColor rgb="FF000000"/>
            </x14:dataBar>
          </x14:cfRule>
          <xm:sqref>C12:C13 C18:C19</xm:sqref>
        </x14:conditionalFormatting>
        <x14:conditionalFormatting xmlns:xm="http://schemas.microsoft.com/office/excel/2006/main">
          <x14:cfRule type="dataBar" id="{8BC9AE6D-2949-4A4C-B6DB-0A0544F0AF0B}">
            <x14:dataBar minLength="0" maxLength="100" gradient="0">
              <x14:cfvo type="autoMin"/>
              <x14:cfvo type="autoMax"/>
              <x14:negativeFillColor rgb="FFFF0000"/>
              <x14:axisColor rgb="FF000000"/>
            </x14:dataBar>
          </x14:cfRule>
          <xm:sqref>E12:E13 E18:E19</xm:sqref>
        </x14:conditionalFormatting>
        <x14:conditionalFormatting xmlns:xm="http://schemas.microsoft.com/office/excel/2006/main">
          <x14:cfRule type="dataBar" id="{A247CEE6-2E1A-4C5E-A002-2B965F52A2D9}">
            <x14:dataBar minLength="0" maxLength="100" gradient="0">
              <x14:cfvo type="autoMin"/>
              <x14:cfvo type="autoMax"/>
              <x14:negativeFillColor rgb="FFFF0000"/>
              <x14:axisColor rgb="FF000000"/>
            </x14:dataBar>
          </x14:cfRule>
          <xm:sqref>G8</xm:sqref>
        </x14:conditionalFormatting>
        <x14:conditionalFormatting xmlns:xm="http://schemas.microsoft.com/office/excel/2006/main">
          <x14:cfRule type="dataBar" id="{77678953-F6E8-40F1-A1C3-99460AF54E01}">
            <x14:dataBar minLength="0" maxLength="100" gradient="0">
              <x14:cfvo type="autoMin"/>
              <x14:cfvo type="autoMax"/>
              <x14:negativeFillColor rgb="FFFF0000"/>
              <x14:axisColor rgb="FF000000"/>
            </x14:dataBar>
          </x14:cfRule>
          <xm:sqref>G12:G13 G18:G19 G24:G25 H26:H27 H21:H23</xm:sqref>
        </x14:conditionalFormatting>
        <x14:conditionalFormatting xmlns:xm="http://schemas.microsoft.com/office/excel/2006/main">
          <x14:cfRule type="dataBar" id="{1240BDA7-2934-446E-B62C-C1C26CEBC7ED}">
            <x14:dataBar minLength="0" maxLength="100" gradient="0">
              <x14:cfvo type="autoMin"/>
              <x14:cfvo type="autoMax"/>
              <x14:negativeFillColor rgb="FFFF0000"/>
              <x14:axisColor rgb="FF000000"/>
            </x14:dataBar>
          </x14:cfRule>
          <xm:sqref>G14</xm:sqref>
        </x14:conditionalFormatting>
        <x14:conditionalFormatting xmlns:xm="http://schemas.microsoft.com/office/excel/2006/main">
          <x14:cfRule type="dataBar" id="{E97FC396-7F3A-43D9-860F-885A7A78D7D7}">
            <x14:dataBar minLength="0" maxLength="100" gradient="0">
              <x14:cfvo type="autoMin"/>
              <x14:cfvo type="autoMax"/>
              <x14:negativeFillColor rgb="FFFF0000"/>
              <x14:axisColor rgb="FF000000"/>
            </x14:dataBar>
          </x14:cfRule>
          <xm:sqref>G20</xm:sqref>
        </x14:conditionalFormatting>
        <x14:conditionalFormatting xmlns:xm="http://schemas.microsoft.com/office/excel/2006/main">
          <x14:cfRule type="dataBar" id="{2CDB4062-FD9F-4EC7-98D2-7FE166F9FD50}">
            <x14:dataBar minLength="0" maxLength="100" gradient="0">
              <x14:cfvo type="autoMin"/>
              <x14:cfvo type="autoMax"/>
              <x14:negativeFillColor rgb="FFFF0000"/>
              <x14:axisColor rgb="FF000000"/>
            </x14:dataBar>
          </x14:cfRule>
          <xm:sqref>G26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42"/>
  <sheetViews>
    <sheetView showGridLines="0" zoomScale="80" zoomScaleNormal="80" workbookViewId="0"/>
  </sheetViews>
  <sheetFormatPr defaultColWidth="16.5703125" defaultRowHeight="15.6" customHeight="1" x14ac:dyDescent="0.25"/>
  <cols>
    <col min="1" max="1" width="19.28515625" style="2" customWidth="1"/>
    <col min="2" max="4" width="16.5703125" style="2" customWidth="1"/>
    <col min="5" max="16384" width="16.5703125" style="2"/>
  </cols>
  <sheetData>
    <row r="1" spans="1:9" ht="15.75" x14ac:dyDescent="0.25">
      <c r="A1" s="25" t="s">
        <v>161</v>
      </c>
      <c r="B1"/>
      <c r="C1"/>
      <c r="D1"/>
      <c r="E1"/>
      <c r="F1"/>
      <c r="G1"/>
      <c r="H1" s="27"/>
    </row>
    <row r="2" spans="1:9" customFormat="1" ht="15" x14ac:dyDescent="0.25">
      <c r="A2" t="s">
        <v>150</v>
      </c>
    </row>
    <row r="3" spans="1:9" s="26" customFormat="1" ht="15" x14ac:dyDescent="0.25">
      <c r="A3" s="26" t="s">
        <v>58</v>
      </c>
    </row>
    <row r="4" spans="1:9" s="26" customFormat="1" ht="15" x14ac:dyDescent="0.25">
      <c r="A4" s="26" t="s">
        <v>55</v>
      </c>
    </row>
    <row r="5" spans="1:9" s="26" customFormat="1" ht="15" x14ac:dyDescent="0.25">
      <c r="A5" s="26" t="s">
        <v>267</v>
      </c>
    </row>
    <row r="6" spans="1:9" ht="15.6" customHeight="1" x14ac:dyDescent="0.25">
      <c r="A6" s="25" t="s">
        <v>162</v>
      </c>
      <c r="B6"/>
      <c r="C6"/>
      <c r="D6"/>
      <c r="E6"/>
      <c r="F6"/>
      <c r="G6"/>
      <c r="H6"/>
    </row>
    <row r="7" spans="1:9" ht="30" x14ac:dyDescent="0.25">
      <c r="A7" s="29" t="s">
        <v>23</v>
      </c>
      <c r="B7" s="30" t="s">
        <v>20</v>
      </c>
      <c r="C7" s="30" t="s">
        <v>21</v>
      </c>
      <c r="D7" s="30" t="s">
        <v>22</v>
      </c>
      <c r="E7" s="30" t="s">
        <v>159</v>
      </c>
      <c r="F7" s="30" t="s">
        <v>197</v>
      </c>
      <c r="G7" s="30" t="s">
        <v>3</v>
      </c>
      <c r="H7"/>
      <c r="I7" s="17"/>
    </row>
    <row r="8" spans="1:9" ht="15.6" customHeight="1" x14ac:dyDescent="0.25">
      <c r="A8" s="31" t="s">
        <v>66</v>
      </c>
      <c r="B8" s="103">
        <v>185</v>
      </c>
      <c r="C8" s="102">
        <v>180</v>
      </c>
      <c r="D8" s="103">
        <v>325</v>
      </c>
      <c r="E8" s="205">
        <v>390</v>
      </c>
      <c r="F8" s="205">
        <v>405</v>
      </c>
      <c r="G8" s="205">
        <v>1485</v>
      </c>
      <c r="H8"/>
      <c r="I8"/>
    </row>
    <row r="9" spans="1:9" ht="15.6" customHeight="1" x14ac:dyDescent="0.25">
      <c r="A9" s="32" t="s">
        <v>67</v>
      </c>
      <c r="B9" s="104">
        <v>3780</v>
      </c>
      <c r="C9" s="61">
        <v>4005</v>
      </c>
      <c r="D9" s="104">
        <v>6205</v>
      </c>
      <c r="E9" s="206">
        <v>8010</v>
      </c>
      <c r="F9" s="206">
        <v>9080</v>
      </c>
      <c r="G9" s="206">
        <v>31080</v>
      </c>
      <c r="H9"/>
      <c r="I9"/>
    </row>
    <row r="10" spans="1:9" ht="15.6" customHeight="1" x14ac:dyDescent="0.25">
      <c r="A10" s="32" t="s">
        <v>68</v>
      </c>
      <c r="B10" s="104">
        <v>7505</v>
      </c>
      <c r="C10" s="61">
        <v>8385</v>
      </c>
      <c r="D10" s="104">
        <v>11470</v>
      </c>
      <c r="E10" s="206">
        <v>14680</v>
      </c>
      <c r="F10" s="206">
        <v>17735</v>
      </c>
      <c r="G10" s="206">
        <v>59775</v>
      </c>
      <c r="H10"/>
      <c r="I10"/>
    </row>
    <row r="11" spans="1:9" ht="15.6" customHeight="1" x14ac:dyDescent="0.25">
      <c r="A11" s="32" t="s">
        <v>69</v>
      </c>
      <c r="B11" s="104">
        <v>4655</v>
      </c>
      <c r="C11" s="61">
        <v>5075</v>
      </c>
      <c r="D11" s="104">
        <v>5935</v>
      </c>
      <c r="E11" s="206">
        <v>6745</v>
      </c>
      <c r="F11" s="206">
        <v>8100</v>
      </c>
      <c r="G11" s="206">
        <v>30510</v>
      </c>
      <c r="H11"/>
      <c r="I11"/>
    </row>
    <row r="12" spans="1:9" ht="15.6" customHeight="1" x14ac:dyDescent="0.25">
      <c r="A12" s="32" t="s">
        <v>70</v>
      </c>
      <c r="B12" s="104">
        <v>1135</v>
      </c>
      <c r="C12" s="61">
        <v>1320</v>
      </c>
      <c r="D12" s="104">
        <v>1465</v>
      </c>
      <c r="E12" s="206">
        <v>1540</v>
      </c>
      <c r="F12" s="206">
        <v>1915</v>
      </c>
      <c r="G12" s="206">
        <v>7380</v>
      </c>
      <c r="H12"/>
      <c r="I12"/>
    </row>
    <row r="13" spans="1:9" ht="15.6" customHeight="1" x14ac:dyDescent="0.25">
      <c r="A13" s="32" t="s">
        <v>63</v>
      </c>
      <c r="B13" s="104">
        <v>1105</v>
      </c>
      <c r="C13" s="61">
        <v>1040</v>
      </c>
      <c r="D13" s="104">
        <v>1465</v>
      </c>
      <c r="E13" s="206">
        <v>1910</v>
      </c>
      <c r="F13" s="206">
        <v>2360</v>
      </c>
      <c r="G13" s="206">
        <v>7880</v>
      </c>
      <c r="H13"/>
      <c r="I13"/>
    </row>
    <row r="14" spans="1:9" ht="15.6" customHeight="1" x14ac:dyDescent="0.25">
      <c r="A14" s="106" t="s">
        <v>3</v>
      </c>
      <c r="B14" s="42">
        <v>18365</v>
      </c>
      <c r="C14" s="107">
        <v>20005</v>
      </c>
      <c r="D14" s="42">
        <v>26860</v>
      </c>
      <c r="E14" s="108">
        <v>33280</v>
      </c>
      <c r="F14" s="108">
        <v>39590</v>
      </c>
      <c r="G14" s="108">
        <v>138105</v>
      </c>
      <c r="H14"/>
      <c r="I14"/>
    </row>
    <row r="15" spans="1:9" ht="15.6" customHeight="1" x14ac:dyDescent="0.25">
      <c r="A15" s="35"/>
      <c r="B15" s="36"/>
      <c r="C15" s="37"/>
      <c r="D15" s="38"/>
      <c r="E15" s="39"/>
      <c r="F15"/>
      <c r="G15"/>
      <c r="H15"/>
    </row>
    <row r="16" spans="1:9" ht="15.6" customHeight="1" x14ac:dyDescent="0.25">
      <c r="A16" s="25" t="s">
        <v>163</v>
      </c>
      <c r="B16" s="36"/>
      <c r="C16" s="37"/>
      <c r="D16" s="38"/>
      <c r="E16" s="39"/>
      <c r="F16"/>
      <c r="G16"/>
      <c r="H16"/>
    </row>
    <row r="17" spans="1:9" ht="30" x14ac:dyDescent="0.25">
      <c r="A17" s="29" t="s">
        <v>23</v>
      </c>
      <c r="B17" s="30" t="s">
        <v>20</v>
      </c>
      <c r="C17" s="30" t="s">
        <v>21</v>
      </c>
      <c r="D17" s="30" t="s">
        <v>22</v>
      </c>
      <c r="E17" s="30" t="s">
        <v>159</v>
      </c>
      <c r="F17" s="30" t="s">
        <v>197</v>
      </c>
      <c r="G17" s="30" t="s">
        <v>3</v>
      </c>
      <c r="H17"/>
      <c r="I17"/>
    </row>
    <row r="18" spans="1:9" ht="15.6" customHeight="1" x14ac:dyDescent="0.25">
      <c r="A18" s="103" t="s">
        <v>66</v>
      </c>
      <c r="B18" s="62">
        <v>0.01</v>
      </c>
      <c r="C18" s="87">
        <v>0.01</v>
      </c>
      <c r="D18" s="87">
        <v>0.01</v>
      </c>
      <c r="E18" s="87">
        <v>0.01</v>
      </c>
      <c r="F18" s="87">
        <v>0.01</v>
      </c>
      <c r="G18" s="62">
        <v>0.01</v>
      </c>
      <c r="H18" s="221"/>
      <c r="I18"/>
    </row>
    <row r="19" spans="1:9" ht="15.6" customHeight="1" x14ac:dyDescent="0.25">
      <c r="A19" s="104" t="s">
        <v>67</v>
      </c>
      <c r="B19" s="62">
        <v>0.21</v>
      </c>
      <c r="C19" s="57">
        <v>0.2</v>
      </c>
      <c r="D19" s="57">
        <v>0.23</v>
      </c>
      <c r="E19" s="57">
        <v>0.24</v>
      </c>
      <c r="F19" s="57">
        <v>0.23</v>
      </c>
      <c r="G19" s="62">
        <v>0.23</v>
      </c>
      <c r="H19" s="221"/>
      <c r="I19"/>
    </row>
    <row r="20" spans="1:9" ht="15.6" customHeight="1" x14ac:dyDescent="0.25">
      <c r="A20" s="104" t="s">
        <v>68</v>
      </c>
      <c r="B20" s="62">
        <v>0.41</v>
      </c>
      <c r="C20" s="57">
        <v>0.42</v>
      </c>
      <c r="D20" s="57">
        <v>0.43</v>
      </c>
      <c r="E20" s="57">
        <v>0.44</v>
      </c>
      <c r="F20" s="57">
        <v>0.45</v>
      </c>
      <c r="G20" s="62">
        <v>0.43</v>
      </c>
      <c r="H20" s="221"/>
      <c r="I20"/>
    </row>
    <row r="21" spans="1:9" ht="15.6" customHeight="1" x14ac:dyDescent="0.25">
      <c r="A21" s="104" t="s">
        <v>69</v>
      </c>
      <c r="B21" s="62">
        <v>0.25</v>
      </c>
      <c r="C21" s="57">
        <v>0.25</v>
      </c>
      <c r="D21" s="57">
        <v>0.22</v>
      </c>
      <c r="E21" s="57">
        <v>0.2</v>
      </c>
      <c r="F21" s="57">
        <v>0.2</v>
      </c>
      <c r="G21" s="62">
        <v>0.22</v>
      </c>
      <c r="H21" s="221"/>
      <c r="I21"/>
    </row>
    <row r="22" spans="1:9" ht="15.6" customHeight="1" x14ac:dyDescent="0.25">
      <c r="A22" s="104" t="s">
        <v>70</v>
      </c>
      <c r="B22" s="62">
        <v>0.06</v>
      </c>
      <c r="C22" s="57">
        <v>7.0000000000000007E-2</v>
      </c>
      <c r="D22" s="57">
        <v>0.05</v>
      </c>
      <c r="E22" s="57">
        <v>0.05</v>
      </c>
      <c r="F22" s="57">
        <v>0.05</v>
      </c>
      <c r="G22" s="62">
        <v>0.05</v>
      </c>
      <c r="H22" s="221"/>
      <c r="I22"/>
    </row>
    <row r="23" spans="1:9" ht="15.6" customHeight="1" x14ac:dyDescent="0.25">
      <c r="A23" s="104" t="s">
        <v>63</v>
      </c>
      <c r="B23" s="62">
        <v>0.06</v>
      </c>
      <c r="C23" s="57">
        <v>0.05</v>
      </c>
      <c r="D23" s="57">
        <v>0.05</v>
      </c>
      <c r="E23" s="57">
        <v>0.06</v>
      </c>
      <c r="F23" s="57">
        <v>0.06</v>
      </c>
      <c r="G23" s="62">
        <v>0.06</v>
      </c>
      <c r="H23" s="221"/>
      <c r="I23"/>
    </row>
    <row r="24" spans="1:9" ht="15.6" customHeight="1" x14ac:dyDescent="0.25">
      <c r="A24" s="42" t="s">
        <v>3</v>
      </c>
      <c r="B24" s="105">
        <v>1</v>
      </c>
      <c r="C24" s="43">
        <v>1</v>
      </c>
      <c r="D24" s="43">
        <v>1</v>
      </c>
      <c r="E24" s="43">
        <v>1</v>
      </c>
      <c r="F24" s="43">
        <v>1</v>
      </c>
      <c r="G24" s="105">
        <v>1</v>
      </c>
      <c r="H24"/>
      <c r="I24"/>
    </row>
    <row r="25" spans="1:9" ht="15.6" customHeight="1" x14ac:dyDescent="0.25">
      <c r="A25" s="35"/>
      <c r="B25" s="36"/>
      <c r="C25" s="37"/>
      <c r="D25" s="38"/>
      <c r="E25" s="39"/>
      <c r="F25"/>
      <c r="G25"/>
      <c r="H25"/>
    </row>
    <row r="26" spans="1:9" ht="15.6" customHeight="1" x14ac:dyDescent="0.25">
      <c r="A26" s="25" t="s">
        <v>164</v>
      </c>
      <c r="B26" s="36"/>
      <c r="C26" s="37"/>
      <c r="D26" s="38"/>
      <c r="E26" s="39"/>
      <c r="F26"/>
      <c r="G26"/>
      <c r="H26"/>
    </row>
    <row r="27" spans="1:9" ht="30" x14ac:dyDescent="0.25">
      <c r="A27" s="29" t="s">
        <v>23</v>
      </c>
      <c r="B27" s="30" t="s">
        <v>20</v>
      </c>
      <c r="C27" s="30" t="s">
        <v>21</v>
      </c>
      <c r="D27" s="30" t="s">
        <v>22</v>
      </c>
      <c r="E27" s="30" t="s">
        <v>159</v>
      </c>
      <c r="F27" s="30" t="s">
        <v>197</v>
      </c>
      <c r="G27" s="30" t="s">
        <v>3</v>
      </c>
      <c r="H27"/>
      <c r="I27"/>
    </row>
    <row r="28" spans="1:9" ht="15.6" customHeight="1" x14ac:dyDescent="0.25">
      <c r="A28" s="61" t="s">
        <v>66</v>
      </c>
      <c r="B28" s="100">
        <v>37000</v>
      </c>
      <c r="C28" s="111">
        <v>36000</v>
      </c>
      <c r="D28" s="100">
        <v>69000</v>
      </c>
      <c r="E28" s="223">
        <v>93000</v>
      </c>
      <c r="F28" s="223">
        <v>102000</v>
      </c>
      <c r="G28" s="223">
        <v>337000</v>
      </c>
      <c r="H28"/>
      <c r="I28"/>
    </row>
    <row r="29" spans="1:9" ht="15.6" customHeight="1" x14ac:dyDescent="0.25">
      <c r="A29" s="61" t="s">
        <v>67</v>
      </c>
      <c r="B29" s="113">
        <v>756000</v>
      </c>
      <c r="C29" s="111">
        <v>813000</v>
      </c>
      <c r="D29" s="113">
        <v>1328000</v>
      </c>
      <c r="E29" s="224">
        <v>1896000</v>
      </c>
      <c r="F29" s="224">
        <v>2283000</v>
      </c>
      <c r="G29" s="224">
        <v>7078000</v>
      </c>
      <c r="H29"/>
      <c r="I29"/>
    </row>
    <row r="30" spans="1:9" ht="15.6" customHeight="1" x14ac:dyDescent="0.25">
      <c r="A30" s="61" t="s">
        <v>68</v>
      </c>
      <c r="B30" s="113">
        <v>1501000</v>
      </c>
      <c r="C30" s="111">
        <v>1703000</v>
      </c>
      <c r="D30" s="113">
        <v>2456000</v>
      </c>
      <c r="E30" s="224">
        <v>3474000</v>
      </c>
      <c r="F30" s="224">
        <v>4461000</v>
      </c>
      <c r="G30" s="224">
        <v>13594000</v>
      </c>
      <c r="H30"/>
      <c r="I30"/>
    </row>
    <row r="31" spans="1:9" ht="15.6" customHeight="1" x14ac:dyDescent="0.25">
      <c r="A31" s="61" t="s">
        <v>69</v>
      </c>
      <c r="B31" s="113">
        <v>931000</v>
      </c>
      <c r="C31" s="111">
        <v>1031000</v>
      </c>
      <c r="D31" s="113">
        <v>1271000</v>
      </c>
      <c r="E31" s="224">
        <v>1596000</v>
      </c>
      <c r="F31" s="224">
        <v>2037000</v>
      </c>
      <c r="G31" s="224">
        <v>6866000</v>
      </c>
      <c r="H31"/>
      <c r="I31"/>
    </row>
    <row r="32" spans="1:9" ht="15.6" customHeight="1" x14ac:dyDescent="0.25">
      <c r="A32" s="61" t="s">
        <v>70</v>
      </c>
      <c r="B32" s="113">
        <v>227000</v>
      </c>
      <c r="C32" s="111">
        <v>268000</v>
      </c>
      <c r="D32" s="113">
        <v>314000</v>
      </c>
      <c r="E32" s="224">
        <v>365000</v>
      </c>
      <c r="F32" s="224">
        <v>482000</v>
      </c>
      <c r="G32" s="224">
        <v>1656000</v>
      </c>
      <c r="H32"/>
      <c r="I32"/>
    </row>
    <row r="33" spans="1:9" ht="15.6" customHeight="1" x14ac:dyDescent="0.25">
      <c r="A33" s="61" t="s">
        <v>63</v>
      </c>
      <c r="B33" s="113">
        <v>221000</v>
      </c>
      <c r="C33" s="111">
        <v>211000</v>
      </c>
      <c r="D33" s="113">
        <v>314000</v>
      </c>
      <c r="E33" s="224">
        <v>452000</v>
      </c>
      <c r="F33" s="224">
        <v>593000</v>
      </c>
      <c r="G33" s="224">
        <v>1791000</v>
      </c>
      <c r="H33"/>
      <c r="I33"/>
    </row>
    <row r="34" spans="1:9" ht="15.6" customHeight="1" x14ac:dyDescent="0.25">
      <c r="A34" s="106" t="s">
        <v>3</v>
      </c>
      <c r="B34" s="46">
        <v>3673000</v>
      </c>
      <c r="C34" s="114">
        <v>4063000</v>
      </c>
      <c r="D34" s="46">
        <v>5751000</v>
      </c>
      <c r="E34" s="225">
        <v>7877000</v>
      </c>
      <c r="F34" s="225">
        <v>9957000</v>
      </c>
      <c r="G34" s="225">
        <v>31322000</v>
      </c>
      <c r="H34"/>
      <c r="I34"/>
    </row>
    <row r="36" spans="1:9" ht="15.6" customHeight="1" x14ac:dyDescent="0.25">
      <c r="A36" t="s">
        <v>52</v>
      </c>
      <c r="B36" t="str">
        <f>Notes!$B2</f>
        <v>Figures cover payments issued in the period from November 2020 to 8th April 2025.</v>
      </c>
    </row>
    <row r="37" spans="1:9" ht="15.6" customHeight="1" x14ac:dyDescent="0.25">
      <c r="A37" t="s">
        <v>107</v>
      </c>
      <c r="B37" t="str">
        <f>Notes!$B3</f>
        <v>Numbers of payments have been rounded to the nearest five for disclosure control - figures may not sum due to rounding.</v>
      </c>
    </row>
    <row r="38" spans="1:9" ht="15.6" customHeight="1" x14ac:dyDescent="0.25">
      <c r="A38" t="s">
        <v>108</v>
      </c>
      <c r="B38" t="str">
        <f>Notes!$B4</f>
        <v>Value of payments have been rounded to the nearest £1,000 for disclosure control - figures may not sum due to rounding.</v>
      </c>
    </row>
    <row r="39" spans="1:9" ht="15.6" customHeight="1" x14ac:dyDescent="0.25">
      <c r="A39" t="s">
        <v>109</v>
      </c>
      <c r="B39" t="str">
        <f>Notes!$B5</f>
        <v>Percentages have been rounded to the nearest one percent - figures may not sum due to rounding.</v>
      </c>
    </row>
    <row r="40" spans="1:9" ht="15.6" customHeight="1" x14ac:dyDescent="0.25">
      <c r="A40" t="s">
        <v>110</v>
      </c>
      <c r="B40" t="str">
        <f>Notes!$B6</f>
        <v>Age at the start of the qualifying week.</v>
      </c>
    </row>
    <row r="41" spans="1:9" ht="15.6" customHeight="1" x14ac:dyDescent="0.25">
      <c r="A41" t="s">
        <v>112</v>
      </c>
      <c r="B41" t="str">
        <f>Notes!$B7</f>
        <v>Figures for previous winters have been updated to include payments issued after the last publication and backdated payments.</v>
      </c>
    </row>
    <row r="42" spans="1:9" ht="15.6" customHeight="1" x14ac:dyDescent="0.25">
      <c r="A42" t="s">
        <v>113</v>
      </c>
      <c r="B42" t="str">
        <f>Notes!$B8</f>
        <v>Recipients could include young people aged 16, 17 or 18 who manage their own money, parents, guardians and appointees ('personal acting bodies' or 'corporate acting bodies').</v>
      </c>
    </row>
  </sheetData>
  <phoneticPr fontId="11" type="noConversion"/>
  <conditionalFormatting sqref="B18:G24">
    <cfRule type="dataBar" priority="150">
      <dataBar>
        <cfvo type="min"/>
        <cfvo type="max"/>
        <color rgb="FFB4A9D4"/>
      </dataBar>
      <extLst>
        <ext xmlns:x14="http://schemas.microsoft.com/office/spreadsheetml/2009/9/main" uri="{B025F937-C7B1-47D3-B67F-A62EFF666E3E}">
          <x14:id>{E1CCBFE6-7D64-466D-BCC7-9A117B105895}</x14:id>
        </ext>
      </extLst>
    </cfRule>
  </conditionalFormatting>
  <conditionalFormatting sqref="D25:D26 D15:D16">
    <cfRule type="dataBar" priority="9">
      <dataBar>
        <cfvo type="min"/>
        <cfvo type="max"/>
        <color rgb="FFB4A9D4"/>
      </dataBar>
      <extLst>
        <ext xmlns:x14="http://schemas.microsoft.com/office/spreadsheetml/2009/9/main" uri="{B025F937-C7B1-47D3-B67F-A62EFF666E3E}">
          <x14:id>{6A0C01E3-8CDB-46A3-BF6B-936FEE66D84F}</x14:id>
        </ext>
      </extLst>
    </cfRule>
  </conditionalFormatting>
  <pageMargins left="0.7" right="0.7" top="0.75" bottom="0.75" header="0.3" footer="0.3"/>
  <pageSetup paperSize="9" orientation="portrait" horizontalDpi="90" verticalDpi="90"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E1CCBFE6-7D64-466D-BCC7-9A117B105895}">
            <x14:dataBar minLength="0" maxLength="100" gradient="0">
              <x14:cfvo type="autoMin"/>
              <x14:cfvo type="autoMax"/>
              <x14:negativeFillColor rgb="FFFF0000"/>
              <x14:axisColor rgb="FF000000"/>
            </x14:dataBar>
          </x14:cfRule>
          <xm:sqref>B18:G24</xm:sqref>
        </x14:conditionalFormatting>
        <x14:conditionalFormatting xmlns:xm="http://schemas.microsoft.com/office/excel/2006/main">
          <x14:cfRule type="dataBar" id="{6A0C01E3-8CDB-46A3-BF6B-936FEE66D84F}">
            <x14:dataBar minLength="0" maxLength="100" gradient="0">
              <x14:cfvo type="autoMin"/>
              <x14:cfvo type="autoMax"/>
              <x14:negativeFillColor rgb="FFFF0000"/>
              <x14:axisColor rgb="FF000000"/>
            </x14:dataBar>
          </x14:cfRule>
          <xm:sqref>D25:D26 D15:D16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I208"/>
  <sheetViews>
    <sheetView showGridLines="0" zoomScale="80" zoomScaleNormal="80" workbookViewId="0"/>
  </sheetViews>
  <sheetFormatPr defaultColWidth="16.5703125" defaultRowHeight="15.75" x14ac:dyDescent="0.25"/>
  <cols>
    <col min="1" max="1" width="24.28515625" style="2" customWidth="1"/>
    <col min="2" max="16384" width="16.5703125" style="2"/>
  </cols>
  <sheetData>
    <row r="1" spans="1:9" x14ac:dyDescent="0.25">
      <c r="A1" s="25" t="s">
        <v>166</v>
      </c>
      <c r="B1"/>
      <c r="C1"/>
      <c r="D1"/>
      <c r="E1"/>
      <c r="F1"/>
      <c r="G1"/>
    </row>
    <row r="2" spans="1:9" x14ac:dyDescent="0.25">
      <c r="A2" t="s">
        <v>151</v>
      </c>
      <c r="B2"/>
      <c r="C2"/>
      <c r="D2"/>
      <c r="E2"/>
      <c r="F2"/>
      <c r="G2"/>
    </row>
    <row r="3" spans="1:9" x14ac:dyDescent="0.25">
      <c r="A3" s="26" t="s">
        <v>58</v>
      </c>
      <c r="B3"/>
      <c r="C3"/>
      <c r="D3"/>
      <c r="E3"/>
      <c r="F3"/>
      <c r="G3"/>
    </row>
    <row r="4" spans="1:9" x14ac:dyDescent="0.25">
      <c r="A4" s="26" t="s">
        <v>56</v>
      </c>
      <c r="B4"/>
      <c r="C4"/>
      <c r="D4"/>
      <c r="E4"/>
      <c r="F4"/>
      <c r="G4"/>
    </row>
    <row r="5" spans="1:9" x14ac:dyDescent="0.25">
      <c r="A5" s="26" t="s">
        <v>268</v>
      </c>
      <c r="B5"/>
      <c r="C5"/>
      <c r="D5"/>
      <c r="E5"/>
      <c r="F5"/>
      <c r="G5"/>
    </row>
    <row r="6" spans="1:9" x14ac:dyDescent="0.25">
      <c r="A6" s="25" t="s">
        <v>167</v>
      </c>
      <c r="B6"/>
      <c r="C6"/>
      <c r="D6"/>
      <c r="E6"/>
      <c r="F6"/>
      <c r="G6"/>
    </row>
    <row r="7" spans="1:9" ht="30" x14ac:dyDescent="0.25">
      <c r="A7" s="29" t="s">
        <v>1</v>
      </c>
      <c r="B7" s="30" t="s">
        <v>20</v>
      </c>
      <c r="C7" s="234" t="s">
        <v>21</v>
      </c>
      <c r="D7" s="211" t="s">
        <v>22</v>
      </c>
      <c r="E7" s="234" t="s">
        <v>159</v>
      </c>
      <c r="F7" s="275" t="s">
        <v>197</v>
      </c>
      <c r="G7" s="234" t="s">
        <v>3</v>
      </c>
      <c r="I7" s="3"/>
    </row>
    <row r="8" spans="1:9" x14ac:dyDescent="0.25">
      <c r="A8" s="31" t="s">
        <v>71</v>
      </c>
      <c r="B8" s="103">
        <v>500</v>
      </c>
      <c r="C8" s="103">
        <v>520</v>
      </c>
      <c r="D8" s="102">
        <v>690</v>
      </c>
      <c r="E8" s="104">
        <v>860</v>
      </c>
      <c r="F8" s="32">
        <v>1030</v>
      </c>
      <c r="G8" s="271">
        <v>3600</v>
      </c>
      <c r="I8" s="3"/>
    </row>
    <row r="9" spans="1:9" x14ac:dyDescent="0.25">
      <c r="A9" s="32" t="s">
        <v>72</v>
      </c>
      <c r="B9" s="104">
        <v>610</v>
      </c>
      <c r="C9" s="104">
        <v>650</v>
      </c>
      <c r="D9" s="61">
        <v>880</v>
      </c>
      <c r="E9" s="104">
        <v>1085</v>
      </c>
      <c r="F9" s="32">
        <v>1300</v>
      </c>
      <c r="G9" s="116">
        <v>4525</v>
      </c>
      <c r="I9" s="3"/>
    </row>
    <row r="10" spans="1:9" x14ac:dyDescent="0.25">
      <c r="A10" s="32" t="s">
        <v>73</v>
      </c>
      <c r="B10" s="104">
        <v>375</v>
      </c>
      <c r="C10" s="104">
        <v>395</v>
      </c>
      <c r="D10" s="61">
        <v>535</v>
      </c>
      <c r="E10" s="104">
        <v>615</v>
      </c>
      <c r="F10" s="32">
        <v>715</v>
      </c>
      <c r="G10" s="116">
        <v>2635</v>
      </c>
    </row>
    <row r="11" spans="1:9" x14ac:dyDescent="0.25">
      <c r="A11" s="32" t="s">
        <v>198</v>
      </c>
      <c r="B11" s="104">
        <v>225</v>
      </c>
      <c r="C11" s="104">
        <v>245</v>
      </c>
      <c r="D11" s="61">
        <v>365</v>
      </c>
      <c r="E11" s="104">
        <v>450</v>
      </c>
      <c r="F11" s="32">
        <v>535</v>
      </c>
      <c r="G11" s="116">
        <v>1825</v>
      </c>
    </row>
    <row r="12" spans="1:9" x14ac:dyDescent="0.25">
      <c r="A12" s="32" t="s">
        <v>74</v>
      </c>
      <c r="B12" s="104">
        <v>1185</v>
      </c>
      <c r="C12" s="104">
        <v>1225</v>
      </c>
      <c r="D12" s="61">
        <v>1605</v>
      </c>
      <c r="E12" s="104">
        <v>2045</v>
      </c>
      <c r="F12" s="32">
        <v>2495</v>
      </c>
      <c r="G12" s="116">
        <v>8550</v>
      </c>
    </row>
    <row r="13" spans="1:9" x14ac:dyDescent="0.25">
      <c r="A13" s="32" t="s">
        <v>75</v>
      </c>
      <c r="B13" s="104">
        <v>195</v>
      </c>
      <c r="C13" s="104">
        <v>210</v>
      </c>
      <c r="D13" s="61">
        <v>275</v>
      </c>
      <c r="E13" s="104">
        <v>365</v>
      </c>
      <c r="F13" s="32">
        <v>440</v>
      </c>
      <c r="G13" s="116">
        <v>1480</v>
      </c>
    </row>
    <row r="14" spans="1:9" x14ac:dyDescent="0.25">
      <c r="A14" s="32" t="s">
        <v>199</v>
      </c>
      <c r="B14" s="104">
        <v>455</v>
      </c>
      <c r="C14" s="104">
        <v>530</v>
      </c>
      <c r="D14" s="61">
        <v>720</v>
      </c>
      <c r="E14" s="104">
        <v>900</v>
      </c>
      <c r="F14" s="32">
        <v>1075</v>
      </c>
      <c r="G14" s="116">
        <v>3685</v>
      </c>
    </row>
    <row r="15" spans="1:9" x14ac:dyDescent="0.25">
      <c r="A15" s="32" t="s">
        <v>76</v>
      </c>
      <c r="B15" s="104">
        <v>630</v>
      </c>
      <c r="C15" s="104">
        <v>690</v>
      </c>
      <c r="D15" s="61">
        <v>895</v>
      </c>
      <c r="E15" s="104">
        <v>1075</v>
      </c>
      <c r="F15" s="32">
        <v>1220</v>
      </c>
      <c r="G15" s="116">
        <v>4510</v>
      </c>
    </row>
    <row r="16" spans="1:9" x14ac:dyDescent="0.25">
      <c r="A16" s="32" t="s">
        <v>77</v>
      </c>
      <c r="B16" s="104">
        <v>395</v>
      </c>
      <c r="C16" s="104">
        <v>430</v>
      </c>
      <c r="D16" s="61">
        <v>590</v>
      </c>
      <c r="E16" s="104">
        <v>760</v>
      </c>
      <c r="F16" s="32">
        <v>935</v>
      </c>
      <c r="G16" s="116">
        <v>3115</v>
      </c>
    </row>
    <row r="17" spans="1:7" x14ac:dyDescent="0.25">
      <c r="A17" s="32" t="s">
        <v>78</v>
      </c>
      <c r="B17" s="104">
        <v>285</v>
      </c>
      <c r="C17" s="104">
        <v>310</v>
      </c>
      <c r="D17" s="61">
        <v>425</v>
      </c>
      <c r="E17" s="104">
        <v>520</v>
      </c>
      <c r="F17" s="32">
        <v>635</v>
      </c>
      <c r="G17" s="116">
        <v>2170</v>
      </c>
    </row>
    <row r="18" spans="1:7" x14ac:dyDescent="0.25">
      <c r="A18" s="32" t="s">
        <v>79</v>
      </c>
      <c r="B18" s="104">
        <v>340</v>
      </c>
      <c r="C18" s="104">
        <v>335</v>
      </c>
      <c r="D18" s="61">
        <v>470</v>
      </c>
      <c r="E18" s="104">
        <v>585</v>
      </c>
      <c r="F18" s="32">
        <v>750</v>
      </c>
      <c r="G18" s="116">
        <v>2475</v>
      </c>
    </row>
    <row r="19" spans="1:7" x14ac:dyDescent="0.25">
      <c r="A19" s="32" t="s">
        <v>80</v>
      </c>
      <c r="B19" s="104">
        <v>340</v>
      </c>
      <c r="C19" s="104">
        <v>360</v>
      </c>
      <c r="D19" s="61">
        <v>465</v>
      </c>
      <c r="E19" s="104">
        <v>580</v>
      </c>
      <c r="F19" s="32">
        <v>685</v>
      </c>
      <c r="G19" s="116">
        <v>2430</v>
      </c>
    </row>
    <row r="20" spans="1:7" x14ac:dyDescent="0.25">
      <c r="A20" s="32" t="s">
        <v>81</v>
      </c>
      <c r="B20" s="104">
        <v>615</v>
      </c>
      <c r="C20" s="104">
        <v>655</v>
      </c>
      <c r="D20" s="61">
        <v>855</v>
      </c>
      <c r="E20" s="104">
        <v>1035</v>
      </c>
      <c r="F20" s="32">
        <v>1280</v>
      </c>
      <c r="G20" s="116">
        <v>4440</v>
      </c>
    </row>
    <row r="21" spans="1:7" x14ac:dyDescent="0.25">
      <c r="A21" s="32" t="s">
        <v>82</v>
      </c>
      <c r="B21" s="104">
        <v>1370</v>
      </c>
      <c r="C21" s="104">
        <v>1520</v>
      </c>
      <c r="D21" s="61">
        <v>1985</v>
      </c>
      <c r="E21" s="104">
        <v>2485</v>
      </c>
      <c r="F21" s="32">
        <v>2975</v>
      </c>
      <c r="G21" s="116">
        <v>10340</v>
      </c>
    </row>
    <row r="22" spans="1:7" x14ac:dyDescent="0.25">
      <c r="A22" s="32" t="s">
        <v>83</v>
      </c>
      <c r="B22" s="104">
        <v>2380</v>
      </c>
      <c r="C22" s="104">
        <v>2720</v>
      </c>
      <c r="D22" s="61">
        <v>3790</v>
      </c>
      <c r="E22" s="104">
        <v>4800</v>
      </c>
      <c r="F22" s="32">
        <v>5685</v>
      </c>
      <c r="G22" s="116">
        <v>19375</v>
      </c>
    </row>
    <row r="23" spans="1:7" x14ac:dyDescent="0.25">
      <c r="A23" s="32" t="s">
        <v>84</v>
      </c>
      <c r="B23" s="104">
        <v>765</v>
      </c>
      <c r="C23" s="104">
        <v>825</v>
      </c>
      <c r="D23" s="61">
        <v>1040</v>
      </c>
      <c r="E23" s="104">
        <v>1190</v>
      </c>
      <c r="F23" s="32">
        <v>1335</v>
      </c>
      <c r="G23" s="116">
        <v>5150</v>
      </c>
    </row>
    <row r="24" spans="1:7" x14ac:dyDescent="0.25">
      <c r="A24" s="32" t="s">
        <v>85</v>
      </c>
      <c r="B24" s="104">
        <v>340</v>
      </c>
      <c r="C24" s="104">
        <v>385</v>
      </c>
      <c r="D24" s="61">
        <v>485</v>
      </c>
      <c r="E24" s="104">
        <v>580</v>
      </c>
      <c r="F24" s="32">
        <v>665</v>
      </c>
      <c r="G24" s="116">
        <v>2455</v>
      </c>
    </row>
    <row r="25" spans="1:7" x14ac:dyDescent="0.25">
      <c r="A25" s="32" t="s">
        <v>86</v>
      </c>
      <c r="B25" s="104">
        <v>455</v>
      </c>
      <c r="C25" s="104">
        <v>495</v>
      </c>
      <c r="D25" s="61">
        <v>665</v>
      </c>
      <c r="E25" s="104">
        <v>825</v>
      </c>
      <c r="F25" s="32">
        <v>965</v>
      </c>
      <c r="G25" s="116">
        <v>3405</v>
      </c>
    </row>
    <row r="26" spans="1:7" x14ac:dyDescent="0.25">
      <c r="A26" s="32" t="s">
        <v>87</v>
      </c>
      <c r="B26" s="104">
        <v>270</v>
      </c>
      <c r="C26" s="104">
        <v>295</v>
      </c>
      <c r="D26" s="61">
        <v>385</v>
      </c>
      <c r="E26" s="104">
        <v>500</v>
      </c>
      <c r="F26" s="32">
        <v>610</v>
      </c>
      <c r="G26" s="116">
        <v>2060</v>
      </c>
    </row>
    <row r="27" spans="1:7" x14ac:dyDescent="0.25">
      <c r="A27" s="32" t="s">
        <v>88</v>
      </c>
      <c r="B27" s="104">
        <v>40</v>
      </c>
      <c r="C27" s="104">
        <v>40</v>
      </c>
      <c r="D27" s="61">
        <v>55</v>
      </c>
      <c r="E27" s="104">
        <v>65</v>
      </c>
      <c r="F27" s="32">
        <v>80</v>
      </c>
      <c r="G27" s="116">
        <v>280</v>
      </c>
    </row>
    <row r="28" spans="1:7" x14ac:dyDescent="0.25">
      <c r="A28" s="32" t="s">
        <v>89</v>
      </c>
      <c r="B28" s="104">
        <v>500</v>
      </c>
      <c r="C28" s="104">
        <v>535</v>
      </c>
      <c r="D28" s="61">
        <v>730</v>
      </c>
      <c r="E28" s="104">
        <v>935</v>
      </c>
      <c r="F28" s="32">
        <v>1130</v>
      </c>
      <c r="G28" s="116">
        <v>3830</v>
      </c>
    </row>
    <row r="29" spans="1:7" x14ac:dyDescent="0.25">
      <c r="A29" s="32" t="s">
        <v>90</v>
      </c>
      <c r="B29" s="104">
        <v>1515</v>
      </c>
      <c r="C29" s="104">
        <v>1640</v>
      </c>
      <c r="D29" s="61">
        <v>2155</v>
      </c>
      <c r="E29" s="104">
        <v>2655</v>
      </c>
      <c r="F29" s="32">
        <v>3160</v>
      </c>
      <c r="G29" s="116">
        <v>11120</v>
      </c>
    </row>
    <row r="30" spans="1:7" x14ac:dyDescent="0.25">
      <c r="A30" s="32" t="s">
        <v>91</v>
      </c>
      <c r="B30" s="104">
        <v>40</v>
      </c>
      <c r="C30" s="104">
        <v>40</v>
      </c>
      <c r="D30" s="61">
        <v>60</v>
      </c>
      <c r="E30" s="104">
        <v>75</v>
      </c>
      <c r="F30" s="32">
        <v>90</v>
      </c>
      <c r="G30" s="116">
        <v>305</v>
      </c>
    </row>
    <row r="31" spans="1:7" x14ac:dyDescent="0.25">
      <c r="A31" s="32" t="s">
        <v>92</v>
      </c>
      <c r="B31" s="104">
        <v>505</v>
      </c>
      <c r="C31" s="104">
        <v>585</v>
      </c>
      <c r="D31" s="61">
        <v>745</v>
      </c>
      <c r="E31" s="104">
        <v>900</v>
      </c>
      <c r="F31" s="32">
        <v>1040</v>
      </c>
      <c r="G31" s="116">
        <v>3770</v>
      </c>
    </row>
    <row r="32" spans="1:7" x14ac:dyDescent="0.25">
      <c r="A32" s="32" t="s">
        <v>93</v>
      </c>
      <c r="B32" s="104">
        <v>575</v>
      </c>
      <c r="C32" s="104">
        <v>630</v>
      </c>
      <c r="D32" s="61">
        <v>815</v>
      </c>
      <c r="E32" s="104">
        <v>1010</v>
      </c>
      <c r="F32" s="32">
        <v>1235</v>
      </c>
      <c r="G32" s="116">
        <v>4265</v>
      </c>
    </row>
    <row r="33" spans="1:7" x14ac:dyDescent="0.25">
      <c r="A33" s="32" t="s">
        <v>94</v>
      </c>
      <c r="B33" s="104">
        <v>285</v>
      </c>
      <c r="C33" s="104">
        <v>295</v>
      </c>
      <c r="D33" s="61">
        <v>395</v>
      </c>
      <c r="E33" s="104">
        <v>520</v>
      </c>
      <c r="F33" s="32">
        <v>610</v>
      </c>
      <c r="G33" s="116">
        <v>2100</v>
      </c>
    </row>
    <row r="34" spans="1:7" x14ac:dyDescent="0.25">
      <c r="A34" s="32" t="s">
        <v>95</v>
      </c>
      <c r="B34" s="104">
        <v>65</v>
      </c>
      <c r="C34" s="104">
        <v>65</v>
      </c>
      <c r="D34" s="61">
        <v>90</v>
      </c>
      <c r="E34" s="104">
        <v>115</v>
      </c>
      <c r="F34" s="32">
        <v>130</v>
      </c>
      <c r="G34" s="116">
        <v>460</v>
      </c>
    </row>
    <row r="35" spans="1:7" x14ac:dyDescent="0.25">
      <c r="A35" s="32" t="s">
        <v>96</v>
      </c>
      <c r="B35" s="104">
        <v>295</v>
      </c>
      <c r="C35" s="104">
        <v>320</v>
      </c>
      <c r="D35" s="61">
        <v>450</v>
      </c>
      <c r="E35" s="104">
        <v>575</v>
      </c>
      <c r="F35" s="32">
        <v>685</v>
      </c>
      <c r="G35" s="116">
        <v>2320</v>
      </c>
    </row>
    <row r="36" spans="1:7" x14ac:dyDescent="0.25">
      <c r="A36" s="32" t="s">
        <v>97</v>
      </c>
      <c r="B36" s="104">
        <v>1355</v>
      </c>
      <c r="C36" s="104">
        <v>1445</v>
      </c>
      <c r="D36" s="61">
        <v>1965</v>
      </c>
      <c r="E36" s="104">
        <v>2410</v>
      </c>
      <c r="F36" s="32">
        <v>2890</v>
      </c>
      <c r="G36" s="116">
        <v>10065</v>
      </c>
    </row>
    <row r="37" spans="1:7" x14ac:dyDescent="0.25">
      <c r="A37" s="32" t="s">
        <v>98</v>
      </c>
      <c r="B37" s="104">
        <v>250</v>
      </c>
      <c r="C37" s="104">
        <v>280</v>
      </c>
      <c r="D37" s="61">
        <v>380</v>
      </c>
      <c r="E37" s="104">
        <v>480</v>
      </c>
      <c r="F37" s="32">
        <v>560</v>
      </c>
      <c r="G37" s="116">
        <v>1950</v>
      </c>
    </row>
    <row r="38" spans="1:7" x14ac:dyDescent="0.25">
      <c r="A38" s="32" t="s">
        <v>99</v>
      </c>
      <c r="B38" s="104">
        <v>405</v>
      </c>
      <c r="C38" s="104">
        <v>425</v>
      </c>
      <c r="D38" s="61">
        <v>635</v>
      </c>
      <c r="E38" s="104">
        <v>745</v>
      </c>
      <c r="F38" s="32">
        <v>870</v>
      </c>
      <c r="G38" s="116">
        <v>3080</v>
      </c>
    </row>
    <row r="39" spans="1:7" x14ac:dyDescent="0.25">
      <c r="A39" s="32" t="s">
        <v>100</v>
      </c>
      <c r="B39" s="104">
        <v>710</v>
      </c>
      <c r="C39" s="104">
        <v>795</v>
      </c>
      <c r="D39" s="61">
        <v>1105</v>
      </c>
      <c r="E39" s="104">
        <v>1405</v>
      </c>
      <c r="F39" s="32">
        <v>1685</v>
      </c>
      <c r="G39" s="116">
        <v>5700</v>
      </c>
    </row>
    <row r="40" spans="1:7" x14ac:dyDescent="0.25">
      <c r="A40" s="32" t="s">
        <v>102</v>
      </c>
      <c r="B40" s="104">
        <v>90</v>
      </c>
      <c r="C40" s="104">
        <v>90</v>
      </c>
      <c r="D40" s="61">
        <v>125</v>
      </c>
      <c r="E40" s="104">
        <v>100</v>
      </c>
      <c r="F40" s="32">
        <v>65</v>
      </c>
      <c r="G40" s="116">
        <v>465</v>
      </c>
    </row>
    <row r="41" spans="1:7" x14ac:dyDescent="0.25">
      <c r="A41" s="32" t="s">
        <v>200</v>
      </c>
      <c r="B41" s="104">
        <v>5</v>
      </c>
      <c r="C41" s="104">
        <v>5</v>
      </c>
      <c r="D41" s="61">
        <v>10</v>
      </c>
      <c r="E41" s="104">
        <v>10</v>
      </c>
      <c r="F41" s="32">
        <v>5</v>
      </c>
      <c r="G41" s="116">
        <v>40</v>
      </c>
    </row>
    <row r="42" spans="1:7" x14ac:dyDescent="0.25">
      <c r="A42" s="32" t="s">
        <v>101</v>
      </c>
      <c r="B42" s="104">
        <v>10</v>
      </c>
      <c r="C42" s="104">
        <v>10</v>
      </c>
      <c r="D42" s="61">
        <v>20</v>
      </c>
      <c r="E42" s="104">
        <v>30</v>
      </c>
      <c r="F42" s="32">
        <v>25</v>
      </c>
      <c r="G42" s="116">
        <v>90</v>
      </c>
    </row>
    <row r="43" spans="1:7" x14ac:dyDescent="0.25">
      <c r="A43" s="254" t="s">
        <v>63</v>
      </c>
      <c r="B43" s="255">
        <v>5</v>
      </c>
      <c r="C43" s="255">
        <v>5</v>
      </c>
      <c r="D43" s="254">
        <v>5</v>
      </c>
      <c r="E43" s="255">
        <v>5</v>
      </c>
      <c r="F43" s="274">
        <v>5</v>
      </c>
      <c r="G43" s="116">
        <v>30</v>
      </c>
    </row>
    <row r="44" spans="1:7" x14ac:dyDescent="0.25">
      <c r="A44" s="272" t="s">
        <v>3</v>
      </c>
      <c r="B44" s="273">
        <v>18365</v>
      </c>
      <c r="C44" s="256">
        <v>20005</v>
      </c>
      <c r="D44" s="35">
        <v>26860</v>
      </c>
      <c r="E44" s="85">
        <v>33280</v>
      </c>
      <c r="F44" s="276">
        <v>39590</v>
      </c>
      <c r="G44" s="257">
        <v>138105</v>
      </c>
    </row>
    <row r="46" spans="1:7" x14ac:dyDescent="0.25">
      <c r="A46" s="25" t="s">
        <v>168</v>
      </c>
      <c r="B46"/>
      <c r="C46"/>
      <c r="D46"/>
      <c r="E46"/>
      <c r="F46" s="193"/>
      <c r="G46"/>
    </row>
    <row r="47" spans="1:7" ht="30" x14ac:dyDescent="0.25">
      <c r="A47" s="211" t="s">
        <v>1</v>
      </c>
      <c r="B47" s="234" t="s">
        <v>20</v>
      </c>
      <c r="C47" s="211" t="s">
        <v>21</v>
      </c>
      <c r="D47" s="234" t="s">
        <v>22</v>
      </c>
      <c r="E47" s="211" t="s">
        <v>159</v>
      </c>
      <c r="F47" s="234" t="s">
        <v>197</v>
      </c>
      <c r="G47" s="29" t="s">
        <v>3</v>
      </c>
    </row>
    <row r="48" spans="1:7" x14ac:dyDescent="0.25">
      <c r="A48" s="31" t="s">
        <v>71</v>
      </c>
      <c r="B48" s="57">
        <v>0.03</v>
      </c>
      <c r="C48" s="62">
        <v>0.03</v>
      </c>
      <c r="D48" s="57">
        <v>0.03</v>
      </c>
      <c r="E48" s="62">
        <v>0.03</v>
      </c>
      <c r="F48" s="57">
        <v>0.03</v>
      </c>
      <c r="G48" s="260">
        <v>0.03</v>
      </c>
    </row>
    <row r="49" spans="1:7" x14ac:dyDescent="0.25">
      <c r="A49" s="32" t="s">
        <v>72</v>
      </c>
      <c r="B49" s="57">
        <v>0.03</v>
      </c>
      <c r="C49" s="62">
        <v>0.03</v>
      </c>
      <c r="D49" s="57">
        <v>0.03</v>
      </c>
      <c r="E49" s="62">
        <v>0.03</v>
      </c>
      <c r="F49" s="57">
        <v>0.03</v>
      </c>
      <c r="G49" s="260">
        <v>0.03</v>
      </c>
    </row>
    <row r="50" spans="1:7" x14ac:dyDescent="0.25">
      <c r="A50" s="32" t="s">
        <v>73</v>
      </c>
      <c r="B50" s="57">
        <v>0.02</v>
      </c>
      <c r="C50" s="62">
        <v>0.02</v>
      </c>
      <c r="D50" s="57">
        <v>0.02</v>
      </c>
      <c r="E50" s="62">
        <v>0.02</v>
      </c>
      <c r="F50" s="57">
        <v>0.02</v>
      </c>
      <c r="G50" s="260">
        <v>0.02</v>
      </c>
    </row>
    <row r="51" spans="1:7" x14ac:dyDescent="0.25">
      <c r="A51" s="32" t="s">
        <v>198</v>
      </c>
      <c r="B51" s="57">
        <v>0.01</v>
      </c>
      <c r="C51" s="62">
        <v>0.01</v>
      </c>
      <c r="D51" s="57">
        <v>0.01</v>
      </c>
      <c r="E51" s="62">
        <v>0.01</v>
      </c>
      <c r="F51" s="57">
        <v>0.01</v>
      </c>
      <c r="G51" s="260">
        <v>0.01</v>
      </c>
    </row>
    <row r="52" spans="1:7" x14ac:dyDescent="0.25">
      <c r="A52" s="32" t="s">
        <v>74</v>
      </c>
      <c r="B52" s="57">
        <v>0.06</v>
      </c>
      <c r="C52" s="62">
        <v>0.06</v>
      </c>
      <c r="D52" s="57">
        <v>0.06</v>
      </c>
      <c r="E52" s="62">
        <v>0.06</v>
      </c>
      <c r="F52" s="57">
        <v>0.06</v>
      </c>
      <c r="G52" s="260">
        <v>0.06</v>
      </c>
    </row>
    <row r="53" spans="1:7" x14ac:dyDescent="0.25">
      <c r="A53" s="32" t="s">
        <v>75</v>
      </c>
      <c r="B53" s="57">
        <v>0.01</v>
      </c>
      <c r="C53" s="62">
        <v>0.01</v>
      </c>
      <c r="D53" s="57">
        <v>0.01</v>
      </c>
      <c r="E53" s="62">
        <v>0.01</v>
      </c>
      <c r="F53" s="57">
        <v>0.01</v>
      </c>
      <c r="G53" s="260">
        <v>0.01</v>
      </c>
    </row>
    <row r="54" spans="1:7" x14ac:dyDescent="0.25">
      <c r="A54" s="32" t="s">
        <v>199</v>
      </c>
      <c r="B54" s="57">
        <v>0.02</v>
      </c>
      <c r="C54" s="62">
        <v>0.03</v>
      </c>
      <c r="D54" s="57">
        <v>0.03</v>
      </c>
      <c r="E54" s="62">
        <v>0.03</v>
      </c>
      <c r="F54" s="57">
        <v>0.03</v>
      </c>
      <c r="G54" s="260">
        <v>0.03</v>
      </c>
    </row>
    <row r="55" spans="1:7" x14ac:dyDescent="0.25">
      <c r="A55" s="32" t="s">
        <v>76</v>
      </c>
      <c r="B55" s="57">
        <v>0.03</v>
      </c>
      <c r="C55" s="62">
        <v>0.03</v>
      </c>
      <c r="D55" s="57">
        <v>0.03</v>
      </c>
      <c r="E55" s="62">
        <v>0.03</v>
      </c>
      <c r="F55" s="57">
        <v>0.03</v>
      </c>
      <c r="G55" s="260">
        <v>0.03</v>
      </c>
    </row>
    <row r="56" spans="1:7" x14ac:dyDescent="0.25">
      <c r="A56" s="32" t="s">
        <v>77</v>
      </c>
      <c r="B56" s="57">
        <v>0.02</v>
      </c>
      <c r="C56" s="62">
        <v>0.02</v>
      </c>
      <c r="D56" s="57">
        <v>0.02</v>
      </c>
      <c r="E56" s="62">
        <v>0.02</v>
      </c>
      <c r="F56" s="57">
        <v>0.02</v>
      </c>
      <c r="G56" s="260">
        <v>0.02</v>
      </c>
    </row>
    <row r="57" spans="1:7" x14ac:dyDescent="0.25">
      <c r="A57" s="32" t="s">
        <v>78</v>
      </c>
      <c r="B57" s="57">
        <v>0.02</v>
      </c>
      <c r="C57" s="62">
        <v>0.02</v>
      </c>
      <c r="D57" s="57">
        <v>0.02</v>
      </c>
      <c r="E57" s="62">
        <v>0.02</v>
      </c>
      <c r="F57" s="57">
        <v>0.02</v>
      </c>
      <c r="G57" s="260">
        <v>0.02</v>
      </c>
    </row>
    <row r="58" spans="1:7" x14ac:dyDescent="0.25">
      <c r="A58" s="32" t="s">
        <v>79</v>
      </c>
      <c r="B58" s="57">
        <v>0.02</v>
      </c>
      <c r="C58" s="62">
        <v>0.02</v>
      </c>
      <c r="D58" s="57">
        <v>0.02</v>
      </c>
      <c r="E58" s="62">
        <v>0.02</v>
      </c>
      <c r="F58" s="57">
        <v>0.02</v>
      </c>
      <c r="G58" s="260">
        <v>0.02</v>
      </c>
    </row>
    <row r="59" spans="1:7" x14ac:dyDescent="0.25">
      <c r="A59" s="32" t="s">
        <v>80</v>
      </c>
      <c r="B59" s="57">
        <v>0.02</v>
      </c>
      <c r="C59" s="62">
        <v>0.02</v>
      </c>
      <c r="D59" s="57">
        <v>0.02</v>
      </c>
      <c r="E59" s="62">
        <v>0.02</v>
      </c>
      <c r="F59" s="57">
        <v>0.02</v>
      </c>
      <c r="G59" s="260">
        <v>0.02</v>
      </c>
    </row>
    <row r="60" spans="1:7" x14ac:dyDescent="0.25">
      <c r="A60" s="32" t="s">
        <v>81</v>
      </c>
      <c r="B60" s="57">
        <v>0.03</v>
      </c>
      <c r="C60" s="62">
        <v>0.03</v>
      </c>
      <c r="D60" s="57">
        <v>0.03</v>
      </c>
      <c r="E60" s="62">
        <v>0.03</v>
      </c>
      <c r="F60" s="57">
        <v>0.03</v>
      </c>
      <c r="G60" s="260">
        <v>0.03</v>
      </c>
    </row>
    <row r="61" spans="1:7" x14ac:dyDescent="0.25">
      <c r="A61" s="32" t="s">
        <v>82</v>
      </c>
      <c r="B61" s="57">
        <v>7.0000000000000007E-2</v>
      </c>
      <c r="C61" s="62">
        <v>0.08</v>
      </c>
      <c r="D61" s="57">
        <v>7.0000000000000007E-2</v>
      </c>
      <c r="E61" s="62">
        <v>7.0000000000000007E-2</v>
      </c>
      <c r="F61" s="57">
        <v>0.08</v>
      </c>
      <c r="G61" s="260">
        <v>7.0000000000000007E-2</v>
      </c>
    </row>
    <row r="62" spans="1:7" x14ac:dyDescent="0.25">
      <c r="A62" s="32" t="s">
        <v>83</v>
      </c>
      <c r="B62" s="57">
        <v>0.13</v>
      </c>
      <c r="C62" s="62">
        <v>0.14000000000000001</v>
      </c>
      <c r="D62" s="57">
        <v>0.14000000000000001</v>
      </c>
      <c r="E62" s="62">
        <v>0.14000000000000001</v>
      </c>
      <c r="F62" s="57">
        <v>0.14000000000000001</v>
      </c>
      <c r="G62" s="260">
        <v>0.14000000000000001</v>
      </c>
    </row>
    <row r="63" spans="1:7" x14ac:dyDescent="0.25">
      <c r="A63" s="32" t="s">
        <v>84</v>
      </c>
      <c r="B63" s="57">
        <v>0.04</v>
      </c>
      <c r="C63" s="62">
        <v>0.04</v>
      </c>
      <c r="D63" s="57">
        <v>0.04</v>
      </c>
      <c r="E63" s="62">
        <v>0.04</v>
      </c>
      <c r="F63" s="57">
        <v>0.03</v>
      </c>
      <c r="G63" s="260">
        <v>0.04</v>
      </c>
    </row>
    <row r="64" spans="1:7" x14ac:dyDescent="0.25">
      <c r="A64" s="32" t="s">
        <v>85</v>
      </c>
      <c r="B64" s="57">
        <v>0.02</v>
      </c>
      <c r="C64" s="62">
        <v>0.02</v>
      </c>
      <c r="D64" s="57">
        <v>0.02</v>
      </c>
      <c r="E64" s="62">
        <v>0.02</v>
      </c>
      <c r="F64" s="57">
        <v>0.02</v>
      </c>
      <c r="G64" s="260">
        <v>0.02</v>
      </c>
    </row>
    <row r="65" spans="1:7" x14ac:dyDescent="0.25">
      <c r="A65" s="32" t="s">
        <v>86</v>
      </c>
      <c r="B65" s="57">
        <v>0.02</v>
      </c>
      <c r="C65" s="62">
        <v>0.02</v>
      </c>
      <c r="D65" s="57">
        <v>0.02</v>
      </c>
      <c r="E65" s="62">
        <v>0.02</v>
      </c>
      <c r="F65" s="57">
        <v>0.02</v>
      </c>
      <c r="G65" s="260">
        <v>0.02</v>
      </c>
    </row>
    <row r="66" spans="1:7" x14ac:dyDescent="0.25">
      <c r="A66" s="32" t="s">
        <v>87</v>
      </c>
      <c r="B66" s="57">
        <v>0.01</v>
      </c>
      <c r="C66" s="62">
        <v>0.01</v>
      </c>
      <c r="D66" s="57">
        <v>0.01</v>
      </c>
      <c r="E66" s="62">
        <v>0.02</v>
      </c>
      <c r="F66" s="57">
        <v>0.02</v>
      </c>
      <c r="G66" s="260">
        <v>0.01</v>
      </c>
    </row>
    <row r="67" spans="1:7" x14ac:dyDescent="0.25">
      <c r="A67" s="32" t="s">
        <v>88</v>
      </c>
      <c r="B67" s="57">
        <v>0</v>
      </c>
      <c r="C67" s="62">
        <v>0</v>
      </c>
      <c r="D67" s="57">
        <v>0</v>
      </c>
      <c r="E67" s="62">
        <v>0</v>
      </c>
      <c r="F67" s="57">
        <v>0</v>
      </c>
      <c r="G67" s="260">
        <v>0</v>
      </c>
    </row>
    <row r="68" spans="1:7" x14ac:dyDescent="0.25">
      <c r="A68" s="32" t="s">
        <v>89</v>
      </c>
      <c r="B68" s="57">
        <v>0.03</v>
      </c>
      <c r="C68" s="62">
        <v>0.03</v>
      </c>
      <c r="D68" s="57">
        <v>0.03</v>
      </c>
      <c r="E68" s="62">
        <v>0.03</v>
      </c>
      <c r="F68" s="57">
        <v>0.03</v>
      </c>
      <c r="G68" s="260">
        <v>0.03</v>
      </c>
    </row>
    <row r="69" spans="1:7" x14ac:dyDescent="0.25">
      <c r="A69" s="32" t="s">
        <v>90</v>
      </c>
      <c r="B69" s="57">
        <v>0.08</v>
      </c>
      <c r="C69" s="62">
        <v>0.08</v>
      </c>
      <c r="D69" s="57">
        <v>0.08</v>
      </c>
      <c r="E69" s="62">
        <v>0.08</v>
      </c>
      <c r="F69" s="57">
        <v>0.08</v>
      </c>
      <c r="G69" s="260">
        <v>0.08</v>
      </c>
    </row>
    <row r="70" spans="1:7" x14ac:dyDescent="0.25">
      <c r="A70" s="32" t="s">
        <v>91</v>
      </c>
      <c r="B70" s="57">
        <v>0</v>
      </c>
      <c r="C70" s="62">
        <v>0</v>
      </c>
      <c r="D70" s="57">
        <v>0</v>
      </c>
      <c r="E70" s="62">
        <v>0</v>
      </c>
      <c r="F70" s="57">
        <v>0</v>
      </c>
      <c r="G70" s="260">
        <v>0</v>
      </c>
    </row>
    <row r="71" spans="1:7" x14ac:dyDescent="0.25">
      <c r="A71" s="32" t="s">
        <v>92</v>
      </c>
      <c r="B71" s="57">
        <v>0.03</v>
      </c>
      <c r="C71" s="62">
        <v>0.03</v>
      </c>
      <c r="D71" s="57">
        <v>0.03</v>
      </c>
      <c r="E71" s="62">
        <v>0.03</v>
      </c>
      <c r="F71" s="57">
        <v>0.03</v>
      </c>
      <c r="G71" s="260">
        <v>0.03</v>
      </c>
    </row>
    <row r="72" spans="1:7" x14ac:dyDescent="0.25">
      <c r="A72" s="32" t="s">
        <v>93</v>
      </c>
      <c r="B72" s="57">
        <v>0.03</v>
      </c>
      <c r="C72" s="62">
        <v>0.03</v>
      </c>
      <c r="D72" s="57">
        <v>0.03</v>
      </c>
      <c r="E72" s="62">
        <v>0.03</v>
      </c>
      <c r="F72" s="57">
        <v>0.03</v>
      </c>
      <c r="G72" s="260">
        <v>0.03</v>
      </c>
    </row>
    <row r="73" spans="1:7" x14ac:dyDescent="0.25">
      <c r="A73" s="32" t="s">
        <v>94</v>
      </c>
      <c r="B73" s="57">
        <v>0.02</v>
      </c>
      <c r="C73" s="62">
        <v>0.01</v>
      </c>
      <c r="D73" s="57">
        <v>0.01</v>
      </c>
      <c r="E73" s="62">
        <v>0.02</v>
      </c>
      <c r="F73" s="57">
        <v>0.02</v>
      </c>
      <c r="G73" s="260">
        <v>0.02</v>
      </c>
    </row>
    <row r="74" spans="1:7" x14ac:dyDescent="0.25">
      <c r="A74" s="32" t="s">
        <v>95</v>
      </c>
      <c r="B74" s="57">
        <v>0</v>
      </c>
      <c r="C74" s="62">
        <v>0</v>
      </c>
      <c r="D74" s="57">
        <v>0</v>
      </c>
      <c r="E74" s="62">
        <v>0</v>
      </c>
      <c r="F74" s="57">
        <v>0</v>
      </c>
      <c r="G74" s="260">
        <v>0</v>
      </c>
    </row>
    <row r="75" spans="1:7" x14ac:dyDescent="0.25">
      <c r="A75" s="32" t="s">
        <v>96</v>
      </c>
      <c r="B75" s="57">
        <v>0.02</v>
      </c>
      <c r="C75" s="62">
        <v>0.02</v>
      </c>
      <c r="D75" s="57">
        <v>0.02</v>
      </c>
      <c r="E75" s="62">
        <v>0.02</v>
      </c>
      <c r="F75" s="57">
        <v>0.02</v>
      </c>
      <c r="G75" s="260">
        <v>0.02</v>
      </c>
    </row>
    <row r="76" spans="1:7" x14ac:dyDescent="0.25">
      <c r="A76" s="32" t="s">
        <v>97</v>
      </c>
      <c r="B76" s="57">
        <v>7.0000000000000007E-2</v>
      </c>
      <c r="C76" s="62">
        <v>7.0000000000000007E-2</v>
      </c>
      <c r="D76" s="57">
        <v>7.0000000000000007E-2</v>
      </c>
      <c r="E76" s="62">
        <v>7.0000000000000007E-2</v>
      </c>
      <c r="F76" s="57">
        <v>7.0000000000000007E-2</v>
      </c>
      <c r="G76" s="260">
        <v>7.0000000000000007E-2</v>
      </c>
    </row>
    <row r="77" spans="1:7" x14ac:dyDescent="0.25">
      <c r="A77" s="32" t="s">
        <v>98</v>
      </c>
      <c r="B77" s="57">
        <v>0.01</v>
      </c>
      <c r="C77" s="62">
        <v>0.01</v>
      </c>
      <c r="D77" s="57">
        <v>0.01</v>
      </c>
      <c r="E77" s="62">
        <v>0.01</v>
      </c>
      <c r="F77" s="57">
        <v>0.01</v>
      </c>
      <c r="G77" s="260">
        <v>0.01</v>
      </c>
    </row>
    <row r="78" spans="1:7" x14ac:dyDescent="0.25">
      <c r="A78" s="32" t="s">
        <v>99</v>
      </c>
      <c r="B78" s="57">
        <v>0.02</v>
      </c>
      <c r="C78" s="62">
        <v>0.02</v>
      </c>
      <c r="D78" s="57">
        <v>0.02</v>
      </c>
      <c r="E78" s="62">
        <v>0.02</v>
      </c>
      <c r="F78" s="57">
        <v>0.02</v>
      </c>
      <c r="G78" s="260">
        <v>0.02</v>
      </c>
    </row>
    <row r="79" spans="1:7" x14ac:dyDescent="0.25">
      <c r="A79" s="32" t="s">
        <v>100</v>
      </c>
      <c r="B79" s="57">
        <v>0.04</v>
      </c>
      <c r="C79" s="62">
        <v>0.04</v>
      </c>
      <c r="D79" s="57">
        <v>0.04</v>
      </c>
      <c r="E79" s="62">
        <v>0.04</v>
      </c>
      <c r="F79" s="57">
        <v>0.04</v>
      </c>
      <c r="G79" s="260">
        <v>0.04</v>
      </c>
    </row>
    <row r="80" spans="1:7" x14ac:dyDescent="0.25">
      <c r="A80" s="32" t="s">
        <v>102</v>
      </c>
      <c r="B80" s="57">
        <v>0</v>
      </c>
      <c r="C80" s="62">
        <v>0</v>
      </c>
      <c r="D80" s="57">
        <v>0</v>
      </c>
      <c r="E80" s="62">
        <v>0</v>
      </c>
      <c r="F80" s="57">
        <v>0</v>
      </c>
      <c r="G80" s="260">
        <v>0</v>
      </c>
    </row>
    <row r="81" spans="1:7" x14ac:dyDescent="0.25">
      <c r="A81" s="32" t="s">
        <v>200</v>
      </c>
      <c r="B81" s="57">
        <v>0</v>
      </c>
      <c r="C81" s="62">
        <v>0</v>
      </c>
      <c r="D81" s="57">
        <v>0</v>
      </c>
      <c r="E81" s="62">
        <v>0</v>
      </c>
      <c r="F81" s="57">
        <v>0</v>
      </c>
      <c r="G81" s="260">
        <v>0</v>
      </c>
    </row>
    <row r="82" spans="1:7" x14ac:dyDescent="0.25">
      <c r="A82" s="32" t="s">
        <v>101</v>
      </c>
      <c r="B82" s="57">
        <v>0</v>
      </c>
      <c r="C82" s="62">
        <v>0</v>
      </c>
      <c r="D82" s="57">
        <v>0</v>
      </c>
      <c r="E82" s="62">
        <v>0</v>
      </c>
      <c r="F82" s="57">
        <v>0</v>
      </c>
      <c r="G82" s="260">
        <v>0</v>
      </c>
    </row>
    <row r="83" spans="1:7" x14ac:dyDescent="0.25">
      <c r="A83" s="254" t="s">
        <v>63</v>
      </c>
      <c r="B83" s="243">
        <v>0</v>
      </c>
      <c r="C83" s="258">
        <v>0</v>
      </c>
      <c r="D83" s="243">
        <v>0</v>
      </c>
      <c r="E83" s="258">
        <v>0</v>
      </c>
      <c r="F83" s="243">
        <v>0</v>
      </c>
      <c r="G83" s="258">
        <v>0</v>
      </c>
    </row>
    <row r="84" spans="1:7" x14ac:dyDescent="0.25">
      <c r="A84" s="259" t="s">
        <v>3</v>
      </c>
      <c r="B84" s="262">
        <v>1</v>
      </c>
      <c r="C84" s="38">
        <v>1</v>
      </c>
      <c r="D84" s="262">
        <v>1</v>
      </c>
      <c r="E84" s="38">
        <v>1</v>
      </c>
      <c r="F84" s="262">
        <v>1</v>
      </c>
      <c r="G84" s="261">
        <v>1</v>
      </c>
    </row>
    <row r="86" spans="1:7" x14ac:dyDescent="0.25">
      <c r="A86" s="25" t="s">
        <v>169</v>
      </c>
      <c r="B86"/>
      <c r="C86"/>
      <c r="D86"/>
      <c r="E86"/>
      <c r="F86" s="193"/>
      <c r="G86"/>
    </row>
    <row r="87" spans="1:7" ht="30" x14ac:dyDescent="0.25">
      <c r="A87" s="234" t="s">
        <v>1</v>
      </c>
      <c r="B87" s="265" t="s">
        <v>20</v>
      </c>
      <c r="C87" s="211" t="s">
        <v>21</v>
      </c>
      <c r="D87" s="234" t="s">
        <v>22</v>
      </c>
      <c r="E87" s="211" t="s">
        <v>159</v>
      </c>
      <c r="F87" s="234" t="s">
        <v>197</v>
      </c>
      <c r="G87" s="29" t="s">
        <v>3</v>
      </c>
    </row>
    <row r="88" spans="1:7" x14ac:dyDescent="0.25">
      <c r="A88" s="103" t="s">
        <v>71</v>
      </c>
      <c r="B88" s="266">
        <v>100000</v>
      </c>
      <c r="C88" s="117">
        <v>106000</v>
      </c>
      <c r="D88" s="118">
        <v>148000</v>
      </c>
      <c r="E88" s="268">
        <v>204000</v>
      </c>
      <c r="F88" s="118">
        <v>259000</v>
      </c>
      <c r="G88" s="266">
        <v>816000</v>
      </c>
    </row>
    <row r="89" spans="1:7" x14ac:dyDescent="0.25">
      <c r="A89" s="104" t="s">
        <v>72</v>
      </c>
      <c r="B89" s="264">
        <v>122000</v>
      </c>
      <c r="C89" s="117">
        <v>132000</v>
      </c>
      <c r="D89" s="119">
        <v>188000</v>
      </c>
      <c r="E89" s="117">
        <v>257000</v>
      </c>
      <c r="F89" s="119">
        <v>327000</v>
      </c>
      <c r="G89" s="264">
        <v>1027000</v>
      </c>
    </row>
    <row r="90" spans="1:7" x14ac:dyDescent="0.25">
      <c r="A90" s="104" t="s">
        <v>73</v>
      </c>
      <c r="B90" s="264">
        <v>75000</v>
      </c>
      <c r="C90" s="117">
        <v>80000</v>
      </c>
      <c r="D90" s="119">
        <v>115000</v>
      </c>
      <c r="E90" s="117">
        <v>145000</v>
      </c>
      <c r="F90" s="119">
        <v>180000</v>
      </c>
      <c r="G90" s="264">
        <v>595000</v>
      </c>
    </row>
    <row r="91" spans="1:7" x14ac:dyDescent="0.25">
      <c r="A91" s="104" t="s">
        <v>198</v>
      </c>
      <c r="B91" s="264">
        <v>45000</v>
      </c>
      <c r="C91" s="117">
        <v>50000</v>
      </c>
      <c r="D91" s="119">
        <v>78000</v>
      </c>
      <c r="E91" s="117">
        <v>107000</v>
      </c>
      <c r="F91" s="119">
        <v>135000</v>
      </c>
      <c r="G91" s="264">
        <v>415000</v>
      </c>
    </row>
    <row r="92" spans="1:7" x14ac:dyDescent="0.25">
      <c r="A92" s="104" t="s">
        <v>74</v>
      </c>
      <c r="B92" s="264">
        <v>237000</v>
      </c>
      <c r="C92" s="117">
        <v>249000</v>
      </c>
      <c r="D92" s="119">
        <v>344000</v>
      </c>
      <c r="E92" s="117">
        <v>484000</v>
      </c>
      <c r="F92" s="119">
        <v>627000</v>
      </c>
      <c r="G92" s="264">
        <v>1940000</v>
      </c>
    </row>
    <row r="93" spans="1:7" x14ac:dyDescent="0.25">
      <c r="A93" s="104" t="s">
        <v>75</v>
      </c>
      <c r="B93" s="264">
        <v>39000</v>
      </c>
      <c r="C93" s="117">
        <v>42000</v>
      </c>
      <c r="D93" s="119">
        <v>59000</v>
      </c>
      <c r="E93" s="117">
        <v>86000</v>
      </c>
      <c r="F93" s="119">
        <v>111000</v>
      </c>
      <c r="G93" s="264">
        <v>337000</v>
      </c>
    </row>
    <row r="94" spans="1:7" x14ac:dyDescent="0.25">
      <c r="A94" s="104" t="s">
        <v>199</v>
      </c>
      <c r="B94" s="264">
        <v>91000</v>
      </c>
      <c r="C94" s="117">
        <v>108000</v>
      </c>
      <c r="D94" s="119">
        <v>154000</v>
      </c>
      <c r="E94" s="117">
        <v>213000</v>
      </c>
      <c r="F94" s="119">
        <v>271000</v>
      </c>
      <c r="G94" s="264">
        <v>838000</v>
      </c>
    </row>
    <row r="95" spans="1:7" x14ac:dyDescent="0.25">
      <c r="A95" s="104" t="s">
        <v>76</v>
      </c>
      <c r="B95" s="264">
        <v>126000</v>
      </c>
      <c r="C95" s="117">
        <v>140000</v>
      </c>
      <c r="D95" s="119">
        <v>192000</v>
      </c>
      <c r="E95" s="117">
        <v>255000</v>
      </c>
      <c r="F95" s="119">
        <v>306000</v>
      </c>
      <c r="G95" s="264">
        <v>1019000</v>
      </c>
    </row>
    <row r="96" spans="1:7" x14ac:dyDescent="0.25">
      <c r="A96" s="104" t="s">
        <v>77</v>
      </c>
      <c r="B96" s="264">
        <v>79000</v>
      </c>
      <c r="C96" s="117">
        <v>87000</v>
      </c>
      <c r="D96" s="119">
        <v>127000</v>
      </c>
      <c r="E96" s="117">
        <v>180000</v>
      </c>
      <c r="F96" s="119">
        <v>235000</v>
      </c>
      <c r="G96" s="264">
        <v>708000</v>
      </c>
    </row>
    <row r="97" spans="1:7" x14ac:dyDescent="0.25">
      <c r="A97" s="104" t="s">
        <v>78</v>
      </c>
      <c r="B97" s="264">
        <v>57000</v>
      </c>
      <c r="C97" s="117">
        <v>63000</v>
      </c>
      <c r="D97" s="119">
        <v>91000</v>
      </c>
      <c r="E97" s="117">
        <v>123000</v>
      </c>
      <c r="F97" s="119">
        <v>159000</v>
      </c>
      <c r="G97" s="264">
        <v>493000</v>
      </c>
    </row>
    <row r="98" spans="1:7" x14ac:dyDescent="0.25">
      <c r="A98" s="104" t="s">
        <v>79</v>
      </c>
      <c r="B98" s="264">
        <v>68000</v>
      </c>
      <c r="C98" s="117">
        <v>68000</v>
      </c>
      <c r="D98" s="119">
        <v>100000</v>
      </c>
      <c r="E98" s="117">
        <v>138000</v>
      </c>
      <c r="F98" s="119">
        <v>188000</v>
      </c>
      <c r="G98" s="264">
        <v>563000</v>
      </c>
    </row>
    <row r="99" spans="1:7" x14ac:dyDescent="0.25">
      <c r="A99" s="104" t="s">
        <v>80</v>
      </c>
      <c r="B99" s="264">
        <v>68000</v>
      </c>
      <c r="C99" s="117">
        <v>73000</v>
      </c>
      <c r="D99" s="119">
        <v>100000</v>
      </c>
      <c r="E99" s="117">
        <v>138000</v>
      </c>
      <c r="F99" s="119">
        <v>172000</v>
      </c>
      <c r="G99" s="264">
        <v>550000</v>
      </c>
    </row>
    <row r="100" spans="1:7" x14ac:dyDescent="0.25">
      <c r="A100" s="104" t="s">
        <v>81</v>
      </c>
      <c r="B100" s="264">
        <v>123000</v>
      </c>
      <c r="C100" s="117">
        <v>133000</v>
      </c>
      <c r="D100" s="119">
        <v>183000</v>
      </c>
      <c r="E100" s="117">
        <v>245000</v>
      </c>
      <c r="F100" s="119">
        <v>322000</v>
      </c>
      <c r="G100" s="264">
        <v>1006000</v>
      </c>
    </row>
    <row r="101" spans="1:7" x14ac:dyDescent="0.25">
      <c r="A101" s="104" t="s">
        <v>82</v>
      </c>
      <c r="B101" s="264">
        <v>274000</v>
      </c>
      <c r="C101" s="117">
        <v>309000</v>
      </c>
      <c r="D101" s="119">
        <v>425000</v>
      </c>
      <c r="E101" s="117">
        <v>588000</v>
      </c>
      <c r="F101" s="119">
        <v>749000</v>
      </c>
      <c r="G101" s="264">
        <v>2345000</v>
      </c>
    </row>
    <row r="102" spans="1:7" x14ac:dyDescent="0.25">
      <c r="A102" s="104" t="s">
        <v>83</v>
      </c>
      <c r="B102" s="264">
        <v>476000</v>
      </c>
      <c r="C102" s="117">
        <v>553000</v>
      </c>
      <c r="D102" s="119">
        <v>812000</v>
      </c>
      <c r="E102" s="117">
        <v>1136000</v>
      </c>
      <c r="F102" s="119">
        <v>1430000</v>
      </c>
      <c r="G102" s="264">
        <v>4406000</v>
      </c>
    </row>
    <row r="103" spans="1:7" x14ac:dyDescent="0.25">
      <c r="A103" s="104" t="s">
        <v>84</v>
      </c>
      <c r="B103" s="264">
        <v>153000</v>
      </c>
      <c r="C103" s="117">
        <v>167000</v>
      </c>
      <c r="D103" s="119">
        <v>223000</v>
      </c>
      <c r="E103" s="117">
        <v>281000</v>
      </c>
      <c r="F103" s="119">
        <v>336000</v>
      </c>
      <c r="G103" s="264">
        <v>1160000</v>
      </c>
    </row>
    <row r="104" spans="1:7" x14ac:dyDescent="0.25">
      <c r="A104" s="104" t="s">
        <v>85</v>
      </c>
      <c r="B104" s="264">
        <v>68000</v>
      </c>
      <c r="C104" s="117">
        <v>78000</v>
      </c>
      <c r="D104" s="119">
        <v>103000</v>
      </c>
      <c r="E104" s="117">
        <v>137000</v>
      </c>
      <c r="F104" s="119">
        <v>167000</v>
      </c>
      <c r="G104" s="264">
        <v>554000</v>
      </c>
    </row>
    <row r="105" spans="1:7" x14ac:dyDescent="0.25">
      <c r="A105" s="104" t="s">
        <v>86</v>
      </c>
      <c r="B105" s="264">
        <v>91000</v>
      </c>
      <c r="C105" s="117">
        <v>101000</v>
      </c>
      <c r="D105" s="119">
        <v>143000</v>
      </c>
      <c r="E105" s="117">
        <v>195000</v>
      </c>
      <c r="F105" s="119">
        <v>242000</v>
      </c>
      <c r="G105" s="264">
        <v>772000</v>
      </c>
    </row>
    <row r="106" spans="1:7" x14ac:dyDescent="0.25">
      <c r="A106" s="104" t="s">
        <v>87</v>
      </c>
      <c r="B106" s="264">
        <v>54000</v>
      </c>
      <c r="C106" s="117">
        <v>60000</v>
      </c>
      <c r="D106" s="119">
        <v>82000</v>
      </c>
      <c r="E106" s="117">
        <v>119000</v>
      </c>
      <c r="F106" s="119">
        <v>153000</v>
      </c>
      <c r="G106" s="264">
        <v>468000</v>
      </c>
    </row>
    <row r="107" spans="1:7" x14ac:dyDescent="0.25">
      <c r="A107" s="104" t="s">
        <v>88</v>
      </c>
      <c r="B107" s="264">
        <v>8000</v>
      </c>
      <c r="C107" s="117">
        <v>9000</v>
      </c>
      <c r="D107" s="119">
        <v>11000</v>
      </c>
      <c r="E107" s="117">
        <v>15000</v>
      </c>
      <c r="F107" s="119">
        <v>20000</v>
      </c>
      <c r="G107" s="264">
        <v>63000</v>
      </c>
    </row>
    <row r="108" spans="1:7" x14ac:dyDescent="0.25">
      <c r="A108" s="104" t="s">
        <v>89</v>
      </c>
      <c r="B108" s="264">
        <v>100000</v>
      </c>
      <c r="C108" s="117">
        <v>109000</v>
      </c>
      <c r="D108" s="119">
        <v>157000</v>
      </c>
      <c r="E108" s="117">
        <v>221000</v>
      </c>
      <c r="F108" s="119">
        <v>284000</v>
      </c>
      <c r="G108" s="264">
        <v>871000</v>
      </c>
    </row>
    <row r="109" spans="1:7" x14ac:dyDescent="0.25">
      <c r="A109" s="104" t="s">
        <v>90</v>
      </c>
      <c r="B109" s="264">
        <v>303000</v>
      </c>
      <c r="C109" s="117">
        <v>333000</v>
      </c>
      <c r="D109" s="119">
        <v>461000</v>
      </c>
      <c r="E109" s="117">
        <v>628000</v>
      </c>
      <c r="F109" s="119">
        <v>795000</v>
      </c>
      <c r="G109" s="264">
        <v>2520000</v>
      </c>
    </row>
    <row r="110" spans="1:7" x14ac:dyDescent="0.25">
      <c r="A110" s="104" t="s">
        <v>91</v>
      </c>
      <c r="B110" s="264">
        <v>8000</v>
      </c>
      <c r="C110" s="117">
        <v>8000</v>
      </c>
      <c r="D110" s="119">
        <v>13000</v>
      </c>
      <c r="E110" s="117">
        <v>18000</v>
      </c>
      <c r="F110" s="119">
        <v>23000</v>
      </c>
      <c r="G110" s="264">
        <v>70000</v>
      </c>
    </row>
    <row r="111" spans="1:7" x14ac:dyDescent="0.25">
      <c r="A111" s="104" t="s">
        <v>92</v>
      </c>
      <c r="B111" s="264">
        <v>101000</v>
      </c>
      <c r="C111" s="117">
        <v>118000</v>
      </c>
      <c r="D111" s="119">
        <v>159000</v>
      </c>
      <c r="E111" s="117">
        <v>213000</v>
      </c>
      <c r="F111" s="119">
        <v>261000</v>
      </c>
      <c r="G111" s="264">
        <v>853000</v>
      </c>
    </row>
    <row r="112" spans="1:7" x14ac:dyDescent="0.25">
      <c r="A112" s="104" t="s">
        <v>93</v>
      </c>
      <c r="B112" s="264">
        <v>115000</v>
      </c>
      <c r="C112" s="117">
        <v>128000</v>
      </c>
      <c r="D112" s="119">
        <v>174000</v>
      </c>
      <c r="E112" s="117">
        <v>239000</v>
      </c>
      <c r="F112" s="119">
        <v>311000</v>
      </c>
      <c r="G112" s="264">
        <v>968000</v>
      </c>
    </row>
    <row r="113" spans="1:7" x14ac:dyDescent="0.25">
      <c r="A113" s="104" t="s">
        <v>94</v>
      </c>
      <c r="B113" s="264">
        <v>57000</v>
      </c>
      <c r="C113" s="117">
        <v>60000</v>
      </c>
      <c r="D113" s="119">
        <v>85000</v>
      </c>
      <c r="E113" s="117">
        <v>123000</v>
      </c>
      <c r="F113" s="119">
        <v>153000</v>
      </c>
      <c r="G113" s="264">
        <v>477000</v>
      </c>
    </row>
    <row r="114" spans="1:7" x14ac:dyDescent="0.25">
      <c r="A114" s="104" t="s">
        <v>95</v>
      </c>
      <c r="B114" s="264">
        <v>13000</v>
      </c>
      <c r="C114" s="117">
        <v>13000</v>
      </c>
      <c r="D114" s="119">
        <v>19000</v>
      </c>
      <c r="E114" s="117">
        <v>27000</v>
      </c>
      <c r="F114" s="119">
        <v>33000</v>
      </c>
      <c r="G114" s="264">
        <v>105000</v>
      </c>
    </row>
    <row r="115" spans="1:7" x14ac:dyDescent="0.25">
      <c r="A115" s="104" t="s">
        <v>96</v>
      </c>
      <c r="B115" s="264">
        <v>59000</v>
      </c>
      <c r="C115" s="117">
        <v>65000</v>
      </c>
      <c r="D115" s="119">
        <v>96000</v>
      </c>
      <c r="E115" s="117">
        <v>136000</v>
      </c>
      <c r="F115" s="119">
        <v>172000</v>
      </c>
      <c r="G115" s="264">
        <v>528000</v>
      </c>
    </row>
    <row r="116" spans="1:7" x14ac:dyDescent="0.25">
      <c r="A116" s="104" t="s">
        <v>97</v>
      </c>
      <c r="B116" s="264">
        <v>271000</v>
      </c>
      <c r="C116" s="117">
        <v>294000</v>
      </c>
      <c r="D116" s="119">
        <v>421000</v>
      </c>
      <c r="E116" s="117">
        <v>570000</v>
      </c>
      <c r="F116" s="119">
        <v>727000</v>
      </c>
      <c r="G116" s="264">
        <v>2283000</v>
      </c>
    </row>
    <row r="117" spans="1:7" x14ac:dyDescent="0.25">
      <c r="A117" s="104" t="s">
        <v>98</v>
      </c>
      <c r="B117" s="264">
        <v>50000</v>
      </c>
      <c r="C117" s="117">
        <v>57000</v>
      </c>
      <c r="D117" s="119">
        <v>81000</v>
      </c>
      <c r="E117" s="117">
        <v>114000</v>
      </c>
      <c r="F117" s="119">
        <v>141000</v>
      </c>
      <c r="G117" s="264">
        <v>443000</v>
      </c>
    </row>
    <row r="118" spans="1:7" x14ac:dyDescent="0.25">
      <c r="A118" s="104" t="s">
        <v>99</v>
      </c>
      <c r="B118" s="264">
        <v>81000</v>
      </c>
      <c r="C118" s="117">
        <v>87000</v>
      </c>
      <c r="D118" s="119">
        <v>136000</v>
      </c>
      <c r="E118" s="117">
        <v>176000</v>
      </c>
      <c r="F118" s="119">
        <v>219000</v>
      </c>
      <c r="G118" s="264">
        <v>698000</v>
      </c>
    </row>
    <row r="119" spans="1:7" x14ac:dyDescent="0.25">
      <c r="A119" s="104" t="s">
        <v>100</v>
      </c>
      <c r="B119" s="264">
        <v>142000</v>
      </c>
      <c r="C119" s="117">
        <v>162000</v>
      </c>
      <c r="D119" s="119">
        <v>237000</v>
      </c>
      <c r="E119" s="117">
        <v>333000</v>
      </c>
      <c r="F119" s="119">
        <v>423000</v>
      </c>
      <c r="G119" s="264">
        <v>1296000</v>
      </c>
    </row>
    <row r="120" spans="1:7" x14ac:dyDescent="0.25">
      <c r="A120" s="104" t="s">
        <v>102</v>
      </c>
      <c r="B120" s="264">
        <v>18000</v>
      </c>
      <c r="C120" s="117">
        <v>18000</v>
      </c>
      <c r="D120" s="119">
        <v>27000</v>
      </c>
      <c r="E120" s="117">
        <v>23000</v>
      </c>
      <c r="F120" s="119">
        <v>16000</v>
      </c>
      <c r="G120" s="264">
        <v>101000</v>
      </c>
    </row>
    <row r="121" spans="1:7" x14ac:dyDescent="0.25">
      <c r="A121" s="104" t="s">
        <v>200</v>
      </c>
      <c r="B121" s="264">
        <v>1000</v>
      </c>
      <c r="C121" s="117">
        <v>1000</v>
      </c>
      <c r="D121" s="119">
        <v>2000</v>
      </c>
      <c r="E121" s="117">
        <v>3000</v>
      </c>
      <c r="F121" s="119">
        <v>1000</v>
      </c>
      <c r="G121" s="264">
        <v>9000</v>
      </c>
    </row>
    <row r="122" spans="1:7" x14ac:dyDescent="0.25">
      <c r="A122" s="104" t="s">
        <v>101</v>
      </c>
      <c r="B122" s="264">
        <v>2000</v>
      </c>
      <c r="C122" s="117">
        <v>2000</v>
      </c>
      <c r="D122" s="119">
        <v>4000</v>
      </c>
      <c r="E122" s="117">
        <v>7000</v>
      </c>
      <c r="F122" s="119">
        <v>6000</v>
      </c>
      <c r="G122" s="264">
        <v>21000</v>
      </c>
    </row>
    <row r="123" spans="1:7" x14ac:dyDescent="0.25">
      <c r="A123" s="255" t="s">
        <v>63</v>
      </c>
      <c r="B123" s="264">
        <v>1000</v>
      </c>
      <c r="C123" s="117">
        <v>1000</v>
      </c>
      <c r="D123" s="119">
        <v>1000</v>
      </c>
      <c r="E123" s="117">
        <v>2000</v>
      </c>
      <c r="F123" s="119">
        <v>2000</v>
      </c>
      <c r="G123" s="117">
        <v>6000</v>
      </c>
    </row>
    <row r="124" spans="1:7" x14ac:dyDescent="0.25">
      <c r="A124" s="85" t="s">
        <v>3</v>
      </c>
      <c r="B124" s="267">
        <v>3673000</v>
      </c>
      <c r="C124" s="112">
        <v>4063000</v>
      </c>
      <c r="D124" s="263">
        <v>5751000</v>
      </c>
      <c r="E124" s="112">
        <v>7877000</v>
      </c>
      <c r="F124" s="270">
        <v>9957000</v>
      </c>
      <c r="G124" s="269">
        <v>31322000</v>
      </c>
    </row>
    <row r="125" spans="1:7" x14ac:dyDescent="0.25">
      <c r="F125" s="193"/>
      <c r="G125"/>
    </row>
    <row r="126" spans="1:7" x14ac:dyDescent="0.25">
      <c r="A126" t="s">
        <v>52</v>
      </c>
      <c r="B126" t="str">
        <f>Notes!B2</f>
        <v>Figures cover payments issued in the period from November 2020 to 8th April 2025.</v>
      </c>
      <c r="C126"/>
      <c r="D126"/>
      <c r="E126"/>
      <c r="F126" s="193"/>
      <c r="G126"/>
    </row>
    <row r="127" spans="1:7" x14ac:dyDescent="0.25">
      <c r="A127" t="s">
        <v>107</v>
      </c>
      <c r="B127" t="str">
        <f>Notes!B3</f>
        <v>Numbers of payments have been rounded to the nearest five for disclosure control - figures may not sum due to rounding.</v>
      </c>
      <c r="C127"/>
      <c r="D127"/>
      <c r="E127"/>
      <c r="F127" s="193"/>
      <c r="G127"/>
    </row>
    <row r="128" spans="1:7" x14ac:dyDescent="0.25">
      <c r="A128" t="s">
        <v>108</v>
      </c>
      <c r="B128" t="str">
        <f>Notes!B4</f>
        <v>Value of payments have been rounded to the nearest £1,000 for disclosure control - figures may not sum due to rounding.</v>
      </c>
      <c r="C128"/>
      <c r="D128"/>
      <c r="E128"/>
      <c r="F128" s="193"/>
      <c r="G128"/>
    </row>
    <row r="129" spans="1:7" x14ac:dyDescent="0.25">
      <c r="A129" t="s">
        <v>109</v>
      </c>
      <c r="B129" t="str">
        <f>Notes!B5</f>
        <v>Percentages have been rounded to the nearest one percent - figures may not sum due to rounding.</v>
      </c>
      <c r="C129"/>
      <c r="D129"/>
      <c r="E129"/>
      <c r="F129" s="193"/>
      <c r="G129"/>
    </row>
    <row r="130" spans="1:7" x14ac:dyDescent="0.25">
      <c r="A130" t="s">
        <v>112</v>
      </c>
      <c r="B130" t="str">
        <f>Notes!B7</f>
        <v>Figures for previous winters have been updated to include payments issued after the last publication and backdated payments.</v>
      </c>
      <c r="C130"/>
      <c r="D130"/>
      <c r="E130"/>
      <c r="F130" s="193"/>
      <c r="G130"/>
    </row>
    <row r="131" spans="1:7" x14ac:dyDescent="0.25">
      <c r="A131" t="s">
        <v>121</v>
      </c>
      <c r="B131" t="str">
        <f>Notes!B10</f>
        <v>Local authority is based on child or young person's postcode.</v>
      </c>
      <c r="C131"/>
      <c r="D131"/>
      <c r="E131"/>
      <c r="F131" s="193"/>
      <c r="G131"/>
    </row>
    <row r="132" spans="1:7" x14ac:dyDescent="0.25">
      <c r="A132" t="s">
        <v>122</v>
      </c>
      <c r="B132" t="str">
        <f>Notes!B11</f>
        <v>Some postcodes could not be matched to any of the postcodes from the dataset used for the analysis, but were identified as being in Scotland. These may be new-builds, which have new postcodes.</v>
      </c>
      <c r="C132"/>
      <c r="D132"/>
      <c r="E132"/>
      <c r="F132" s="193"/>
      <c r="G132"/>
    </row>
    <row r="133" spans="1:7" x14ac:dyDescent="0.25">
      <c r="A133" t="s">
        <v>123</v>
      </c>
      <c r="B133" t="str">
        <f>Notes!B12</f>
        <v>Some postcodes were identified as being in other parts of the UK, outside of Scotland. This may be where a child has moved away.</v>
      </c>
      <c r="C133"/>
      <c r="D133"/>
      <c r="E133"/>
      <c r="F133" s="193"/>
      <c r="G133"/>
    </row>
    <row r="134" spans="1:7" x14ac:dyDescent="0.25">
      <c r="A134" t="s">
        <v>124</v>
      </c>
      <c r="B134" t="str">
        <f>Notes!B13</f>
        <v>A small number of child postcodes were missing and have been categorised as 'Unknown'.</v>
      </c>
      <c r="C134"/>
      <c r="D134"/>
      <c r="E134"/>
      <c r="F134" s="193"/>
      <c r="G134"/>
    </row>
    <row r="143" spans="1:7" x14ac:dyDescent="0.25">
      <c r="A143"/>
      <c r="B143"/>
      <c r="C143"/>
      <c r="D143"/>
      <c r="E143"/>
      <c r="F143" s="193"/>
      <c r="G143"/>
    </row>
    <row r="144" spans="1:7" x14ac:dyDescent="0.25">
      <c r="A144"/>
      <c r="B144"/>
      <c r="C144"/>
      <c r="D144"/>
      <c r="E144"/>
      <c r="F144" s="193"/>
      <c r="G144"/>
    </row>
    <row r="145" spans="1:7" x14ac:dyDescent="0.25">
      <c r="A145"/>
      <c r="B145"/>
      <c r="C145"/>
      <c r="D145"/>
      <c r="E145"/>
      <c r="F145" s="193"/>
      <c r="G145"/>
    </row>
    <row r="146" spans="1:7" x14ac:dyDescent="0.25">
      <c r="A146"/>
      <c r="B146"/>
      <c r="C146"/>
      <c r="D146"/>
      <c r="E146"/>
      <c r="F146" s="193"/>
      <c r="G146"/>
    </row>
    <row r="147" spans="1:7" x14ac:dyDescent="0.25">
      <c r="A147"/>
      <c r="B147"/>
      <c r="C147"/>
      <c r="D147"/>
      <c r="E147"/>
      <c r="F147" s="193"/>
      <c r="G147"/>
    </row>
    <row r="148" spans="1:7" x14ac:dyDescent="0.25">
      <c r="A148"/>
      <c r="B148"/>
      <c r="C148"/>
      <c r="D148"/>
      <c r="E148"/>
      <c r="F148" s="193"/>
      <c r="G148"/>
    </row>
    <row r="149" spans="1:7" x14ac:dyDescent="0.25">
      <c r="A149"/>
      <c r="B149"/>
      <c r="C149"/>
      <c r="D149"/>
      <c r="E149"/>
      <c r="F149" s="193"/>
      <c r="G149"/>
    </row>
    <row r="150" spans="1:7" x14ac:dyDescent="0.25">
      <c r="A150"/>
      <c r="B150"/>
      <c r="C150"/>
      <c r="D150"/>
      <c r="E150"/>
      <c r="F150" s="193"/>
      <c r="G150"/>
    </row>
    <row r="151" spans="1:7" x14ac:dyDescent="0.25">
      <c r="A151"/>
      <c r="B151"/>
      <c r="C151"/>
      <c r="D151"/>
      <c r="E151"/>
      <c r="F151" s="193"/>
      <c r="G151"/>
    </row>
    <row r="152" spans="1:7" x14ac:dyDescent="0.25">
      <c r="A152"/>
      <c r="B152"/>
      <c r="C152"/>
      <c r="D152"/>
      <c r="E152"/>
      <c r="F152" s="193"/>
      <c r="G152"/>
    </row>
    <row r="153" spans="1:7" x14ac:dyDescent="0.25">
      <c r="A153"/>
      <c r="B153"/>
      <c r="C153"/>
      <c r="D153"/>
      <c r="E153"/>
      <c r="F153" s="193"/>
      <c r="G153"/>
    </row>
    <row r="154" spans="1:7" x14ac:dyDescent="0.25">
      <c r="A154"/>
      <c r="B154"/>
      <c r="C154"/>
      <c r="D154"/>
      <c r="E154"/>
      <c r="F154" s="193"/>
      <c r="G154"/>
    </row>
    <row r="155" spans="1:7" x14ac:dyDescent="0.25">
      <c r="A155"/>
      <c r="B155"/>
      <c r="C155"/>
      <c r="D155"/>
      <c r="E155"/>
      <c r="F155" s="193"/>
      <c r="G155"/>
    </row>
    <row r="156" spans="1:7" x14ac:dyDescent="0.25">
      <c r="A156"/>
      <c r="B156"/>
      <c r="C156"/>
      <c r="D156"/>
      <c r="E156"/>
      <c r="F156" s="193"/>
      <c r="G156"/>
    </row>
    <row r="157" spans="1:7" x14ac:dyDescent="0.25">
      <c r="A157"/>
      <c r="B157"/>
      <c r="C157"/>
      <c r="D157"/>
      <c r="E157"/>
      <c r="F157" s="193"/>
      <c r="G157"/>
    </row>
    <row r="158" spans="1:7" x14ac:dyDescent="0.25">
      <c r="A158"/>
      <c r="B158"/>
      <c r="C158"/>
      <c r="D158"/>
      <c r="E158"/>
      <c r="F158" s="193"/>
      <c r="G158"/>
    </row>
    <row r="159" spans="1:7" x14ac:dyDescent="0.25">
      <c r="A159"/>
      <c r="B159"/>
      <c r="C159"/>
      <c r="D159"/>
      <c r="E159"/>
      <c r="F159" s="193"/>
      <c r="G159"/>
    </row>
    <row r="160" spans="1:7" x14ac:dyDescent="0.25">
      <c r="A160"/>
      <c r="B160"/>
      <c r="C160"/>
      <c r="D160"/>
      <c r="E160"/>
      <c r="F160" s="193"/>
      <c r="G160"/>
    </row>
    <row r="161" spans="1:7" x14ac:dyDescent="0.25">
      <c r="A161"/>
      <c r="B161"/>
      <c r="C161"/>
      <c r="D161"/>
      <c r="E161"/>
      <c r="F161" s="193"/>
      <c r="G161"/>
    </row>
    <row r="162" spans="1:7" x14ac:dyDescent="0.25">
      <c r="A162"/>
      <c r="B162"/>
      <c r="C162"/>
      <c r="D162"/>
      <c r="E162"/>
      <c r="F162" s="193"/>
      <c r="G162"/>
    </row>
    <row r="163" spans="1:7" x14ac:dyDescent="0.25">
      <c r="A163"/>
      <c r="B163"/>
      <c r="C163"/>
      <c r="D163"/>
      <c r="E163"/>
      <c r="F163" s="193"/>
      <c r="G163"/>
    </row>
    <row r="164" spans="1:7" x14ac:dyDescent="0.25">
      <c r="A164"/>
      <c r="B164"/>
      <c r="C164"/>
      <c r="D164"/>
      <c r="E164"/>
      <c r="F164" s="193"/>
      <c r="G164"/>
    </row>
    <row r="165" spans="1:7" x14ac:dyDescent="0.25">
      <c r="A165"/>
      <c r="B165"/>
      <c r="C165"/>
      <c r="D165"/>
      <c r="E165"/>
      <c r="F165" s="193"/>
      <c r="G165"/>
    </row>
    <row r="166" spans="1:7" x14ac:dyDescent="0.25">
      <c r="A166"/>
      <c r="B166"/>
      <c r="C166"/>
      <c r="D166"/>
      <c r="E166"/>
      <c r="F166" s="193"/>
      <c r="G166"/>
    </row>
    <row r="167" spans="1:7" x14ac:dyDescent="0.25">
      <c r="A167"/>
      <c r="B167"/>
      <c r="C167"/>
      <c r="D167"/>
      <c r="E167"/>
      <c r="F167" s="193"/>
      <c r="G167"/>
    </row>
    <row r="168" spans="1:7" x14ac:dyDescent="0.25">
      <c r="A168"/>
      <c r="B168"/>
      <c r="C168"/>
      <c r="D168"/>
      <c r="E168"/>
      <c r="F168" s="193"/>
      <c r="G168"/>
    </row>
    <row r="169" spans="1:7" x14ac:dyDescent="0.25">
      <c r="A169"/>
      <c r="B169"/>
      <c r="C169"/>
      <c r="D169"/>
      <c r="E169"/>
      <c r="F169" s="193"/>
      <c r="G169"/>
    </row>
    <row r="170" spans="1:7" x14ac:dyDescent="0.25">
      <c r="A170"/>
      <c r="B170"/>
      <c r="C170"/>
      <c r="D170"/>
      <c r="E170"/>
      <c r="F170" s="193"/>
      <c r="G170"/>
    </row>
    <row r="171" spans="1:7" x14ac:dyDescent="0.25">
      <c r="A171"/>
      <c r="B171"/>
      <c r="C171"/>
      <c r="D171"/>
      <c r="E171"/>
      <c r="F171" s="193"/>
      <c r="G171"/>
    </row>
    <row r="172" spans="1:7" x14ac:dyDescent="0.25">
      <c r="A172"/>
      <c r="B172"/>
      <c r="C172"/>
      <c r="D172"/>
      <c r="E172"/>
      <c r="F172" s="193"/>
      <c r="G172"/>
    </row>
    <row r="173" spans="1:7" x14ac:dyDescent="0.25">
      <c r="A173"/>
      <c r="B173"/>
      <c r="C173"/>
      <c r="D173"/>
      <c r="E173"/>
      <c r="F173" s="193"/>
      <c r="G173"/>
    </row>
    <row r="174" spans="1:7" x14ac:dyDescent="0.25">
      <c r="A174"/>
      <c r="B174"/>
      <c r="C174"/>
      <c r="D174"/>
      <c r="E174"/>
      <c r="F174" s="193"/>
      <c r="G174"/>
    </row>
    <row r="175" spans="1:7" x14ac:dyDescent="0.25">
      <c r="A175"/>
      <c r="B175"/>
      <c r="C175"/>
      <c r="D175"/>
      <c r="E175"/>
      <c r="F175" s="193"/>
      <c r="G175"/>
    </row>
    <row r="176" spans="1:7" x14ac:dyDescent="0.25">
      <c r="A176"/>
      <c r="B176"/>
      <c r="C176"/>
      <c r="D176"/>
      <c r="E176"/>
      <c r="F176" s="193"/>
      <c r="G176"/>
    </row>
    <row r="177" spans="1:7" x14ac:dyDescent="0.25">
      <c r="A177"/>
      <c r="B177"/>
      <c r="C177"/>
      <c r="D177"/>
      <c r="E177"/>
      <c r="F177" s="193"/>
      <c r="G177"/>
    </row>
    <row r="178" spans="1:7" x14ac:dyDescent="0.25">
      <c r="A178"/>
      <c r="B178"/>
      <c r="C178"/>
      <c r="D178"/>
      <c r="E178"/>
      <c r="F178" s="193"/>
      <c r="G178"/>
    </row>
    <row r="179" spans="1:7" x14ac:dyDescent="0.25">
      <c r="A179"/>
      <c r="B179"/>
      <c r="C179"/>
      <c r="D179"/>
      <c r="E179"/>
      <c r="F179" s="193"/>
      <c r="G179"/>
    </row>
    <row r="180" spans="1:7" x14ac:dyDescent="0.25">
      <c r="A180"/>
      <c r="B180"/>
      <c r="C180"/>
      <c r="D180"/>
      <c r="E180"/>
      <c r="F180" s="193"/>
      <c r="G180"/>
    </row>
    <row r="181" spans="1:7" x14ac:dyDescent="0.25">
      <c r="A181"/>
      <c r="B181"/>
      <c r="C181"/>
      <c r="D181"/>
      <c r="E181"/>
      <c r="F181" s="193"/>
      <c r="G181"/>
    </row>
    <row r="182" spans="1:7" x14ac:dyDescent="0.25">
      <c r="A182"/>
      <c r="B182"/>
      <c r="C182"/>
      <c r="D182"/>
      <c r="E182"/>
      <c r="F182"/>
      <c r="G182"/>
    </row>
    <row r="183" spans="1:7" x14ac:dyDescent="0.25">
      <c r="A183"/>
      <c r="B183"/>
      <c r="C183"/>
      <c r="D183"/>
      <c r="E183"/>
      <c r="F183"/>
      <c r="G183"/>
    </row>
    <row r="184" spans="1:7" x14ac:dyDescent="0.25">
      <c r="A184"/>
      <c r="B184"/>
      <c r="C184"/>
      <c r="D184"/>
      <c r="E184"/>
      <c r="F184"/>
      <c r="G184"/>
    </row>
    <row r="185" spans="1:7" x14ac:dyDescent="0.25">
      <c r="A185"/>
      <c r="B185"/>
      <c r="C185"/>
      <c r="D185"/>
      <c r="E185"/>
      <c r="F185"/>
      <c r="G185"/>
    </row>
    <row r="186" spans="1:7" x14ac:dyDescent="0.25">
      <c r="A186"/>
      <c r="B186"/>
      <c r="C186"/>
      <c r="D186"/>
      <c r="E186"/>
      <c r="F186"/>
      <c r="G186"/>
    </row>
    <row r="187" spans="1:7" x14ac:dyDescent="0.25">
      <c r="A187"/>
      <c r="B187"/>
      <c r="C187"/>
      <c r="D187"/>
      <c r="E187"/>
      <c r="F187"/>
      <c r="G187"/>
    </row>
    <row r="188" spans="1:7" x14ac:dyDescent="0.25">
      <c r="A188"/>
      <c r="B188"/>
      <c r="C188"/>
      <c r="D188"/>
      <c r="E188"/>
      <c r="F188"/>
      <c r="G188"/>
    </row>
    <row r="189" spans="1:7" x14ac:dyDescent="0.25">
      <c r="A189"/>
      <c r="B189"/>
      <c r="C189"/>
      <c r="D189"/>
      <c r="E189"/>
      <c r="F189"/>
      <c r="G189"/>
    </row>
    <row r="190" spans="1:7" x14ac:dyDescent="0.25">
      <c r="A190"/>
      <c r="B190"/>
      <c r="C190"/>
      <c r="D190"/>
      <c r="E190"/>
      <c r="F190"/>
      <c r="G190"/>
    </row>
    <row r="191" spans="1:7" x14ac:dyDescent="0.25">
      <c r="A191"/>
      <c r="B191"/>
      <c r="C191"/>
      <c r="D191"/>
      <c r="E191"/>
      <c r="F191"/>
      <c r="G191"/>
    </row>
    <row r="192" spans="1:7" x14ac:dyDescent="0.25">
      <c r="A192"/>
      <c r="B192"/>
      <c r="C192"/>
      <c r="D192"/>
      <c r="E192"/>
      <c r="F192"/>
      <c r="G192"/>
    </row>
    <row r="193" spans="1:7" x14ac:dyDescent="0.25">
      <c r="A193"/>
      <c r="B193"/>
      <c r="C193"/>
      <c r="D193"/>
      <c r="E193"/>
      <c r="F193"/>
      <c r="G193"/>
    </row>
    <row r="194" spans="1:7" x14ac:dyDescent="0.25">
      <c r="A194"/>
      <c r="B194"/>
      <c r="C194"/>
      <c r="D194"/>
      <c r="E194"/>
      <c r="F194"/>
      <c r="G194"/>
    </row>
    <row r="195" spans="1:7" x14ac:dyDescent="0.25">
      <c r="A195"/>
      <c r="B195"/>
      <c r="C195"/>
      <c r="D195"/>
      <c r="E195"/>
      <c r="F195"/>
      <c r="G195"/>
    </row>
    <row r="196" spans="1:7" x14ac:dyDescent="0.25">
      <c r="A196"/>
      <c r="B196"/>
      <c r="C196"/>
      <c r="D196"/>
      <c r="E196"/>
      <c r="F196"/>
      <c r="G196"/>
    </row>
    <row r="197" spans="1:7" x14ac:dyDescent="0.25">
      <c r="A197"/>
      <c r="B197"/>
      <c r="C197"/>
      <c r="D197"/>
      <c r="E197"/>
      <c r="F197"/>
      <c r="G197"/>
    </row>
    <row r="198" spans="1:7" x14ac:dyDescent="0.25">
      <c r="A198"/>
      <c r="B198"/>
      <c r="C198"/>
      <c r="D198"/>
      <c r="E198"/>
      <c r="F198"/>
      <c r="G198"/>
    </row>
    <row r="199" spans="1:7" x14ac:dyDescent="0.25">
      <c r="A199"/>
      <c r="B199"/>
      <c r="C199"/>
      <c r="D199"/>
      <c r="E199"/>
      <c r="F199"/>
      <c r="G199"/>
    </row>
    <row r="200" spans="1:7" x14ac:dyDescent="0.25">
      <c r="A200"/>
      <c r="B200"/>
      <c r="C200"/>
      <c r="D200"/>
      <c r="E200"/>
      <c r="F200"/>
      <c r="G200"/>
    </row>
    <row r="201" spans="1:7" x14ac:dyDescent="0.25">
      <c r="A201"/>
      <c r="B201"/>
      <c r="C201"/>
      <c r="D201"/>
      <c r="E201"/>
      <c r="F201"/>
      <c r="G201"/>
    </row>
    <row r="202" spans="1:7" x14ac:dyDescent="0.25">
      <c r="A202"/>
      <c r="B202"/>
      <c r="C202"/>
      <c r="D202"/>
      <c r="E202"/>
      <c r="F202"/>
      <c r="G202"/>
    </row>
    <row r="203" spans="1:7" x14ac:dyDescent="0.25">
      <c r="A203"/>
      <c r="B203"/>
      <c r="C203"/>
      <c r="D203"/>
      <c r="E203"/>
      <c r="F203"/>
      <c r="G203"/>
    </row>
    <row r="204" spans="1:7" x14ac:dyDescent="0.25">
      <c r="A204"/>
      <c r="B204"/>
      <c r="C204"/>
      <c r="D204"/>
      <c r="E204"/>
      <c r="F204"/>
      <c r="G204"/>
    </row>
    <row r="205" spans="1:7" x14ac:dyDescent="0.25">
      <c r="A205"/>
      <c r="B205"/>
      <c r="C205"/>
      <c r="D205"/>
      <c r="E205"/>
      <c r="F205"/>
      <c r="G205"/>
    </row>
    <row r="206" spans="1:7" x14ac:dyDescent="0.25">
      <c r="A206"/>
      <c r="B206"/>
      <c r="C206"/>
      <c r="D206"/>
      <c r="E206"/>
      <c r="F206"/>
      <c r="G206"/>
    </row>
    <row r="207" spans="1:7" x14ac:dyDescent="0.25">
      <c r="A207"/>
      <c r="B207"/>
      <c r="C207"/>
      <c r="D207"/>
      <c r="E207"/>
      <c r="F207"/>
      <c r="G207"/>
    </row>
    <row r="208" spans="1:7" x14ac:dyDescent="0.25">
      <c r="A208"/>
      <c r="B208"/>
      <c r="C208"/>
      <c r="D208"/>
      <c r="E208"/>
      <c r="F208"/>
      <c r="G208"/>
    </row>
  </sheetData>
  <phoneticPr fontId="11" type="noConversion"/>
  <conditionalFormatting sqref="B48:G84">
    <cfRule type="dataBar" priority="155">
      <dataBar>
        <cfvo type="min"/>
        <cfvo type="max"/>
        <color rgb="FFB4A9D4"/>
      </dataBar>
      <extLst>
        <ext xmlns:x14="http://schemas.microsoft.com/office/spreadsheetml/2009/9/main" uri="{B025F937-C7B1-47D3-B67F-A62EFF666E3E}">
          <x14:id>{8FB9B432-C9C4-48E5-B187-120F3D76A999}</x14:id>
        </ext>
      </extLst>
    </cfRule>
  </conditionalFormatting>
  <conditionalFormatting sqref="G7">
    <cfRule type="dataBar" priority="1">
      <dataBar>
        <cfvo type="min"/>
        <cfvo type="max"/>
        <color rgb="FFB4A9D4"/>
      </dataBar>
      <extLst>
        <ext xmlns:x14="http://schemas.microsoft.com/office/spreadsheetml/2009/9/main" uri="{B025F937-C7B1-47D3-B67F-A62EFF666E3E}">
          <x14:id>{21CC1C07-58DD-42AF-B016-2C780773EDCE}</x14:id>
        </ext>
      </extLst>
    </cfRule>
  </conditionalFormatting>
  <pageMargins left="0.7" right="0.7" top="0.75" bottom="0.75" header="0.3" footer="0.3"/>
  <pageSetup paperSize="9"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8FB9B432-C9C4-48E5-B187-120F3D76A999}">
            <x14:dataBar minLength="0" maxLength="100" gradient="0">
              <x14:cfvo type="autoMin"/>
              <x14:cfvo type="autoMax"/>
              <x14:negativeFillColor rgb="FFFF0000"/>
              <x14:axisColor rgb="FF000000"/>
            </x14:dataBar>
          </x14:cfRule>
          <xm:sqref>B48:G84</xm:sqref>
        </x14:conditionalFormatting>
        <x14:conditionalFormatting xmlns:xm="http://schemas.microsoft.com/office/excel/2006/main">
          <x14:cfRule type="dataBar" id="{21CC1C07-58DD-42AF-B016-2C780773EDCE}">
            <x14:dataBar minLength="0" maxLength="100" gradient="0">
              <x14:cfvo type="autoMin"/>
              <x14:cfvo type="autoMax"/>
              <x14:negativeFillColor rgb="FFFF0000"/>
              <x14:axisColor rgb="FF000000"/>
            </x14:dataBar>
          </x14:cfRule>
          <xm:sqref>G7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I34"/>
  <sheetViews>
    <sheetView showGridLines="0" zoomScale="80" zoomScaleNormal="80" workbookViewId="0"/>
  </sheetViews>
  <sheetFormatPr defaultColWidth="16.5703125" defaultRowHeight="15.6" customHeight="1" x14ac:dyDescent="0.25"/>
  <cols>
    <col min="1" max="1" width="41.140625" style="2" customWidth="1"/>
    <col min="2" max="16384" width="16.5703125" style="2"/>
  </cols>
  <sheetData>
    <row r="1" spans="1:9" ht="15.75" x14ac:dyDescent="0.25">
      <c r="A1" s="25" t="s">
        <v>170</v>
      </c>
      <c r="B1"/>
      <c r="C1"/>
      <c r="D1"/>
      <c r="E1"/>
      <c r="F1"/>
      <c r="G1"/>
      <c r="H1"/>
    </row>
    <row r="2" spans="1:9" customFormat="1" ht="15" x14ac:dyDescent="0.25">
      <c r="A2" t="s">
        <v>152</v>
      </c>
    </row>
    <row r="3" spans="1:9" s="26" customFormat="1" ht="15" x14ac:dyDescent="0.25">
      <c r="A3" s="26" t="s">
        <v>58</v>
      </c>
    </row>
    <row r="4" spans="1:9" s="26" customFormat="1" ht="15" x14ac:dyDescent="0.25">
      <c r="A4" s="26" t="s">
        <v>57</v>
      </c>
    </row>
    <row r="5" spans="1:9" s="26" customFormat="1" ht="15" x14ac:dyDescent="0.25">
      <c r="A5" s="26" t="s">
        <v>264</v>
      </c>
    </row>
    <row r="6" spans="1:9" ht="15.6" customHeight="1" x14ac:dyDescent="0.25">
      <c r="A6" s="25" t="s">
        <v>171</v>
      </c>
      <c r="B6"/>
      <c r="C6"/>
      <c r="D6"/>
      <c r="E6"/>
      <c r="F6"/>
      <c r="G6"/>
      <c r="H6"/>
    </row>
    <row r="7" spans="1:9" ht="30" x14ac:dyDescent="0.25">
      <c r="A7" s="29" t="s">
        <v>127</v>
      </c>
      <c r="B7" s="30" t="s">
        <v>20</v>
      </c>
      <c r="C7" s="30" t="s">
        <v>21</v>
      </c>
      <c r="D7" s="30" t="s">
        <v>22</v>
      </c>
      <c r="E7" s="30" t="s">
        <v>159</v>
      </c>
      <c r="F7" s="30" t="s">
        <v>197</v>
      </c>
      <c r="G7" s="30" t="s">
        <v>3</v>
      </c>
      <c r="H7"/>
      <c r="I7"/>
    </row>
    <row r="8" spans="1:9" ht="30" customHeight="1" x14ac:dyDescent="0.25">
      <c r="A8" s="63" t="s">
        <v>103</v>
      </c>
      <c r="B8" s="61">
        <v>18365</v>
      </c>
      <c r="C8" s="103">
        <v>19995</v>
      </c>
      <c r="D8" s="104">
        <v>7970</v>
      </c>
      <c r="E8" s="34">
        <v>0</v>
      </c>
      <c r="F8" s="34">
        <v>0</v>
      </c>
      <c r="G8" s="115">
        <v>46330</v>
      </c>
      <c r="H8"/>
      <c r="I8"/>
    </row>
    <row r="9" spans="1:9" ht="15.6" customHeight="1" x14ac:dyDescent="0.25">
      <c r="A9" s="120" t="s">
        <v>104</v>
      </c>
      <c r="B9" s="34">
        <v>0</v>
      </c>
      <c r="C9" s="104">
        <v>10</v>
      </c>
      <c r="D9" s="104">
        <v>18865</v>
      </c>
      <c r="E9" s="61">
        <v>31665</v>
      </c>
      <c r="F9" s="104">
        <v>36710</v>
      </c>
      <c r="G9" s="116">
        <v>87250</v>
      </c>
      <c r="H9"/>
      <c r="I9"/>
    </row>
    <row r="10" spans="1:9" ht="15.6" customHeight="1" x14ac:dyDescent="0.25">
      <c r="A10" s="120" t="s">
        <v>105</v>
      </c>
      <c r="B10" s="34">
        <v>0</v>
      </c>
      <c r="C10" s="121">
        <v>0</v>
      </c>
      <c r="D10" s="226">
        <v>25</v>
      </c>
      <c r="E10" s="61">
        <v>1615</v>
      </c>
      <c r="F10" s="104">
        <v>2880</v>
      </c>
      <c r="G10" s="116">
        <v>4525</v>
      </c>
      <c r="I10"/>
    </row>
    <row r="11" spans="1:9" ht="15.6" customHeight="1" x14ac:dyDescent="0.25">
      <c r="A11" s="122" t="s">
        <v>3</v>
      </c>
      <c r="B11" s="107">
        <v>18365</v>
      </c>
      <c r="C11" s="59">
        <v>20005</v>
      </c>
      <c r="D11" s="42">
        <v>26860</v>
      </c>
      <c r="E11" s="107">
        <v>33280</v>
      </c>
      <c r="F11" s="42">
        <v>39590</v>
      </c>
      <c r="G11" s="42">
        <v>138105</v>
      </c>
      <c r="H11"/>
      <c r="I11"/>
    </row>
    <row r="12" spans="1:9" ht="15.6" customHeight="1" x14ac:dyDescent="0.25">
      <c r="A12" s="35"/>
      <c r="B12" s="36"/>
      <c r="C12" s="37"/>
      <c r="D12" s="38"/>
      <c r="E12" s="39"/>
      <c r="F12"/>
      <c r="G12"/>
      <c r="H12"/>
    </row>
    <row r="13" spans="1:9" ht="15.6" customHeight="1" x14ac:dyDescent="0.25">
      <c r="A13" s="25" t="s">
        <v>172</v>
      </c>
      <c r="B13" s="36"/>
      <c r="C13" s="37"/>
      <c r="D13" s="38"/>
      <c r="E13" s="39"/>
      <c r="F13"/>
      <c r="G13"/>
      <c r="H13"/>
    </row>
    <row r="14" spans="1:9" ht="30" x14ac:dyDescent="0.25">
      <c r="A14" s="29" t="s">
        <v>127</v>
      </c>
      <c r="B14" s="30" t="s">
        <v>20</v>
      </c>
      <c r="C14" s="30" t="s">
        <v>21</v>
      </c>
      <c r="D14" s="30" t="s">
        <v>22</v>
      </c>
      <c r="E14" s="30" t="s">
        <v>159</v>
      </c>
      <c r="F14" s="30" t="s">
        <v>197</v>
      </c>
      <c r="G14" s="30" t="s">
        <v>3</v>
      </c>
      <c r="H14"/>
      <c r="I14"/>
    </row>
    <row r="15" spans="1:9" ht="30" x14ac:dyDescent="0.25">
      <c r="A15" s="63" t="s">
        <v>103</v>
      </c>
      <c r="B15" s="57">
        <v>1</v>
      </c>
      <c r="C15" s="57">
        <v>1</v>
      </c>
      <c r="D15" s="57">
        <v>0.3</v>
      </c>
      <c r="E15" s="57">
        <v>0</v>
      </c>
      <c r="F15" s="57">
        <v>0</v>
      </c>
      <c r="G15" s="57">
        <v>0.34</v>
      </c>
      <c r="H15"/>
      <c r="I15"/>
    </row>
    <row r="16" spans="1:9" ht="15.6" customHeight="1" x14ac:dyDescent="0.25">
      <c r="A16" s="120" t="s">
        <v>104</v>
      </c>
      <c r="B16" s="57">
        <v>0</v>
      </c>
      <c r="C16" s="57">
        <v>0</v>
      </c>
      <c r="D16" s="57">
        <v>0.7</v>
      </c>
      <c r="E16" s="57">
        <v>0.95</v>
      </c>
      <c r="F16" s="57">
        <v>0.93</v>
      </c>
      <c r="G16" s="57">
        <v>0.63</v>
      </c>
      <c r="H16"/>
      <c r="I16"/>
    </row>
    <row r="17" spans="1:9" ht="15.6" customHeight="1" x14ac:dyDescent="0.25">
      <c r="A17" s="120" t="s">
        <v>105</v>
      </c>
      <c r="B17" s="57">
        <v>0</v>
      </c>
      <c r="C17" s="57">
        <v>0</v>
      </c>
      <c r="D17" s="57">
        <v>0</v>
      </c>
      <c r="E17" s="57">
        <v>0.05</v>
      </c>
      <c r="F17" s="57">
        <v>7.0000000000000007E-2</v>
      </c>
      <c r="G17" s="57">
        <v>0.03</v>
      </c>
      <c r="H17"/>
      <c r="I17"/>
    </row>
    <row r="18" spans="1:9" ht="15.6" customHeight="1" x14ac:dyDescent="0.25">
      <c r="A18" s="122" t="s">
        <v>3</v>
      </c>
      <c r="B18" s="43">
        <v>1</v>
      </c>
      <c r="C18" s="43">
        <v>1</v>
      </c>
      <c r="D18" s="43">
        <v>1</v>
      </c>
      <c r="E18" s="43">
        <v>1</v>
      </c>
      <c r="F18" s="43">
        <v>1</v>
      </c>
      <c r="G18" s="43">
        <v>1</v>
      </c>
      <c r="H18"/>
      <c r="I18"/>
    </row>
    <row r="19" spans="1:9" ht="15.6" customHeight="1" x14ac:dyDescent="0.25">
      <c r="A19" s="35"/>
      <c r="B19" s="36"/>
      <c r="C19" s="37"/>
      <c r="D19" s="38"/>
      <c r="E19" s="39"/>
      <c r="F19"/>
      <c r="G19"/>
      <c r="H19"/>
    </row>
    <row r="20" spans="1:9" ht="15.6" customHeight="1" x14ac:dyDescent="0.25">
      <c r="A20" s="25" t="s">
        <v>173</v>
      </c>
      <c r="B20" s="36"/>
      <c r="C20" s="37"/>
      <c r="D20" s="38"/>
      <c r="E20" s="39"/>
      <c r="F20"/>
      <c r="G20"/>
      <c r="H20"/>
    </row>
    <row r="21" spans="1:9" ht="30" x14ac:dyDescent="0.25">
      <c r="A21" s="29" t="s">
        <v>127</v>
      </c>
      <c r="B21" s="30" t="s">
        <v>20</v>
      </c>
      <c r="C21" s="30" t="s">
        <v>21</v>
      </c>
      <c r="D21" s="30" t="s">
        <v>22</v>
      </c>
      <c r="E21" s="234" t="s">
        <v>159</v>
      </c>
      <c r="F21" s="29" t="s">
        <v>197</v>
      </c>
      <c r="G21" s="30" t="s">
        <v>3</v>
      </c>
      <c r="H21"/>
      <c r="I21"/>
    </row>
    <row r="22" spans="1:9" ht="30" x14ac:dyDescent="0.25">
      <c r="A22" s="63" t="s">
        <v>103</v>
      </c>
      <c r="B22" s="194">
        <v>3673000</v>
      </c>
      <c r="C22" s="195">
        <v>4061000</v>
      </c>
      <c r="D22" s="198">
        <v>1706000</v>
      </c>
      <c r="E22" s="198">
        <v>0</v>
      </c>
      <c r="F22" s="194">
        <v>0</v>
      </c>
      <c r="G22" s="196">
        <v>9440000</v>
      </c>
      <c r="H22"/>
      <c r="I22"/>
    </row>
    <row r="23" spans="1:9" ht="15.6" customHeight="1" x14ac:dyDescent="0.25">
      <c r="A23" s="120" t="s">
        <v>104</v>
      </c>
      <c r="B23" s="197">
        <v>0</v>
      </c>
      <c r="C23" s="198">
        <v>2000</v>
      </c>
      <c r="D23" s="198">
        <v>4039000</v>
      </c>
      <c r="E23" s="198">
        <v>7495000</v>
      </c>
      <c r="F23" s="194">
        <v>9233000</v>
      </c>
      <c r="G23" s="199">
        <v>20769000</v>
      </c>
      <c r="H23"/>
      <c r="I23"/>
    </row>
    <row r="24" spans="1:9" ht="15.6" customHeight="1" x14ac:dyDescent="0.25">
      <c r="A24" s="120" t="s">
        <v>105</v>
      </c>
      <c r="B24" s="197">
        <v>0</v>
      </c>
      <c r="C24" s="198">
        <v>0</v>
      </c>
      <c r="D24" s="227">
        <v>6000</v>
      </c>
      <c r="E24" s="198">
        <v>382000</v>
      </c>
      <c r="F24" s="194">
        <v>725000</v>
      </c>
      <c r="G24" s="199">
        <v>1113000</v>
      </c>
      <c r="H24"/>
      <c r="I24"/>
    </row>
    <row r="25" spans="1:9" ht="15.6" customHeight="1" x14ac:dyDescent="0.25">
      <c r="A25" s="122" t="s">
        <v>3</v>
      </c>
      <c r="B25" s="200">
        <v>3673000</v>
      </c>
      <c r="C25" s="47">
        <v>4063000</v>
      </c>
      <c r="D25" s="47">
        <v>5751000</v>
      </c>
      <c r="E25" s="47">
        <v>7877000</v>
      </c>
      <c r="F25" s="200">
        <v>9957000</v>
      </c>
      <c r="G25" s="47">
        <v>31322000</v>
      </c>
      <c r="H25"/>
      <c r="I25"/>
    </row>
    <row r="26" spans="1:9" ht="15.6" customHeight="1" x14ac:dyDescent="0.25">
      <c r="A26"/>
      <c r="B26"/>
      <c r="C26"/>
      <c r="D26"/>
      <c r="E26"/>
      <c r="F26"/>
      <c r="G26"/>
      <c r="H26"/>
    </row>
    <row r="27" spans="1:9" ht="15.6" customHeight="1" x14ac:dyDescent="0.25">
      <c r="A27" t="s">
        <v>52</v>
      </c>
      <c r="B27" t="str">
        <f>Notes!B2</f>
        <v>Figures cover payments issued in the period from November 2020 to 8th April 2025.</v>
      </c>
      <c r="C27"/>
      <c r="D27"/>
      <c r="E27"/>
      <c r="F27"/>
      <c r="G27"/>
      <c r="H27"/>
    </row>
    <row r="28" spans="1:9" ht="15.6" customHeight="1" x14ac:dyDescent="0.25">
      <c r="A28" t="s">
        <v>107</v>
      </c>
      <c r="B28" t="str">
        <f>Notes!B3</f>
        <v>Numbers of payments have been rounded to the nearest five for disclosure control - figures may not sum due to rounding.</v>
      </c>
      <c r="C28"/>
      <c r="D28"/>
      <c r="E28"/>
      <c r="F28"/>
      <c r="G28"/>
      <c r="H28"/>
    </row>
    <row r="29" spans="1:9" ht="15.6" customHeight="1" x14ac:dyDescent="0.25">
      <c r="A29" t="s">
        <v>108</v>
      </c>
      <c r="B29" t="str">
        <f>Notes!B4</f>
        <v>Value of payments have been rounded to the nearest £1,000 for disclosure control - figures may not sum due to rounding.</v>
      </c>
      <c r="C29"/>
      <c r="D29"/>
      <c r="E29"/>
      <c r="F29"/>
      <c r="G29"/>
      <c r="H29"/>
    </row>
    <row r="30" spans="1:9" ht="15.6" customHeight="1" x14ac:dyDescent="0.25">
      <c r="A30" t="s">
        <v>109</v>
      </c>
      <c r="B30" t="str">
        <f>Notes!B5</f>
        <v>Percentages have been rounded to the nearest one percent - figures may not sum due to rounding.</v>
      </c>
      <c r="C30"/>
      <c r="D30"/>
      <c r="E30"/>
      <c r="F30"/>
      <c r="G30"/>
      <c r="H30"/>
    </row>
    <row r="31" spans="1:9" ht="15.75" customHeight="1" x14ac:dyDescent="0.25">
      <c r="A31" t="s">
        <v>112</v>
      </c>
      <c r="B31" t="str">
        <f>Notes!B7</f>
        <v>Figures for previous winters have been updated to include payments issued after the last publication and backdated payments.</v>
      </c>
      <c r="C31"/>
      <c r="D31"/>
      <c r="E31"/>
      <c r="F31"/>
      <c r="G31"/>
      <c r="H31"/>
    </row>
    <row r="32" spans="1:9" ht="15.75" x14ac:dyDescent="0.25">
      <c r="A32" t="s">
        <v>126</v>
      </c>
      <c r="B32" t="str">
        <f>Notes!B14</f>
        <v>Methodological differences in calculating qualifying benefit breakdowns for Child Winter Heating Payments, and caseload figures for Child Disability Payment and Adult Disability Payment may cause differences between caseload figures for the month encompassing Child Winter Heating Payment qualifying week and the figures presented here. For more information on the caseload methodology used, see the Child Disability Payment and Adult Disability Payment statistics publications: www.socialsecurity.gov.scot/about/statistics/social-security-scotland-statistics-publications</v>
      </c>
      <c r="C32"/>
      <c r="D32"/>
      <c r="E32"/>
      <c r="F32"/>
      <c r="G32"/>
      <c r="H32"/>
    </row>
    <row r="33" spans="1:8" ht="15.6" customHeight="1" x14ac:dyDescent="0.25">
      <c r="C33"/>
      <c r="D33"/>
      <c r="E33"/>
      <c r="F33"/>
      <c r="G33"/>
      <c r="H33"/>
    </row>
    <row r="34" spans="1:8" ht="15.6" customHeight="1" x14ac:dyDescent="0.25">
      <c r="A34"/>
      <c r="B34"/>
      <c r="C34"/>
      <c r="D34"/>
      <c r="E34"/>
      <c r="F34"/>
      <c r="G34"/>
      <c r="H34"/>
    </row>
  </sheetData>
  <phoneticPr fontId="11" type="noConversion"/>
  <conditionalFormatting sqref="B15:B18">
    <cfRule type="dataBar" priority="8">
      <dataBar>
        <cfvo type="min"/>
        <cfvo type="max"/>
        <color rgb="FFB4A9D4"/>
      </dataBar>
      <extLst>
        <ext xmlns:x14="http://schemas.microsoft.com/office/spreadsheetml/2009/9/main" uri="{B025F937-C7B1-47D3-B67F-A62EFF666E3E}">
          <x14:id>{96517F80-ABB7-4BAB-B841-7421692D5B5E}</x14:id>
        </ext>
      </extLst>
    </cfRule>
  </conditionalFormatting>
  <conditionalFormatting sqref="C15:C18">
    <cfRule type="dataBar" priority="7">
      <dataBar>
        <cfvo type="min"/>
        <cfvo type="max"/>
        <color rgb="FFB4A9D4"/>
      </dataBar>
      <extLst>
        <ext xmlns:x14="http://schemas.microsoft.com/office/spreadsheetml/2009/9/main" uri="{B025F937-C7B1-47D3-B67F-A62EFF666E3E}">
          <x14:id>{D1A585FA-5B8D-4A24-A0EE-AC99CCA84FDF}</x14:id>
        </ext>
      </extLst>
    </cfRule>
  </conditionalFormatting>
  <conditionalFormatting sqref="D19:D20 D12:D13">
    <cfRule type="dataBar" priority="12">
      <dataBar>
        <cfvo type="min"/>
        <cfvo type="max"/>
        <color rgb="FFB4A9D4"/>
      </dataBar>
      <extLst>
        <ext xmlns:x14="http://schemas.microsoft.com/office/spreadsheetml/2009/9/main" uri="{B025F937-C7B1-47D3-B67F-A62EFF666E3E}">
          <x14:id>{6DA55A49-DA65-49F2-8C1A-671EB8291F86}</x14:id>
        </ext>
      </extLst>
    </cfRule>
  </conditionalFormatting>
  <conditionalFormatting sqref="D15:F18">
    <cfRule type="dataBar" priority="6">
      <dataBar>
        <cfvo type="min"/>
        <cfvo type="max"/>
        <color rgb="FFB4A9D4"/>
      </dataBar>
      <extLst>
        <ext xmlns:x14="http://schemas.microsoft.com/office/spreadsheetml/2009/9/main" uri="{B025F937-C7B1-47D3-B67F-A62EFF666E3E}">
          <x14:id>{F7827424-43A1-40B1-AF87-52F1ED5B0872}</x14:id>
        </ext>
      </extLst>
    </cfRule>
  </conditionalFormatting>
  <conditionalFormatting sqref="E7:F7">
    <cfRule type="dataBar" priority="4">
      <dataBar>
        <cfvo type="min"/>
        <cfvo type="max"/>
        <color rgb="FFB4A9D4"/>
      </dataBar>
      <extLst>
        <ext xmlns:x14="http://schemas.microsoft.com/office/spreadsheetml/2009/9/main" uri="{B025F937-C7B1-47D3-B67F-A62EFF666E3E}">
          <x14:id>{D7B974B2-4629-4827-B4BB-B6BFFB98EDE2}</x14:id>
        </ext>
      </extLst>
    </cfRule>
  </conditionalFormatting>
  <conditionalFormatting sqref="E14:F14">
    <cfRule type="dataBar" priority="2">
      <dataBar>
        <cfvo type="min"/>
        <cfvo type="max"/>
        <color rgb="FFB4A9D4"/>
      </dataBar>
      <extLst>
        <ext xmlns:x14="http://schemas.microsoft.com/office/spreadsheetml/2009/9/main" uri="{B025F937-C7B1-47D3-B67F-A62EFF666E3E}">
          <x14:id>{07AA12AA-F768-4598-BB5D-D6B5C5BE3433}</x14:id>
        </ext>
      </extLst>
    </cfRule>
  </conditionalFormatting>
  <conditionalFormatting sqref="E21:F21">
    <cfRule type="dataBar" priority="1">
      <dataBar>
        <cfvo type="min"/>
        <cfvo type="max"/>
        <color rgb="FFB4A9D4"/>
      </dataBar>
      <extLst>
        <ext xmlns:x14="http://schemas.microsoft.com/office/spreadsheetml/2009/9/main" uri="{B025F937-C7B1-47D3-B67F-A62EFF666E3E}">
          <x14:id>{21678ED6-8017-40B5-B85A-921755FDD228}</x14:id>
        </ext>
      </extLst>
    </cfRule>
  </conditionalFormatting>
  <conditionalFormatting sqref="G7">
    <cfRule type="dataBar" priority="11">
      <dataBar>
        <cfvo type="min"/>
        <cfvo type="max"/>
        <color rgb="FFB4A9D4"/>
      </dataBar>
      <extLst>
        <ext xmlns:x14="http://schemas.microsoft.com/office/spreadsheetml/2009/9/main" uri="{B025F937-C7B1-47D3-B67F-A62EFF666E3E}">
          <x14:id>{95B51AF2-3D77-4EEA-9050-FDA1EEBF42A1}</x14:id>
        </ext>
      </extLst>
    </cfRule>
  </conditionalFormatting>
  <conditionalFormatting sqref="G14">
    <cfRule type="dataBar" priority="10">
      <dataBar>
        <cfvo type="min"/>
        <cfvo type="max"/>
        <color rgb="FFB4A9D4"/>
      </dataBar>
      <extLst>
        <ext xmlns:x14="http://schemas.microsoft.com/office/spreadsheetml/2009/9/main" uri="{B025F937-C7B1-47D3-B67F-A62EFF666E3E}">
          <x14:id>{34ECDA5E-177A-4260-B64E-5BE9B1C2DB53}</x14:id>
        </ext>
      </extLst>
    </cfRule>
  </conditionalFormatting>
  <conditionalFormatting sqref="G15:G18">
    <cfRule type="dataBar" priority="5">
      <dataBar>
        <cfvo type="min"/>
        <cfvo type="max"/>
        <color rgb="FFB4A9D4"/>
      </dataBar>
      <extLst>
        <ext xmlns:x14="http://schemas.microsoft.com/office/spreadsheetml/2009/9/main" uri="{B025F937-C7B1-47D3-B67F-A62EFF666E3E}">
          <x14:id>{AA77E3D6-155F-4D5F-8183-DF761A6C0F8F}</x14:id>
        </ext>
      </extLst>
    </cfRule>
  </conditionalFormatting>
  <conditionalFormatting sqref="G21">
    <cfRule type="dataBar" priority="9">
      <dataBar>
        <cfvo type="min"/>
        <cfvo type="max"/>
        <color rgb="FFB4A9D4"/>
      </dataBar>
      <extLst>
        <ext xmlns:x14="http://schemas.microsoft.com/office/spreadsheetml/2009/9/main" uri="{B025F937-C7B1-47D3-B67F-A62EFF666E3E}">
          <x14:id>{FBC97D37-7DC5-4F28-8125-E401DDE68015}</x14:id>
        </ext>
      </extLst>
    </cfRule>
  </conditionalFormatting>
  <pageMargins left="0.7" right="0.7" top="0.75" bottom="0.75" header="0.3" footer="0.3"/>
  <pageSetup paperSize="9"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96517F80-ABB7-4BAB-B841-7421692D5B5E}">
            <x14:dataBar minLength="0" maxLength="100" gradient="0">
              <x14:cfvo type="autoMin"/>
              <x14:cfvo type="autoMax"/>
              <x14:negativeFillColor rgb="FFFF0000"/>
              <x14:axisColor rgb="FF000000"/>
            </x14:dataBar>
          </x14:cfRule>
          <xm:sqref>B15:B18</xm:sqref>
        </x14:conditionalFormatting>
        <x14:conditionalFormatting xmlns:xm="http://schemas.microsoft.com/office/excel/2006/main">
          <x14:cfRule type="dataBar" id="{D1A585FA-5B8D-4A24-A0EE-AC99CCA84FDF}">
            <x14:dataBar minLength="0" maxLength="100" gradient="0">
              <x14:cfvo type="autoMin"/>
              <x14:cfvo type="autoMax"/>
              <x14:negativeFillColor rgb="FFFF0000"/>
              <x14:axisColor rgb="FF000000"/>
            </x14:dataBar>
          </x14:cfRule>
          <xm:sqref>C15:C18</xm:sqref>
        </x14:conditionalFormatting>
        <x14:conditionalFormatting xmlns:xm="http://schemas.microsoft.com/office/excel/2006/main">
          <x14:cfRule type="dataBar" id="{6DA55A49-DA65-49F2-8C1A-671EB8291F86}">
            <x14:dataBar minLength="0" maxLength="100" gradient="0">
              <x14:cfvo type="autoMin"/>
              <x14:cfvo type="autoMax"/>
              <x14:negativeFillColor rgb="FFFF0000"/>
              <x14:axisColor rgb="FF000000"/>
            </x14:dataBar>
          </x14:cfRule>
          <xm:sqref>D19:D20 D12:D13</xm:sqref>
        </x14:conditionalFormatting>
        <x14:conditionalFormatting xmlns:xm="http://schemas.microsoft.com/office/excel/2006/main">
          <x14:cfRule type="dataBar" id="{F7827424-43A1-40B1-AF87-52F1ED5B0872}">
            <x14:dataBar minLength="0" maxLength="100" gradient="0">
              <x14:cfvo type="autoMin"/>
              <x14:cfvo type="autoMax"/>
              <x14:negativeFillColor rgb="FFFF0000"/>
              <x14:axisColor rgb="FF000000"/>
            </x14:dataBar>
          </x14:cfRule>
          <xm:sqref>D15:F18</xm:sqref>
        </x14:conditionalFormatting>
        <x14:conditionalFormatting xmlns:xm="http://schemas.microsoft.com/office/excel/2006/main">
          <x14:cfRule type="dataBar" id="{D7B974B2-4629-4827-B4BB-B6BFFB98EDE2}">
            <x14:dataBar minLength="0" maxLength="100" gradient="0">
              <x14:cfvo type="autoMin"/>
              <x14:cfvo type="autoMax"/>
              <x14:negativeFillColor rgb="FFFF0000"/>
              <x14:axisColor rgb="FF000000"/>
            </x14:dataBar>
          </x14:cfRule>
          <xm:sqref>E7:F7</xm:sqref>
        </x14:conditionalFormatting>
        <x14:conditionalFormatting xmlns:xm="http://schemas.microsoft.com/office/excel/2006/main">
          <x14:cfRule type="dataBar" id="{07AA12AA-F768-4598-BB5D-D6B5C5BE3433}">
            <x14:dataBar minLength="0" maxLength="100" gradient="0">
              <x14:cfvo type="autoMin"/>
              <x14:cfvo type="autoMax"/>
              <x14:negativeFillColor rgb="FFFF0000"/>
              <x14:axisColor rgb="FF000000"/>
            </x14:dataBar>
          </x14:cfRule>
          <xm:sqref>E14:F14</xm:sqref>
        </x14:conditionalFormatting>
        <x14:conditionalFormatting xmlns:xm="http://schemas.microsoft.com/office/excel/2006/main">
          <x14:cfRule type="dataBar" id="{21678ED6-8017-40B5-B85A-921755FDD228}">
            <x14:dataBar minLength="0" maxLength="100" gradient="0">
              <x14:cfvo type="autoMin"/>
              <x14:cfvo type="autoMax"/>
              <x14:negativeFillColor rgb="FFFF0000"/>
              <x14:axisColor rgb="FF000000"/>
            </x14:dataBar>
          </x14:cfRule>
          <xm:sqref>E21:F21</xm:sqref>
        </x14:conditionalFormatting>
        <x14:conditionalFormatting xmlns:xm="http://schemas.microsoft.com/office/excel/2006/main">
          <x14:cfRule type="dataBar" id="{95B51AF2-3D77-4EEA-9050-FDA1EEBF42A1}">
            <x14:dataBar minLength="0" maxLength="100" gradient="0">
              <x14:cfvo type="autoMin"/>
              <x14:cfvo type="autoMax"/>
              <x14:negativeFillColor rgb="FFFF0000"/>
              <x14:axisColor rgb="FF000000"/>
            </x14:dataBar>
          </x14:cfRule>
          <xm:sqref>G7</xm:sqref>
        </x14:conditionalFormatting>
        <x14:conditionalFormatting xmlns:xm="http://schemas.microsoft.com/office/excel/2006/main">
          <x14:cfRule type="dataBar" id="{34ECDA5E-177A-4260-B64E-5BE9B1C2DB53}">
            <x14:dataBar minLength="0" maxLength="100" gradient="0">
              <x14:cfvo type="autoMin"/>
              <x14:cfvo type="autoMax"/>
              <x14:negativeFillColor rgb="FFFF0000"/>
              <x14:axisColor rgb="FF000000"/>
            </x14:dataBar>
          </x14:cfRule>
          <xm:sqref>G14</xm:sqref>
        </x14:conditionalFormatting>
        <x14:conditionalFormatting xmlns:xm="http://schemas.microsoft.com/office/excel/2006/main">
          <x14:cfRule type="dataBar" id="{AA77E3D6-155F-4D5F-8183-DF761A6C0F8F}">
            <x14:dataBar minLength="0" maxLength="100" gradient="0">
              <x14:cfvo type="autoMin"/>
              <x14:cfvo type="autoMax"/>
              <x14:negativeFillColor rgb="FFFF0000"/>
              <x14:axisColor rgb="FF000000"/>
            </x14:dataBar>
          </x14:cfRule>
          <xm:sqref>G15:G18</xm:sqref>
        </x14:conditionalFormatting>
        <x14:conditionalFormatting xmlns:xm="http://schemas.microsoft.com/office/excel/2006/main">
          <x14:cfRule type="dataBar" id="{FBC97D37-7DC5-4F28-8125-E401DDE68015}">
            <x14:dataBar minLength="0" maxLength="100" gradient="0">
              <x14:cfvo type="autoMin"/>
              <x14:cfvo type="autoMax"/>
              <x14:negativeFillColor rgb="FFFF0000"/>
              <x14:axisColor rgb="FF000000"/>
            </x14:dataBar>
          </x14:cfRule>
          <xm:sqref>G21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L32"/>
  <sheetViews>
    <sheetView showGridLines="0" zoomScale="80" zoomScaleNormal="80" workbookViewId="0"/>
  </sheetViews>
  <sheetFormatPr defaultColWidth="16.5703125" defaultRowHeight="15.75" x14ac:dyDescent="0.25"/>
  <cols>
    <col min="1" max="1" width="23.5703125" style="2" customWidth="1"/>
    <col min="2" max="3" width="16.5703125" style="2" customWidth="1"/>
    <col min="4" max="16384" width="16.5703125" style="2"/>
  </cols>
  <sheetData>
    <row r="1" spans="1:12" x14ac:dyDescent="0.25">
      <c r="A1" s="25" t="s">
        <v>174</v>
      </c>
      <c r="B1"/>
      <c r="C1"/>
      <c r="D1"/>
      <c r="E1"/>
      <c r="F1"/>
      <c r="G1"/>
      <c r="H1"/>
      <c r="I1"/>
    </row>
    <row r="2" spans="1:12" ht="15.6" customHeight="1" x14ac:dyDescent="0.25">
      <c r="A2" t="s">
        <v>153</v>
      </c>
      <c r="B2" s="28"/>
      <c r="C2" s="28"/>
      <c r="D2" s="28"/>
      <c r="E2" s="28"/>
      <c r="F2" s="28"/>
      <c r="G2" s="28"/>
      <c r="H2" s="28"/>
      <c r="I2" s="28"/>
      <c r="J2" s="8"/>
      <c r="K2" s="8"/>
      <c r="L2" s="8"/>
    </row>
    <row r="3" spans="1:12" x14ac:dyDescent="0.25">
      <c r="A3" s="26" t="s">
        <v>58</v>
      </c>
      <c r="B3"/>
      <c r="C3"/>
      <c r="D3"/>
      <c r="E3"/>
      <c r="F3"/>
      <c r="G3"/>
      <c r="H3" s="27"/>
      <c r="I3"/>
    </row>
    <row r="4" spans="1:12" x14ac:dyDescent="0.25">
      <c r="A4" s="26" t="s">
        <v>59</v>
      </c>
      <c r="B4"/>
      <c r="C4"/>
      <c r="D4"/>
      <c r="E4"/>
      <c r="F4"/>
      <c r="G4"/>
      <c r="H4" s="27"/>
      <c r="I4"/>
    </row>
    <row r="5" spans="1:12" x14ac:dyDescent="0.25">
      <c r="A5" s="26" t="s">
        <v>269</v>
      </c>
      <c r="B5"/>
      <c r="C5"/>
      <c r="D5"/>
      <c r="E5"/>
      <c r="F5"/>
      <c r="G5"/>
      <c r="H5" s="27"/>
      <c r="I5"/>
    </row>
    <row r="6" spans="1:12" x14ac:dyDescent="0.25">
      <c r="A6" s="25" t="s">
        <v>175</v>
      </c>
      <c r="B6"/>
      <c r="C6"/>
      <c r="D6"/>
      <c r="E6"/>
      <c r="F6"/>
      <c r="G6" s="17"/>
      <c r="H6"/>
      <c r="I6"/>
    </row>
    <row r="7" spans="1:12" ht="30" customHeight="1" x14ac:dyDescent="0.25">
      <c r="A7" s="48" t="s">
        <v>62</v>
      </c>
      <c r="B7" s="158" t="s">
        <v>2</v>
      </c>
      <c r="C7" s="178" t="s">
        <v>0</v>
      </c>
      <c r="D7"/>
      <c r="E7"/>
      <c r="F7"/>
      <c r="G7"/>
      <c r="H7"/>
      <c r="I7"/>
    </row>
    <row r="8" spans="1:12" x14ac:dyDescent="0.25">
      <c r="A8" s="179" t="s">
        <v>20</v>
      </c>
      <c r="B8" s="180">
        <v>18365</v>
      </c>
      <c r="C8" s="181">
        <v>3673000</v>
      </c>
      <c r="D8"/>
      <c r="E8"/>
      <c r="F8"/>
      <c r="G8"/>
      <c r="H8"/>
      <c r="I8"/>
    </row>
    <row r="9" spans="1:12" x14ac:dyDescent="0.25">
      <c r="A9" s="179" t="s">
        <v>21</v>
      </c>
      <c r="B9" s="154">
        <v>20005</v>
      </c>
      <c r="C9" s="181">
        <v>4063000</v>
      </c>
      <c r="D9"/>
      <c r="E9"/>
      <c r="F9"/>
      <c r="G9"/>
      <c r="H9"/>
      <c r="I9" s="182"/>
    </row>
    <row r="10" spans="1:12" x14ac:dyDescent="0.25">
      <c r="A10" s="179" t="s">
        <v>22</v>
      </c>
      <c r="B10" s="180">
        <v>26860</v>
      </c>
      <c r="C10" s="181">
        <v>5751000</v>
      </c>
      <c r="D10"/>
      <c r="E10"/>
      <c r="F10"/>
      <c r="G10"/>
      <c r="H10"/>
      <c r="I10"/>
    </row>
    <row r="11" spans="1:12" x14ac:dyDescent="0.25">
      <c r="A11" s="179" t="s">
        <v>159</v>
      </c>
      <c r="B11" s="154">
        <v>33280</v>
      </c>
      <c r="C11" s="181">
        <v>7877000</v>
      </c>
      <c r="D11"/>
      <c r="E11"/>
      <c r="F11"/>
      <c r="G11"/>
      <c r="H11"/>
      <c r="I11"/>
    </row>
    <row r="12" spans="1:12" x14ac:dyDescent="0.25">
      <c r="A12" s="179" t="s">
        <v>197</v>
      </c>
      <c r="B12" s="154">
        <v>39590</v>
      </c>
      <c r="C12" s="181">
        <v>9957000</v>
      </c>
      <c r="D12"/>
      <c r="E12"/>
      <c r="F12"/>
      <c r="G12"/>
      <c r="H12"/>
      <c r="I12"/>
    </row>
    <row r="13" spans="1:12" ht="15.6" customHeight="1" x14ac:dyDescent="0.25">
      <c r="A13" s="77" t="s">
        <v>3</v>
      </c>
      <c r="B13" s="183">
        <v>138105</v>
      </c>
      <c r="C13" s="210">
        <v>31322000</v>
      </c>
      <c r="D13" s="186"/>
      <c r="E13" s="187"/>
      <c r="F13" s="188"/>
      <c r="G13" s="182"/>
      <c r="H13" s="184"/>
      <c r="I13" s="185"/>
      <c r="J13" s="13"/>
    </row>
    <row r="14" spans="1:12" ht="15.6" customHeight="1" x14ac:dyDescent="0.25">
      <c r="F14" s="188"/>
      <c r="G14" s="182"/>
      <c r="H14" s="184"/>
      <c r="I14" s="185"/>
      <c r="J14" s="13"/>
    </row>
    <row r="15" spans="1:12" x14ac:dyDescent="0.25">
      <c r="A15" s="25" t="s">
        <v>208</v>
      </c>
      <c r="B15"/>
      <c r="C15"/>
      <c r="D15"/>
      <c r="E15"/>
      <c r="F15" s="188"/>
      <c r="G15" s="182"/>
      <c r="H15" s="184"/>
      <c r="I15" s="185"/>
      <c r="J15" s="13"/>
    </row>
    <row r="16" spans="1:12" ht="26.1" customHeight="1" x14ac:dyDescent="0.25">
      <c r="A16" s="29" t="s">
        <v>25</v>
      </c>
      <c r="B16" s="30" t="s">
        <v>34</v>
      </c>
      <c r="C16" s="30" t="s">
        <v>35</v>
      </c>
      <c r="D16" s="30" t="s">
        <v>36</v>
      </c>
      <c r="E16" s="188"/>
      <c r="F16" s="188"/>
      <c r="G16" s="182"/>
      <c r="H16" s="184"/>
      <c r="I16" s="185"/>
      <c r="J16" s="13"/>
    </row>
    <row r="17" spans="1:10" ht="15.6" customHeight="1" x14ac:dyDescent="0.25">
      <c r="A17" s="189" t="s">
        <v>201</v>
      </c>
      <c r="B17" s="33">
        <v>36875</v>
      </c>
      <c r="C17" s="40">
        <v>0.93</v>
      </c>
      <c r="D17" s="44">
        <v>9274000</v>
      </c>
      <c r="E17" s="188"/>
      <c r="F17" s="188"/>
      <c r="G17" s="182"/>
      <c r="H17" s="184"/>
      <c r="I17" s="185"/>
      <c r="J17" s="13"/>
    </row>
    <row r="18" spans="1:10" ht="15.6" customHeight="1" x14ac:dyDescent="0.25">
      <c r="A18" s="189" t="s">
        <v>202</v>
      </c>
      <c r="B18" s="33">
        <v>70</v>
      </c>
      <c r="C18" s="40">
        <v>0</v>
      </c>
      <c r="D18" s="44">
        <v>18000</v>
      </c>
      <c r="E18" s="188"/>
      <c r="F18" s="188"/>
      <c r="G18" s="182"/>
      <c r="H18" s="184"/>
      <c r="I18" s="185"/>
      <c r="J18" s="13"/>
    </row>
    <row r="19" spans="1:10" ht="15.6" customHeight="1" x14ac:dyDescent="0.25">
      <c r="A19" s="189" t="s">
        <v>203</v>
      </c>
      <c r="B19" s="33">
        <v>365</v>
      </c>
      <c r="C19" s="40">
        <v>0.01</v>
      </c>
      <c r="D19" s="44">
        <v>92000</v>
      </c>
      <c r="E19" s="188"/>
      <c r="F19" s="188"/>
      <c r="G19" s="182"/>
      <c r="H19" s="184"/>
      <c r="I19" s="185"/>
      <c r="J19" s="13"/>
    </row>
    <row r="20" spans="1:10" ht="15.6" customHeight="1" x14ac:dyDescent="0.25">
      <c r="A20" s="189" t="s">
        <v>204</v>
      </c>
      <c r="B20" s="33">
        <v>415</v>
      </c>
      <c r="C20" s="40">
        <v>0.01</v>
      </c>
      <c r="D20" s="44">
        <v>104000</v>
      </c>
      <c r="E20" s="188"/>
      <c r="F20" s="188"/>
      <c r="G20" s="182"/>
      <c r="H20" s="184"/>
      <c r="I20" s="185"/>
      <c r="J20" s="13"/>
    </row>
    <row r="21" spans="1:10" ht="15.6" customHeight="1" x14ac:dyDescent="0.25">
      <c r="A21" s="189" t="s">
        <v>205</v>
      </c>
      <c r="B21" s="33">
        <v>1435</v>
      </c>
      <c r="C21" s="40">
        <v>0.04</v>
      </c>
      <c r="D21" s="44">
        <v>361000</v>
      </c>
      <c r="E21" s="188"/>
      <c r="F21" s="188"/>
      <c r="G21" s="190"/>
      <c r="H21" s="184"/>
      <c r="I21" s="185"/>
      <c r="J21" s="13"/>
    </row>
    <row r="22" spans="1:10" x14ac:dyDescent="0.25">
      <c r="A22" s="189" t="s">
        <v>206</v>
      </c>
      <c r="B22" s="33">
        <v>430</v>
      </c>
      <c r="C22" s="40">
        <v>0.01</v>
      </c>
      <c r="D22" s="44">
        <v>108000</v>
      </c>
      <c r="E22" s="188"/>
      <c r="F22"/>
      <c r="G22"/>
      <c r="H22"/>
      <c r="I22"/>
    </row>
    <row r="23" spans="1:10" x14ac:dyDescent="0.25">
      <c r="A23" s="189" t="s">
        <v>207</v>
      </c>
      <c r="B23" s="33">
        <v>5</v>
      </c>
      <c r="C23" s="40">
        <v>0</v>
      </c>
      <c r="D23" s="44">
        <v>2000</v>
      </c>
      <c r="E23"/>
      <c r="F23"/>
      <c r="G23"/>
      <c r="H23"/>
      <c r="I23"/>
    </row>
    <row r="24" spans="1:10" x14ac:dyDescent="0.25">
      <c r="A24" s="42" t="s">
        <v>3</v>
      </c>
      <c r="B24" s="58">
        <v>39590</v>
      </c>
      <c r="C24" s="43">
        <v>1</v>
      </c>
      <c r="D24" s="47">
        <v>9957000</v>
      </c>
    </row>
    <row r="25" spans="1:10" x14ac:dyDescent="0.25">
      <c r="A25"/>
      <c r="B25"/>
      <c r="C25"/>
      <c r="D25" s="186"/>
    </row>
    <row r="26" spans="1:10" x14ac:dyDescent="0.25">
      <c r="A26" t="s">
        <v>52</v>
      </c>
      <c r="B26" t="str">
        <f>Notes!B2</f>
        <v>Figures cover payments issued in the period from November 2020 to 8th April 2025.</v>
      </c>
      <c r="C26"/>
      <c r="D26" s="186"/>
      <c r="E26"/>
      <c r="F26"/>
      <c r="G26"/>
      <c r="H26"/>
      <c r="I26"/>
    </row>
    <row r="27" spans="1:10" x14ac:dyDescent="0.25">
      <c r="A27" t="s">
        <v>107</v>
      </c>
      <c r="B27" t="str">
        <f>Notes!B3</f>
        <v>Numbers of payments have been rounded to the nearest five for disclosure control - figures may not sum due to rounding.</v>
      </c>
      <c r="C27"/>
      <c r="D27" s="186"/>
    </row>
    <row r="28" spans="1:10" x14ac:dyDescent="0.25">
      <c r="A28" t="s">
        <v>108</v>
      </c>
      <c r="B28" t="str">
        <f>Notes!B4</f>
        <v>Value of payments have been rounded to the nearest £1,000 for disclosure control - figures may not sum due to rounding.</v>
      </c>
      <c r="C28"/>
      <c r="D28" s="186"/>
    </row>
    <row r="29" spans="1:10" x14ac:dyDescent="0.25">
      <c r="A29" t="s">
        <v>109</v>
      </c>
      <c r="B29" t="str">
        <f>Notes!B5</f>
        <v>Percentages have been rounded to the nearest one percent - figures may not sum due to rounding.</v>
      </c>
      <c r="C29"/>
      <c r="D29"/>
    </row>
    <row r="30" spans="1:10" x14ac:dyDescent="0.25">
      <c r="A30" t="s">
        <v>112</v>
      </c>
      <c r="B30" t="str">
        <f>Notes!B7</f>
        <v>Figures for previous winters have been updated to include payments issued after the last publication and backdated payments.</v>
      </c>
      <c r="C30"/>
      <c r="D30"/>
    </row>
    <row r="31" spans="1:10" x14ac:dyDescent="0.25">
      <c r="A31"/>
      <c r="B31"/>
      <c r="C31"/>
      <c r="D31"/>
      <c r="E31"/>
      <c r="F31"/>
      <c r="G31"/>
      <c r="H31"/>
      <c r="I31"/>
    </row>
    <row r="32" spans="1:10" x14ac:dyDescent="0.25">
      <c r="A32"/>
      <c r="B32"/>
      <c r="C32"/>
      <c r="D32"/>
      <c r="E32"/>
      <c r="F32"/>
      <c r="G32"/>
      <c r="H32"/>
      <c r="I32"/>
    </row>
  </sheetData>
  <phoneticPr fontId="11" type="noConversion"/>
  <conditionalFormatting sqref="C17:C24">
    <cfRule type="dataBar" priority="168">
      <dataBar>
        <cfvo type="min"/>
        <cfvo type="max"/>
        <color rgb="FFB4A9D4"/>
      </dataBar>
      <extLst>
        <ext xmlns:x14="http://schemas.microsoft.com/office/spreadsheetml/2009/9/main" uri="{B025F937-C7B1-47D3-B67F-A62EFF666E3E}">
          <x14:id>{D4602127-7A35-4C5A-92CB-331AF43E1C72}</x14:id>
        </ext>
      </extLst>
    </cfRule>
  </conditionalFormatting>
  <conditionalFormatting sqref="D25:D28 I9 G13:G21 D13">
    <cfRule type="dataBar" priority="162">
      <dataBar>
        <cfvo type="min"/>
        <cfvo type="max"/>
        <color rgb="FFB4A9D4"/>
      </dataBar>
      <extLst>
        <ext xmlns:x14="http://schemas.microsoft.com/office/spreadsheetml/2009/9/main" uri="{B025F937-C7B1-47D3-B67F-A62EFF666E3E}">
          <x14:id>{42986A6F-A4EE-4D41-9A56-9D73965E8AC4}</x14:id>
        </ext>
      </extLst>
    </cfRule>
  </conditionalFormatting>
  <conditionalFormatting sqref="G13:G21 I9">
    <cfRule type="dataBar" priority="158">
      <dataBar>
        <cfvo type="min"/>
        <cfvo type="max"/>
        <color rgb="FFB4A9D4"/>
      </dataBar>
      <extLst>
        <ext xmlns:x14="http://schemas.microsoft.com/office/spreadsheetml/2009/9/main" uri="{B025F937-C7B1-47D3-B67F-A62EFF666E3E}">
          <x14:id>{5D4CE840-D8D2-46BC-96DB-A7951EC92B6F}</x14:id>
        </ext>
      </extLst>
    </cfRule>
  </conditionalFormatting>
  <conditionalFormatting sqref="J13:J21">
    <cfRule type="dataBar" priority="161">
      <dataBar>
        <cfvo type="min"/>
        <cfvo type="max"/>
        <color rgb="FFB4A9D4"/>
      </dataBar>
      <extLst>
        <ext xmlns:x14="http://schemas.microsoft.com/office/spreadsheetml/2009/9/main" uri="{B025F937-C7B1-47D3-B67F-A62EFF666E3E}">
          <x14:id>{24E232ED-719B-4DB5-ADF9-9AE3DC0B22EB}</x14:id>
        </ext>
      </extLst>
    </cfRule>
  </conditionalFormatting>
  <pageMargins left="0.7" right="0.7" top="0.75" bottom="0.75" header="0.3" footer="0.3"/>
  <pageSetup paperSize="9" orientation="portrait" r:id="rId1"/>
  <tableParts count="2">
    <tablePart r:id="rId2"/>
    <tablePart r:id="rId3"/>
  </tableParts>
  <extLst>
    <ext xmlns:x14="http://schemas.microsoft.com/office/spreadsheetml/2009/9/main" uri="{78C0D931-6437-407d-A8EE-F0AAD7539E65}">
      <x14:conditionalFormattings>
        <x14:conditionalFormatting xmlns:xm="http://schemas.microsoft.com/office/excel/2006/main">
          <x14:cfRule type="dataBar" id="{D4602127-7A35-4C5A-92CB-331AF43E1C72}">
            <x14:dataBar minLength="0" maxLength="100" gradient="0">
              <x14:cfvo type="autoMin"/>
              <x14:cfvo type="autoMax"/>
              <x14:negativeFillColor rgb="FFFF0000"/>
              <x14:axisColor rgb="FF000000"/>
            </x14:dataBar>
          </x14:cfRule>
          <xm:sqref>C17:C24</xm:sqref>
        </x14:conditionalFormatting>
        <x14:conditionalFormatting xmlns:xm="http://schemas.microsoft.com/office/excel/2006/main">
          <x14:cfRule type="dataBar" id="{42986A6F-A4EE-4D41-9A56-9D73965E8AC4}">
            <x14:dataBar minLength="0" maxLength="100" gradient="0">
              <x14:cfvo type="autoMin"/>
              <x14:cfvo type="autoMax"/>
              <x14:negativeFillColor rgb="FFFF0000"/>
              <x14:axisColor rgb="FF000000"/>
            </x14:dataBar>
          </x14:cfRule>
          <xm:sqref>D25:D28 I9 G13:G21 D13</xm:sqref>
        </x14:conditionalFormatting>
        <x14:conditionalFormatting xmlns:xm="http://schemas.microsoft.com/office/excel/2006/main">
          <x14:cfRule type="dataBar" id="{5D4CE840-D8D2-46BC-96DB-A7951EC92B6F}">
            <x14:dataBar minLength="0" maxLength="100" gradient="0">
              <x14:cfvo type="autoMin"/>
              <x14:cfvo type="autoMax"/>
              <x14:negativeFillColor rgb="FFFF0000"/>
              <x14:axisColor rgb="FF000000"/>
            </x14:dataBar>
          </x14:cfRule>
          <xm:sqref>G13:G21 I9</xm:sqref>
        </x14:conditionalFormatting>
        <x14:conditionalFormatting xmlns:xm="http://schemas.microsoft.com/office/excel/2006/main">
          <x14:cfRule type="dataBar" id="{24E232ED-719B-4DB5-ADF9-9AE3DC0B22EB}">
            <x14:dataBar minLength="0" maxLength="100" gradient="0">
              <x14:cfvo type="autoMin"/>
              <x14:cfvo type="autoMax"/>
              <x14:negativeFillColor rgb="FFFF0000"/>
              <x14:axisColor rgb="FF000000"/>
            </x14:dataBar>
          </x14:cfRule>
          <xm:sqref>J13:J21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Y23"/>
  <sheetViews>
    <sheetView showGridLines="0" zoomScale="80" zoomScaleNormal="80" workbookViewId="0"/>
  </sheetViews>
  <sheetFormatPr defaultColWidth="16.5703125" defaultRowHeight="15.75" x14ac:dyDescent="0.25"/>
  <cols>
    <col min="1" max="1" width="25.140625" style="2" customWidth="1"/>
    <col min="2" max="3" width="17.5703125" style="2" customWidth="1"/>
    <col min="4" max="16384" width="16.5703125" style="2"/>
  </cols>
  <sheetData>
    <row r="1" spans="1:25" ht="21" x14ac:dyDescent="0.35">
      <c r="A1" s="314" t="s">
        <v>263</v>
      </c>
      <c r="B1" s="314"/>
      <c r="C1" s="314"/>
      <c r="D1" s="314"/>
      <c r="E1" s="314"/>
      <c r="F1" s="286"/>
      <c r="G1" s="286"/>
      <c r="H1" s="286"/>
      <c r="I1" s="286"/>
      <c r="J1" s="286"/>
      <c r="K1" s="286"/>
      <c r="L1" s="286"/>
      <c r="M1" s="286"/>
      <c r="N1" s="286"/>
      <c r="O1" s="286"/>
      <c r="P1" s="286"/>
      <c r="Q1" s="286"/>
      <c r="R1" s="286"/>
      <c r="S1" s="286"/>
      <c r="T1" s="286"/>
      <c r="U1" s="286"/>
      <c r="V1" s="286"/>
      <c r="W1" s="286"/>
      <c r="X1" s="286"/>
      <c r="Y1" s="286"/>
    </row>
    <row r="2" spans="1:25" x14ac:dyDescent="0.25">
      <c r="A2" s="193" t="s">
        <v>215</v>
      </c>
      <c r="B2" s="193"/>
      <c r="C2" s="193"/>
      <c r="D2" s="193"/>
      <c r="E2" s="193"/>
      <c r="F2" s="287"/>
      <c r="G2" s="287"/>
      <c r="H2" s="287"/>
      <c r="I2" s="287"/>
      <c r="J2" s="287"/>
      <c r="K2" s="287"/>
      <c r="L2" s="287"/>
      <c r="M2" s="287"/>
      <c r="N2" s="287"/>
      <c r="O2" s="287"/>
      <c r="P2" s="287"/>
      <c r="Q2" s="287"/>
      <c r="R2" s="287"/>
      <c r="S2" s="287"/>
      <c r="T2" s="287"/>
      <c r="U2" s="287"/>
      <c r="V2" s="287"/>
      <c r="W2" s="287"/>
      <c r="X2" s="287"/>
      <c r="Y2" s="287"/>
    </row>
    <row r="3" spans="1:25" x14ac:dyDescent="0.25">
      <c r="A3" s="26" t="s">
        <v>216</v>
      </c>
      <c r="B3" s="26"/>
      <c r="C3" s="26"/>
      <c r="D3" s="26"/>
      <c r="E3" s="26"/>
      <c r="F3" s="288"/>
      <c r="G3" s="288"/>
      <c r="H3" s="288"/>
      <c r="I3" s="288"/>
      <c r="J3" s="288"/>
      <c r="K3" s="288"/>
      <c r="L3" s="288"/>
      <c r="M3" s="288"/>
      <c r="N3" s="288"/>
      <c r="O3" s="288"/>
      <c r="P3" s="288"/>
      <c r="Q3" s="288"/>
      <c r="R3" s="288"/>
      <c r="S3" s="288"/>
      <c r="T3" s="288"/>
      <c r="U3" s="288"/>
      <c r="V3" s="288"/>
      <c r="W3" s="288"/>
      <c r="X3" s="288"/>
      <c r="Y3" s="288"/>
    </row>
    <row r="4" spans="1:25" x14ac:dyDescent="0.25">
      <c r="A4" s="315" t="s">
        <v>270</v>
      </c>
      <c r="B4" s="315"/>
      <c r="C4" s="315"/>
      <c r="D4" s="315"/>
      <c r="E4" s="315"/>
    </row>
    <row r="5" spans="1:25" ht="105" x14ac:dyDescent="0.25">
      <c r="A5" s="300" t="s">
        <v>25</v>
      </c>
      <c r="B5" s="301" t="s">
        <v>217</v>
      </c>
      <c r="C5" s="300" t="s">
        <v>218</v>
      </c>
      <c r="D5" s="300" t="s">
        <v>219</v>
      </c>
      <c r="E5" s="302" t="s">
        <v>220</v>
      </c>
      <c r="F5" s="302" t="s">
        <v>221</v>
      </c>
      <c r="G5" s="300" t="s">
        <v>222</v>
      </c>
      <c r="H5" s="303" t="s">
        <v>223</v>
      </c>
      <c r="I5" s="304" t="s">
        <v>224</v>
      </c>
      <c r="J5"/>
      <c r="K5"/>
      <c r="L5"/>
      <c r="M5"/>
      <c r="N5"/>
      <c r="O5"/>
      <c r="P5"/>
      <c r="Q5"/>
      <c r="R5"/>
      <c r="S5"/>
      <c r="T5"/>
      <c r="U5"/>
      <c r="V5"/>
      <c r="W5"/>
      <c r="X5"/>
      <c r="Y5"/>
    </row>
    <row r="6" spans="1:25" x14ac:dyDescent="0.25">
      <c r="A6" s="305" t="s">
        <v>3</v>
      </c>
      <c r="B6" s="306">
        <v>50</v>
      </c>
      <c r="C6" s="307">
        <v>50</v>
      </c>
      <c r="D6" s="308">
        <v>35</v>
      </c>
      <c r="E6" s="309">
        <v>15</v>
      </c>
      <c r="F6" s="310">
        <v>0.67</v>
      </c>
      <c r="G6" s="311">
        <v>0.33</v>
      </c>
      <c r="H6" s="312">
        <v>8</v>
      </c>
      <c r="I6" s="313">
        <v>0.91</v>
      </c>
      <c r="J6"/>
      <c r="K6"/>
      <c r="L6"/>
      <c r="M6"/>
      <c r="N6"/>
      <c r="O6"/>
      <c r="P6"/>
      <c r="Q6"/>
      <c r="R6"/>
      <c r="S6"/>
      <c r="T6"/>
      <c r="U6"/>
      <c r="V6"/>
      <c r="W6"/>
      <c r="X6"/>
      <c r="Y6"/>
    </row>
    <row r="7" spans="1:25" x14ac:dyDescent="0.25">
      <c r="A7" s="289" t="s">
        <v>225</v>
      </c>
      <c r="B7" s="290">
        <v>20</v>
      </c>
      <c r="C7" s="291">
        <v>20</v>
      </c>
      <c r="D7" s="290">
        <v>10</v>
      </c>
      <c r="E7" s="292">
        <v>10</v>
      </c>
      <c r="F7" s="293">
        <v>0.5</v>
      </c>
      <c r="G7" s="294">
        <v>0.5</v>
      </c>
      <c r="H7" s="295">
        <v>12</v>
      </c>
      <c r="I7" s="296">
        <v>0.9</v>
      </c>
      <c r="J7"/>
      <c r="K7"/>
      <c r="L7"/>
      <c r="M7"/>
      <c r="N7"/>
      <c r="O7"/>
      <c r="P7"/>
      <c r="Q7"/>
      <c r="R7"/>
      <c r="S7"/>
      <c r="T7"/>
      <c r="U7"/>
      <c r="V7"/>
      <c r="W7"/>
      <c r="X7"/>
      <c r="Y7"/>
    </row>
    <row r="8" spans="1:25" x14ac:dyDescent="0.25">
      <c r="A8" s="289" t="s">
        <v>226</v>
      </c>
      <c r="B8" s="290">
        <v>20</v>
      </c>
      <c r="C8" s="291">
        <v>20</v>
      </c>
      <c r="D8" s="290">
        <v>15</v>
      </c>
      <c r="E8" s="292">
        <v>5</v>
      </c>
      <c r="F8" s="297">
        <v>0.74</v>
      </c>
      <c r="G8" s="294">
        <v>0.26</v>
      </c>
      <c r="H8" s="295">
        <v>4</v>
      </c>
      <c r="I8" s="296">
        <v>1</v>
      </c>
      <c r="J8"/>
      <c r="K8"/>
      <c r="L8"/>
      <c r="M8"/>
      <c r="N8"/>
      <c r="O8"/>
      <c r="P8"/>
      <c r="Q8"/>
      <c r="R8"/>
      <c r="S8"/>
      <c r="T8"/>
      <c r="U8"/>
      <c r="V8"/>
      <c r="W8"/>
      <c r="X8"/>
      <c r="Y8"/>
    </row>
    <row r="9" spans="1:25" x14ac:dyDescent="0.25">
      <c r="A9" s="289" t="s">
        <v>227</v>
      </c>
      <c r="B9" s="290">
        <v>5</v>
      </c>
      <c r="C9" s="291">
        <v>10</v>
      </c>
      <c r="D9" s="290">
        <v>10</v>
      </c>
      <c r="E9" s="292">
        <v>0</v>
      </c>
      <c r="F9" s="297">
        <v>1</v>
      </c>
      <c r="G9" s="294">
        <v>0</v>
      </c>
      <c r="H9" s="295">
        <v>8</v>
      </c>
      <c r="I9" s="296">
        <v>0.78</v>
      </c>
      <c r="J9"/>
      <c r="K9"/>
      <c r="L9"/>
      <c r="M9"/>
      <c r="N9"/>
      <c r="O9"/>
      <c r="P9"/>
      <c r="Q9"/>
      <c r="R9"/>
      <c r="S9"/>
      <c r="T9"/>
      <c r="U9"/>
      <c r="V9"/>
      <c r="W9"/>
      <c r="X9"/>
      <c r="Y9"/>
    </row>
    <row r="10" spans="1:25" x14ac:dyDescent="0.25">
      <c r="A10" s="289" t="s">
        <v>228</v>
      </c>
      <c r="B10" s="290" t="s">
        <v>187</v>
      </c>
      <c r="C10" s="291">
        <v>0</v>
      </c>
      <c r="D10" s="298">
        <v>0</v>
      </c>
      <c r="E10" s="292">
        <v>0</v>
      </c>
      <c r="F10" s="297" t="s">
        <v>24</v>
      </c>
      <c r="G10" s="294" t="s">
        <v>24</v>
      </c>
      <c r="H10" s="295" t="s">
        <v>24</v>
      </c>
      <c r="I10" s="296" t="s">
        <v>24</v>
      </c>
      <c r="J10"/>
      <c r="K10"/>
      <c r="L10"/>
      <c r="M10"/>
      <c r="N10"/>
      <c r="O10"/>
      <c r="P10"/>
      <c r="Q10"/>
      <c r="R10"/>
      <c r="S10"/>
      <c r="T10"/>
      <c r="U10"/>
      <c r="V10"/>
      <c r="W10"/>
      <c r="X10"/>
      <c r="Y10"/>
    </row>
    <row r="11" spans="1:25" x14ac:dyDescent="0.25">
      <c r="A11" s="289" t="s">
        <v>229</v>
      </c>
      <c r="B11" s="290">
        <v>0</v>
      </c>
      <c r="C11" s="299" t="s">
        <v>187</v>
      </c>
      <c r="D11" s="290">
        <v>0</v>
      </c>
      <c r="E11" s="292" t="s">
        <v>187</v>
      </c>
      <c r="F11" s="297" t="s">
        <v>187</v>
      </c>
      <c r="G11" s="294" t="s">
        <v>187</v>
      </c>
      <c r="H11" s="295" t="s">
        <v>24</v>
      </c>
      <c r="I11" s="296" t="s">
        <v>24</v>
      </c>
      <c r="J11"/>
      <c r="K11"/>
      <c r="L11"/>
      <c r="M11"/>
      <c r="N11"/>
      <c r="O11"/>
      <c r="P11"/>
      <c r="Q11"/>
      <c r="R11"/>
      <c r="S11"/>
      <c r="T11"/>
      <c r="U11"/>
      <c r="V11"/>
      <c r="W11"/>
      <c r="X11"/>
      <c r="Y11"/>
    </row>
    <row r="12" spans="1:25" x14ac:dyDescent="0.25">
      <c r="A12" s="289" t="s">
        <v>258</v>
      </c>
      <c r="B12" s="290">
        <v>0</v>
      </c>
      <c r="C12" s="291">
        <v>0</v>
      </c>
      <c r="D12" s="290">
        <v>0</v>
      </c>
      <c r="E12" s="292">
        <v>0</v>
      </c>
      <c r="F12" s="297" t="s">
        <v>24</v>
      </c>
      <c r="G12" s="294" t="s">
        <v>24</v>
      </c>
      <c r="H12" s="290" t="s">
        <v>24</v>
      </c>
      <c r="I12" s="290" t="s">
        <v>24</v>
      </c>
      <c r="J12"/>
      <c r="K12"/>
      <c r="L12"/>
      <c r="M12"/>
      <c r="N12"/>
      <c r="O12"/>
      <c r="P12"/>
      <c r="Q12"/>
      <c r="R12"/>
      <c r="S12"/>
      <c r="T12"/>
      <c r="U12"/>
      <c r="V12"/>
      <c r="W12"/>
      <c r="X12"/>
      <c r="Y12"/>
    </row>
    <row r="13" spans="1:25" x14ac:dyDescent="0.25">
      <c r="A13" s="316"/>
      <c r="B13" s="299"/>
      <c r="C13" s="299"/>
      <c r="D13" s="299"/>
      <c r="E13" s="317"/>
      <c r="F13" s="318"/>
      <c r="G13" s="319"/>
      <c r="H13" s="299"/>
      <c r="I13" s="299"/>
      <c r="J13"/>
      <c r="K13"/>
      <c r="L13"/>
      <c r="M13"/>
      <c r="N13"/>
      <c r="O13"/>
      <c r="P13"/>
      <c r="Q13"/>
      <c r="R13"/>
      <c r="S13"/>
      <c r="T13"/>
      <c r="U13"/>
      <c r="V13"/>
      <c r="W13"/>
      <c r="X13"/>
      <c r="Y13"/>
    </row>
    <row r="14" spans="1:25" x14ac:dyDescent="0.25">
      <c r="A14" t="s">
        <v>249</v>
      </c>
      <c r="B14" t="str">
        <f>Notes!B21</f>
        <v xml:space="preserve">Re-determinations completed is the total of re-determinations which were Allowed, Disallowed, Withdrawn, Invalid, or Exceeded Deadline. For details on each of these categories, see the notes below. </v>
      </c>
      <c r="C14"/>
      <c r="D14"/>
      <c r="E14"/>
      <c r="F14"/>
      <c r="G14"/>
      <c r="H14"/>
      <c r="I14"/>
      <c r="J14"/>
      <c r="K14"/>
      <c r="L14"/>
      <c r="M14"/>
      <c r="N14"/>
      <c r="O14"/>
      <c r="P14"/>
      <c r="Q14"/>
      <c r="R14"/>
      <c r="S14"/>
      <c r="T14"/>
      <c r="U14"/>
      <c r="V14"/>
      <c r="W14"/>
      <c r="X14"/>
      <c r="Y14"/>
    </row>
    <row r="15" spans="1:25" x14ac:dyDescent="0.25">
      <c r="A15" t="s">
        <v>250</v>
      </c>
      <c r="B15" t="str">
        <f>Notes!B22</f>
        <v>Completed re-determinations which are disallowed are those where the decision upheld the original decision by Social Security Scotland. For example, the award value or award level remained the same as the original application decision, or the decision remained not awarded.</v>
      </c>
      <c r="C15"/>
      <c r="D15"/>
      <c r="E15"/>
      <c r="F15"/>
      <c r="G15"/>
      <c r="H15"/>
      <c r="I15"/>
      <c r="J15"/>
      <c r="K15"/>
      <c r="L15"/>
      <c r="M15"/>
      <c r="N15"/>
      <c r="O15"/>
      <c r="P15"/>
      <c r="Q15"/>
      <c r="R15"/>
      <c r="S15"/>
      <c r="T15"/>
      <c r="U15"/>
      <c r="V15"/>
      <c r="W15"/>
      <c r="X15"/>
      <c r="Y15"/>
    </row>
    <row r="16" spans="1:25" x14ac:dyDescent="0.25">
      <c r="A16" t="s">
        <v>251</v>
      </c>
      <c r="B16" t="str">
        <f>Notes!B23</f>
        <v>Re-determination decision not made, is the number of re-determinations which were invalid, or exceeded the deadline and the Client opted to cease the re-determination process and move to appeal, summed due to small numbers. For details on each of these categories, see the notes below.</v>
      </c>
      <c r="C16"/>
      <c r="D16"/>
      <c r="E16"/>
      <c r="F16"/>
      <c r="G16"/>
      <c r="H16"/>
      <c r="I16"/>
      <c r="J16"/>
      <c r="K16"/>
      <c r="L16"/>
      <c r="M16"/>
      <c r="N16"/>
      <c r="O16"/>
      <c r="P16"/>
      <c r="Q16"/>
      <c r="R16"/>
      <c r="S16"/>
      <c r="T16"/>
      <c r="U16"/>
      <c r="V16"/>
      <c r="W16"/>
      <c r="X16"/>
      <c r="Y16"/>
    </row>
    <row r="17" spans="1:25" x14ac:dyDescent="0.25">
      <c r="A17" t="s">
        <v>252</v>
      </c>
      <c r="B17" t="str">
        <f>Notes!B24</f>
        <v xml:space="preserve">Re-determinations which are invalid are those where the re-determination request is not received in a valid form or received within timescales set by regulations. </v>
      </c>
      <c r="C17"/>
      <c r="D17"/>
      <c r="E17"/>
      <c r="F17"/>
      <c r="G17"/>
      <c r="H17"/>
      <c r="I17"/>
      <c r="J17"/>
      <c r="K17"/>
      <c r="L17"/>
      <c r="M17"/>
      <c r="N17"/>
      <c r="O17"/>
      <c r="P17"/>
      <c r="Q17"/>
      <c r="R17"/>
      <c r="S17"/>
      <c r="T17"/>
      <c r="U17"/>
      <c r="V17"/>
      <c r="W17"/>
      <c r="X17"/>
      <c r="Y17"/>
    </row>
    <row r="18" spans="1:25" x14ac:dyDescent="0.25">
      <c r="A18" t="s">
        <v>253</v>
      </c>
      <c r="B18" t="str">
        <f>Notes!B25</f>
        <v xml:space="preserve">Re-determinations which are exceeded deadline. When a re-determination decision takes longer than the legislative deadline, Social Security Scotland will contact the client with the option of continuing to work on the re-determination until a decision can be made or to progress straight to an appeal. This outcome contains re-determinations where the deadline was exceeded and the Client opted to cease the re-determination process and move to Appeal. </v>
      </c>
      <c r="C18"/>
      <c r="D18"/>
      <c r="E18"/>
      <c r="F18"/>
      <c r="G18"/>
      <c r="H18"/>
      <c r="I18"/>
      <c r="J18"/>
      <c r="K18"/>
      <c r="L18"/>
      <c r="M18"/>
      <c r="N18"/>
      <c r="O18"/>
      <c r="P18"/>
      <c r="Q18"/>
      <c r="R18"/>
      <c r="S18"/>
      <c r="T18"/>
      <c r="U18"/>
      <c r="V18"/>
      <c r="W18"/>
      <c r="X18"/>
      <c r="Y18"/>
    </row>
    <row r="19" spans="1:25" x14ac:dyDescent="0.25">
      <c r="A19" t="s">
        <v>254</v>
      </c>
      <c r="B19" t="str">
        <f>Notes!B26</f>
        <v xml:space="preserve">Median average number of days to respond is the median time to make a decision on a re-determination. This only includes those with a decision made, that is Allowed or Disallowed. Invalid, and exceeded deadlines re-determinations are excluded. The median is the middle value of an ordered dataset, or the point at which half of the values are higher and half of the values are lower. </v>
      </c>
      <c r="C19"/>
      <c r="D19"/>
      <c r="E19"/>
      <c r="F19"/>
      <c r="G19"/>
      <c r="H19"/>
      <c r="I19"/>
      <c r="J19"/>
      <c r="K19"/>
      <c r="L19"/>
      <c r="M19"/>
      <c r="N19"/>
      <c r="O19"/>
      <c r="P19"/>
      <c r="Q19"/>
      <c r="R19"/>
      <c r="S19"/>
      <c r="T19"/>
      <c r="U19"/>
      <c r="V19"/>
      <c r="W19"/>
      <c r="X19"/>
      <c r="Y19"/>
    </row>
    <row r="20" spans="1:25" x14ac:dyDescent="0.25">
      <c r="A20" t="s">
        <v>255</v>
      </c>
      <c r="B20" t="str">
        <f>Notes!B27</f>
        <v>Percentage of re-determinations closed within original timeline is the number of re-determinations closed within legislated timelines as a percentage of re-determinations with a decision made, that is Allowed or Disallowed only. Invalid, withdrawn and exceeded deadlines re-determinations are excluded.</v>
      </c>
      <c r="C20"/>
      <c r="D20"/>
      <c r="E20"/>
      <c r="F20"/>
      <c r="G20"/>
      <c r="H20"/>
      <c r="I20"/>
      <c r="J20"/>
      <c r="K20"/>
      <c r="L20"/>
      <c r="M20"/>
      <c r="N20"/>
      <c r="O20"/>
      <c r="P20"/>
      <c r="Q20"/>
      <c r="R20"/>
      <c r="S20"/>
      <c r="T20"/>
      <c r="U20"/>
      <c r="V20"/>
      <c r="W20"/>
      <c r="X20"/>
      <c r="Y20"/>
    </row>
    <row r="21" spans="1:25" x14ac:dyDescent="0.25">
      <c r="A21" t="s">
        <v>240</v>
      </c>
      <c r="B21" t="str">
        <f>Notes!B28</f>
        <v xml:space="preserve">Percentage of re-determinations closed within original timeline. Legislated timelines for re-determinations differ between benefits. For winter benefits, the timeline is 16 working days. </v>
      </c>
      <c r="C21"/>
      <c r="D21"/>
      <c r="E21"/>
      <c r="F21"/>
      <c r="G21"/>
      <c r="H21"/>
      <c r="I21"/>
      <c r="J21"/>
      <c r="K21"/>
      <c r="L21"/>
      <c r="M21"/>
      <c r="N21"/>
      <c r="O21"/>
      <c r="P21"/>
      <c r="Q21"/>
      <c r="R21"/>
      <c r="S21"/>
      <c r="T21"/>
      <c r="U21"/>
      <c r="V21"/>
      <c r="W21"/>
      <c r="X21"/>
      <c r="Y21"/>
    </row>
    <row r="22" spans="1:25" x14ac:dyDescent="0.25">
      <c r="A22" t="s">
        <v>256</v>
      </c>
      <c r="B22" t="s">
        <v>257</v>
      </c>
      <c r="C22"/>
      <c r="D22"/>
      <c r="E22"/>
      <c r="F22"/>
      <c r="G22"/>
      <c r="H22"/>
      <c r="I22"/>
      <c r="J22"/>
      <c r="K22"/>
      <c r="L22"/>
      <c r="M22"/>
      <c r="N22"/>
      <c r="O22"/>
      <c r="P22"/>
      <c r="Q22"/>
      <c r="R22"/>
      <c r="S22"/>
      <c r="T22"/>
      <c r="U22"/>
      <c r="V22"/>
      <c r="W22"/>
      <c r="X22"/>
      <c r="Y22"/>
    </row>
    <row r="23" spans="1:25" x14ac:dyDescent="0.25">
      <c r="A23"/>
      <c r="B23"/>
    </row>
  </sheetData>
  <phoneticPr fontId="11" type="noConversion"/>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Notes</vt:lpstr>
      <vt:lpstr>T1 - Payments by Child Age</vt:lpstr>
      <vt:lpstr>T2 - Multiple Children</vt:lpstr>
      <vt:lpstr>T3 - Payments by Recipients Age</vt:lpstr>
      <vt:lpstr>T4 - Payments by LA</vt:lpstr>
      <vt:lpstr>T5 - Payments by Benefit</vt:lpstr>
      <vt:lpstr>T6 - Payments by Period</vt:lpstr>
      <vt:lpstr>T7 - Re-determinations</vt:lpstr>
      <vt:lpstr>T8 - Children by Winter</vt:lpstr>
      <vt:lpstr>T9 - Payments by SIMD</vt:lpstr>
      <vt:lpstr>Chart 1 - Child age</vt:lpstr>
      <vt:lpstr>Chart 2 - Recipient ageband</vt:lpstr>
      <vt:lpstr>Chart 3 - Local authority</vt:lpstr>
      <vt:lpstr>Chart 4 - Payments by Winter</vt:lpstr>
      <vt:lpstr>Chart 5 - Children by Winter</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z617685</dc:creator>
  <cp:lastModifiedBy>John Lever</cp:lastModifiedBy>
  <dcterms:created xsi:type="dcterms:W3CDTF">2021-03-30T09:55:21Z</dcterms:created>
  <dcterms:modified xsi:type="dcterms:W3CDTF">2025-04-28T12:19:49Z</dcterms:modified>
</cp:coreProperties>
</file>