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5315" windowHeight="5535" tabRatio="717"/>
  </bookViews>
  <sheets>
    <sheet name="Contents" sheetId="1" r:id="rId1"/>
    <sheet name="Table 1" sheetId="63" r:id="rId2"/>
    <sheet name="Table 2" sheetId="64" r:id="rId3"/>
    <sheet name="Table 3" sheetId="75" r:id="rId4"/>
    <sheet name="Table 4" sheetId="68" r:id="rId5"/>
    <sheet name="Table 5" sheetId="78" r:id="rId6"/>
    <sheet name="Table 6" sheetId="70" r:id="rId7"/>
    <sheet name="Table 7" sheetId="71" r:id="rId8"/>
    <sheet name="Table 8" sheetId="72" r:id="rId9"/>
    <sheet name="Table 9" sheetId="77"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1" i="68" l="1"/>
  <c r="E5" i="71" l="1"/>
  <c r="E12" i="71"/>
  <c r="E13" i="71"/>
  <c r="E11" i="71"/>
</calcChain>
</file>

<file path=xl/sharedStrings.xml><?xml version="1.0" encoding="utf-8"?>
<sst xmlns="http://schemas.openxmlformats.org/spreadsheetml/2006/main" count="417" uniqueCount="184">
  <si>
    <t>Contents</t>
  </si>
  <si>
    <t>Table 1</t>
  </si>
  <si>
    <t>Table 2</t>
  </si>
  <si>
    <t>Table 3</t>
  </si>
  <si>
    <t>Table 4</t>
  </si>
  <si>
    <t>Table 5</t>
  </si>
  <si>
    <t>Table 6</t>
  </si>
  <si>
    <t>Applications received</t>
  </si>
  <si>
    <t>Total</t>
  </si>
  <si>
    <t>Local authority</t>
  </si>
  <si>
    <t>Same day</t>
  </si>
  <si>
    <t>21+ days</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</si>
  <si>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</si>
  <si>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</si>
  <si>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</si>
  <si>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</si>
  <si>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</si>
  <si>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</si>
  <si>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</si>
  <si>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</si>
  <si>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</si>
  <si>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</si>
  <si>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</si>
  <si>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</si>
  <si>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</si>
  <si>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</si>
  <si>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</si>
  <si>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</si>
  <si>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</si>
  <si>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</si>
  <si>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</si>
  <si>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Na h-Eileanan Siar</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</si>
  <si>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</si>
  <si>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</si>
  <si>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</si>
  <si>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</si>
  <si>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</si>
  <si>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</si>
  <si>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</si>
  <si>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</si>
  <si>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</si>
  <si>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</si>
  <si>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</si>
  <si>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</si>
  <si>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1 - 5 days</t>
  </si>
  <si>
    <t>6 - 10 days</t>
  </si>
  <si>
    <t>11 - 15 days</t>
  </si>
  <si>
    <t>16 - 20 days</t>
  </si>
  <si>
    <t>Online</t>
  </si>
  <si>
    <t>% of total applications received</t>
  </si>
  <si>
    <t>of which withdrawn</t>
  </si>
  <si>
    <t>Up to 10 days</t>
  </si>
  <si>
    <t>Up to 15 days</t>
  </si>
  <si>
    <t>See the data quality section of the publication for further information about how postcodes are matched to local authorities and country.</t>
  </si>
  <si>
    <t>Figures are rounded for disclosure control and may not sum due to rounding.</t>
  </si>
  <si>
    <r>
      <t>Processing time</t>
    </r>
    <r>
      <rPr>
        <b/>
        <vertAlign val="superscript"/>
        <sz val="11"/>
        <color theme="1"/>
        <rFont val="Calibri"/>
        <family val="2"/>
        <scheme val="minor"/>
      </rPr>
      <t>1</t>
    </r>
  </si>
  <si>
    <t>Applicant age group</t>
  </si>
  <si>
    <t>Table 8</t>
  </si>
  <si>
    <t>Month</t>
  </si>
  <si>
    <t>% Online</t>
  </si>
  <si>
    <t>% authorised</t>
  </si>
  <si>
    <t>Table 7</t>
  </si>
  <si>
    <t>% denied</t>
  </si>
  <si>
    <t>% withdrawn</t>
  </si>
  <si>
    <t>* Figures suppressed for disclosure control</t>
  </si>
  <si>
    <t>of which authorised</t>
  </si>
  <si>
    <t>of which denied</t>
  </si>
  <si>
    <t>Paper</t>
  </si>
  <si>
    <t>% Paper</t>
  </si>
  <si>
    <t>% of total</t>
  </si>
  <si>
    <t xml:space="preserve">2. Data is presented by the month of decision rather than month the application was received. </t>
  </si>
  <si>
    <t>2020</t>
  </si>
  <si>
    <r>
      <t>Applications processed</t>
    </r>
    <r>
      <rPr>
        <b/>
        <vertAlign val="superscript"/>
        <sz val="11"/>
        <color theme="1"/>
        <rFont val="Calibri"/>
        <family val="2"/>
        <scheme val="minor"/>
      </rPr>
      <t>1</t>
    </r>
  </si>
  <si>
    <t xml:space="preserve"> - indicates a value of 0 </t>
  </si>
  <si>
    <t>2. Some applications cannot be matched to a Scottish local authority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</si>
  <si>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3. Applications have been assigned as being non-Scottish if the postcode on the application cannot be matched to a Scottish Local Authority using a postcode lookup file, and where the application is also from a non-Scottish postcode area.</t>
  </si>
  <si>
    <t>4. Some applications do not have a postcode and therefore cannot be matched to local authority or country.</t>
  </si>
  <si>
    <r>
      <t>Unknown - Scottish address</t>
    </r>
    <r>
      <rPr>
        <vertAlign val="superscript"/>
        <sz val="11"/>
        <color theme="1"/>
        <rFont val="Calibri"/>
        <family val="2"/>
        <scheme val="minor"/>
      </rPr>
      <t>2</t>
    </r>
  </si>
  <si>
    <r>
      <t>Non-Scottish postcode</t>
    </r>
    <r>
      <rPr>
        <vertAlign val="superscript"/>
        <sz val="11"/>
        <color theme="1"/>
        <rFont val="Calibri"/>
        <family val="2"/>
        <scheme val="minor"/>
      </rPr>
      <t>3</t>
    </r>
  </si>
  <si>
    <r>
      <t>No address</t>
    </r>
    <r>
      <rPr>
        <vertAlign val="superscript"/>
        <sz val="11"/>
        <color theme="1"/>
        <rFont val="Calibri"/>
        <family val="2"/>
        <scheme val="minor"/>
      </rPr>
      <t>4</t>
    </r>
  </si>
  <si>
    <t xml:space="preserve">1. Payments are issued once applications are processed and a decision is made to authorise the application. Data is presented by the date a payment is issued rather than date the application was received or the date of decision. </t>
  </si>
  <si>
    <t>2. Includes payments that are a result of redeterminations and appeals.</t>
  </si>
  <si>
    <t xml:space="preserve">3. Excludes a very small number of payments which are made manually to clients (see the Data Quality section of the publication for more information) </t>
  </si>
  <si>
    <t>4. Some applications cannot be matched to a Scottish local authority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</si>
  <si>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5. Applications have been assigned as being non-Scottish if the postcode on the application cannot be matched to a Scottish Local Authority using a postcode lookup file, and where the application is also from a non-Scottish postcode area.</t>
  </si>
  <si>
    <t>6. Some applications do not have a postcode and therefore cannot be matched to local authority or country.</t>
  </si>
  <si>
    <r>
      <t>Unknown - Scottish Address</t>
    </r>
    <r>
      <rPr>
        <vertAlign val="superscript"/>
        <sz val="11"/>
        <color theme="1"/>
        <rFont val="Calibri"/>
        <family val="2"/>
        <scheme val="minor"/>
      </rPr>
      <t>4</t>
    </r>
  </si>
  <si>
    <r>
      <t>Non-Scottish postcode</t>
    </r>
    <r>
      <rPr>
        <vertAlign val="superscript"/>
        <sz val="11"/>
        <color theme="1"/>
        <rFont val="Calibri"/>
        <family val="2"/>
        <scheme val="minor"/>
      </rPr>
      <t>5</t>
    </r>
  </si>
  <si>
    <r>
      <t>No address</t>
    </r>
    <r>
      <rPr>
        <vertAlign val="superscript"/>
        <sz val="11"/>
        <color theme="1"/>
        <rFont val="Calibri"/>
        <family val="2"/>
        <scheme val="minor"/>
      </rPr>
      <t>6</t>
    </r>
  </si>
  <si>
    <r>
      <t>Value of Payments</t>
    </r>
    <r>
      <rPr>
        <b/>
        <vertAlign val="superscript"/>
        <sz val="11"/>
        <color theme="1"/>
        <rFont val="Calibri"/>
        <family val="2"/>
        <scheme val="minor"/>
      </rPr>
      <t>1 2 3</t>
    </r>
  </si>
  <si>
    <t xml:space="preserve">1. Payments are issued once applications are processed and a decision is made to authorise the application. Data is presented by the month of a payment being issued rather than month the application was received or the month of decision. </t>
  </si>
  <si>
    <t>Month of payment issue</t>
  </si>
  <si>
    <t>Total applications received</t>
  </si>
  <si>
    <t>Total applications processed</t>
  </si>
  <si>
    <t>Applications and decisions for Job Start Payment by month</t>
  </si>
  <si>
    <t>September</t>
  </si>
  <si>
    <r>
      <t>August</t>
    </r>
    <r>
      <rPr>
        <vertAlign val="superscript"/>
        <sz val="11"/>
        <color theme="1"/>
        <rFont val="Calibri"/>
        <family val="2"/>
        <scheme val="minor"/>
      </rPr>
      <t>2</t>
    </r>
  </si>
  <si>
    <t>2. Job Start Payment was launched on the 17 August 2020 so figures for this period are from 17 to 31 August only.</t>
  </si>
  <si>
    <t>16-17 Years</t>
  </si>
  <si>
    <t>18-21 Years</t>
  </si>
  <si>
    <t>4</t>
  </si>
  <si>
    <t>6</t>
  </si>
  <si>
    <r>
      <t>Total Value of Payments</t>
    </r>
    <r>
      <rPr>
        <b/>
        <vertAlign val="superscript"/>
        <sz val="11"/>
        <color theme="1"/>
        <rFont val="Calibri"/>
        <family val="2"/>
        <scheme val="minor"/>
      </rPr>
      <t>1 2 3</t>
    </r>
  </si>
  <si>
    <t>Table 4. Applications and authorisations for Job Start Payment by Local Authority</t>
  </si>
  <si>
    <t>Applications and authorisations for Job Start Payment by Local Authority</t>
  </si>
  <si>
    <t>Processing times for Job Start Payment by month of decision</t>
  </si>
  <si>
    <t>22-24 Years</t>
  </si>
  <si>
    <t>25 Years</t>
  </si>
  <si>
    <t>Care Leaver</t>
  </si>
  <si>
    <r>
      <t>Other</t>
    </r>
    <r>
      <rPr>
        <vertAlign val="superscript"/>
        <sz val="11"/>
        <color theme="1"/>
        <rFont val="Calibri"/>
        <family val="2"/>
        <scheme val="minor"/>
      </rPr>
      <t>2</t>
    </r>
  </si>
  <si>
    <t>% Phone</t>
  </si>
  <si>
    <t xml:space="preserve">1. Applications are processed once a decision has been made to authorise or deny the application, or once an application is withdrawn by the applicant. </t>
  </si>
  <si>
    <t>Total Excluding Internal Reviews</t>
  </si>
  <si>
    <r>
      <t>August</t>
    </r>
    <r>
      <rPr>
        <b/>
        <vertAlign val="superscript"/>
        <sz val="11"/>
        <color theme="1"/>
        <rFont val="Calibri"/>
        <family val="2"/>
        <scheme val="minor"/>
      </rPr>
      <t>3</t>
    </r>
  </si>
  <si>
    <t>4. The median is the middle value of an ordered dataset, or the point at which half of the values are higher and half of the values are lower.</t>
  </si>
  <si>
    <r>
      <t>Median average processing time (working days)</t>
    </r>
    <r>
      <rPr>
        <vertAlign val="superscript"/>
        <sz val="11"/>
        <color theme="1"/>
        <rFont val="Calibri"/>
        <family val="2"/>
        <scheme val="minor"/>
      </rPr>
      <t>4</t>
    </r>
  </si>
  <si>
    <t>2. Includes payments that are a result of internal reviews.</t>
  </si>
  <si>
    <r>
      <t xml:space="preserve">August </t>
    </r>
    <r>
      <rPr>
        <vertAlign val="superscript"/>
        <sz val="11"/>
        <color theme="1"/>
        <rFont val="Calibri"/>
        <family val="2"/>
        <scheme val="minor"/>
      </rPr>
      <t>4</t>
    </r>
  </si>
  <si>
    <r>
      <t xml:space="preserve">September </t>
    </r>
    <r>
      <rPr>
        <vertAlign val="superscript"/>
        <sz val="11"/>
        <color theme="1"/>
        <rFont val="Calibri"/>
        <family val="2"/>
        <scheme val="minor"/>
      </rPr>
      <t>4</t>
    </r>
  </si>
  <si>
    <r>
      <t xml:space="preserve">Value of payments for clients with a child responsibility </t>
    </r>
    <r>
      <rPr>
        <b/>
        <vertAlign val="superscript"/>
        <sz val="11"/>
        <color theme="1"/>
        <rFont val="Calibri"/>
        <family val="2"/>
        <scheme val="minor"/>
      </rPr>
      <t>1 2 3</t>
    </r>
  </si>
  <si>
    <r>
      <t xml:space="preserve">Value of payments for clients without a child responsibility </t>
    </r>
    <r>
      <rPr>
        <b/>
        <vertAlign val="superscript"/>
        <sz val="11"/>
        <color theme="1"/>
        <rFont val="Calibri"/>
        <family val="2"/>
        <scheme val="minor"/>
      </rPr>
      <t>1 2 3</t>
    </r>
  </si>
  <si>
    <t>Table 9</t>
  </si>
  <si>
    <t>Internal Reviews for Job Start Payment (management information)</t>
  </si>
  <si>
    <t>Table 1. Applications and decisions for Job Start Payment by month</t>
  </si>
  <si>
    <t>Table 2. Applications for Job Start Payment by channel</t>
  </si>
  <si>
    <t>Table 3. Applications and decisions for Job Start Payment by age group</t>
  </si>
  <si>
    <t>Table 6. Processing times for Job Start Payment by month of decision</t>
  </si>
  <si>
    <t>Table 7. Payments for Job Start Payment by month of issue</t>
  </si>
  <si>
    <t>Table 8. Payments for Job Start Payment by Local Authority</t>
  </si>
  <si>
    <t>Table 5. Applications and decisions for Job Start Payment by care leaver status</t>
  </si>
  <si>
    <r>
      <t>Care Leaver Status</t>
    </r>
    <r>
      <rPr>
        <b/>
        <vertAlign val="superscript"/>
        <sz val="11"/>
        <color theme="1"/>
        <rFont val="Calibri"/>
        <family val="2"/>
        <scheme val="minor"/>
      </rPr>
      <t>2</t>
    </r>
  </si>
  <si>
    <t xml:space="preserve">1. Applications are processed once a decision has been made to authorise or deny an application, or once an application is withdrawn by the applicant. </t>
  </si>
  <si>
    <t xml:space="preserve">1. Applications are processed once a decision has been made to authorise or deny an application, or once an application is withdrawn by the applicant. Data is presented by the month of decision rather than month the application was received. </t>
  </si>
  <si>
    <t>% of total Payment value</t>
  </si>
  <si>
    <t>Table 9. Internal Reviews for Job Start Payment (management information)</t>
  </si>
  <si>
    <r>
      <t>August</t>
    </r>
    <r>
      <rPr>
        <vertAlign val="superscript"/>
        <sz val="11"/>
        <color theme="1"/>
        <rFont val="Calibri"/>
        <family val="2"/>
        <scheme val="minor"/>
      </rPr>
      <t>2</t>
    </r>
    <r>
      <rPr>
        <b/>
        <sz val="11"/>
        <color theme="1"/>
        <rFont val="Calibri"/>
        <family val="2"/>
        <scheme val="minor"/>
      </rPr>
      <t xml:space="preserve"> </t>
    </r>
  </si>
  <si>
    <r>
      <t>Review requests received</t>
    </r>
    <r>
      <rPr>
        <vertAlign val="superscript"/>
        <sz val="11"/>
        <color theme="1"/>
        <rFont val="Calibri"/>
        <family val="2"/>
        <scheme val="minor"/>
      </rPr>
      <t>1</t>
    </r>
  </si>
  <si>
    <t>Review requests as % decisions processed</t>
  </si>
  <si>
    <r>
      <t>Reviews completed</t>
    </r>
    <r>
      <rPr>
        <vertAlign val="superscript"/>
        <sz val="11"/>
        <color theme="1"/>
        <rFont val="Calibri"/>
        <family val="2"/>
        <scheme val="minor"/>
      </rPr>
      <t>3</t>
    </r>
  </si>
  <si>
    <r>
      <t>…of which disallowed</t>
    </r>
    <r>
      <rPr>
        <vertAlign val="superscript"/>
        <sz val="11"/>
        <color theme="1"/>
        <rFont val="Calibri"/>
        <family val="2"/>
        <scheme val="minor"/>
      </rPr>
      <t>3</t>
    </r>
  </si>
  <si>
    <r>
      <t>…of which allowed</t>
    </r>
    <r>
      <rPr>
        <vertAlign val="superscript"/>
        <sz val="11"/>
        <color theme="1"/>
        <rFont val="Calibri"/>
        <family val="2"/>
        <scheme val="minor"/>
      </rPr>
      <t>3</t>
    </r>
  </si>
  <si>
    <r>
      <t>…of which withdrawn</t>
    </r>
    <r>
      <rPr>
        <vertAlign val="superscript"/>
        <sz val="11"/>
        <color theme="1"/>
        <rFont val="Calibri"/>
        <family val="2"/>
        <scheme val="minor"/>
      </rPr>
      <t>3</t>
    </r>
  </si>
  <si>
    <r>
      <t>% disallowed</t>
    </r>
    <r>
      <rPr>
        <vertAlign val="superscript"/>
        <sz val="11"/>
        <color theme="1"/>
        <rFont val="Calibri"/>
        <family val="2"/>
        <scheme val="minor"/>
      </rPr>
      <t>3</t>
    </r>
  </si>
  <si>
    <r>
      <t>% allowed</t>
    </r>
    <r>
      <rPr>
        <vertAlign val="superscript"/>
        <sz val="11"/>
        <color theme="1"/>
        <rFont val="Calibri"/>
        <family val="2"/>
        <scheme val="minor"/>
      </rPr>
      <t>3</t>
    </r>
  </si>
  <si>
    <r>
      <t>% withdrawn</t>
    </r>
    <r>
      <rPr>
        <vertAlign val="superscript"/>
        <sz val="11"/>
        <color theme="1"/>
        <rFont val="Calibri"/>
        <family val="2"/>
        <scheme val="minor"/>
      </rPr>
      <t>3</t>
    </r>
  </si>
  <si>
    <t>Review requests pending by end of month</t>
  </si>
  <si>
    <r>
      <t>Average number of days to respond</t>
    </r>
    <r>
      <rPr>
        <vertAlign val="superscript"/>
        <sz val="11"/>
        <color theme="1"/>
        <rFont val="Calibri"/>
        <family val="2"/>
        <scheme val="minor"/>
      </rPr>
      <t>3 4</t>
    </r>
  </si>
  <si>
    <t>-</t>
  </si>
  <si>
    <t>1. Figures do not include reviews that were deemed 'invalid'.</t>
  </si>
  <si>
    <t>2. Job Start Payment was launched on the 17 August 2020 so figures for August 2020 are for the period 17th to 31st August only.</t>
  </si>
  <si>
    <t xml:space="preserve">3. Data is presented by the month of decision rather than month the request was received. </t>
  </si>
  <si>
    <t>4. Average days to respond are only calculated for reviews that were disallowed or allowed - this figure excludes reviews that were withdrawn. Median has been used to calculate average number of days to respond. The median is the middle value of an ordered dataset, or the point at which half of the values are higher and half of the values are lower.</t>
  </si>
  <si>
    <t>Applications for Job Start Payment by channel</t>
  </si>
  <si>
    <t>Applications and decisions for Job Start Payment by care leaver status</t>
  </si>
  <si>
    <t>Payments for Job Start Payment by month of issue</t>
  </si>
  <si>
    <t>Payments for Job Start Payment by Local Authority</t>
  </si>
  <si>
    <t>4. Due to Job Start Payment launching on the 17 August 2020, a very small number of payments were made in August. Payment values for August and September have therefore been aggregated for disclosure control.</t>
  </si>
  <si>
    <t>Not declared as a Care Leaver</t>
  </si>
  <si>
    <t>1. Job Start Payment was launched on 17 August so figures for this period are from 17 to 31 August only.</t>
  </si>
  <si>
    <t>16 or more days</t>
  </si>
  <si>
    <r>
      <t>Applications by date of decision</t>
    </r>
    <r>
      <rPr>
        <b/>
        <vertAlign val="superscript"/>
        <sz val="11"/>
        <color theme="1"/>
        <rFont val="Calibri"/>
        <family val="2"/>
        <scheme val="minor"/>
      </rPr>
      <t>2</t>
    </r>
  </si>
  <si>
    <t>2. An applicant is considered a care leaver within this table if they provide evidence of their care leaver status when making an application. It is possible that an applicant may be a care leaver but choose not to provide evidence of this if they qualify for the benefit under the standard eligibility criteria. In this instance, the applicant would be classified as 'Not declared as a Care Leaver' within this table.  See the background information section of the publication document for more information on eligibility criteria.</t>
  </si>
  <si>
    <t>Applications and decisions for Job Start Payment by age group</t>
  </si>
  <si>
    <t>3. Job Start Payment launched on the 17 August 2020 so figures for this period are from 17 to 31 August only, leaving 10 working days in the month of August in which decisions could be made.</t>
  </si>
  <si>
    <t xml:space="preserve">2. The other category includes applications where the applicant is under 16 years old, over 25 years old, or where the applicants age is unknown. </t>
  </si>
  <si>
    <t>October</t>
  </si>
  <si>
    <t>November</t>
  </si>
  <si>
    <t>December</t>
  </si>
  <si>
    <t>10</t>
  </si>
  <si>
    <t>8</t>
  </si>
  <si>
    <t>Novemer</t>
  </si>
  <si>
    <t>January</t>
  </si>
  <si>
    <t>February</t>
  </si>
  <si>
    <t>March</t>
  </si>
  <si>
    <t>2021</t>
  </si>
  <si>
    <t>N/A</t>
  </si>
  <si>
    <t>*</t>
  </si>
  <si>
    <t>Job Start Payment from 17 August 2020 to 31 March 2021</t>
  </si>
  <si>
    <t>3. This table excludes a very small number of applications where the application channel has been entered incorrectly in Social Security Scotland’s case management system. See the about the data section of the publication for further information.</t>
  </si>
  <si>
    <t>2. From the 3rd July 2020, a limited inbound telephony service was available due to changes resulting from the Covid-19 pandemic. The full telephony service resumed on 2nd November 2020.</t>
  </si>
  <si>
    <r>
      <t>August</t>
    </r>
    <r>
      <rPr>
        <b/>
        <vertAlign val="superscript"/>
        <sz val="11"/>
        <color theme="1"/>
        <rFont val="Calibri"/>
        <family val="2"/>
        <scheme val="minor"/>
      </rPr>
      <t>1</t>
    </r>
  </si>
  <si>
    <r>
      <t>Phone</t>
    </r>
    <r>
      <rPr>
        <vertAlign val="superscript"/>
        <sz val="11"/>
        <color theme="1"/>
        <rFont val="Calibri"/>
        <family val="2"/>
        <scheme val="minor"/>
      </rPr>
      <t>2</t>
    </r>
  </si>
  <si>
    <r>
      <t>Application channel</t>
    </r>
    <r>
      <rPr>
        <b/>
        <vertAlign val="superscript"/>
        <sz val="11"/>
        <color theme="1"/>
        <rFont val="Calibri"/>
        <family val="2"/>
        <scheme val="minor"/>
      </rPr>
      <t>3</t>
    </r>
  </si>
  <si>
    <t>1. Processing time is calculated in working days, and public holidays are excluded, even if applications were processed by staff working overtime on these days. Processing time is only calculated for applications that were decided by 31st March 2021, and does not include any applications that are flagged as having had an internal review request. The number of applications processed in this table is therefore lower than the number of decisions shown in other tables. Approximately 3% of processed applications were subject to a review and are excluded from these figures.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</si>
</sst>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quot;£&quot;#,##0"/>
    <numFmt numFmtId="42" formatCode="_-&quot;£&quot;* #,##0_-;\-&quot;£&quot;* #,##0_-;_-&quot;£&quot;* &quot;-&quot;_-;_-@_-"/>
    <numFmt numFmtId="41" formatCode="_-* #,##0_-;\-* #,##0_-;_-* &quot;-&quot;_-;_-@_-"/>
    <numFmt numFmtId="43" formatCode="_-* #,##0.00_-;\-* #,##0.00_-;_-* &quot;-&quot;??_-;_-@_-"/>
    <numFmt numFmtId="164" formatCode="_-* #,##0_-;\-* #,##0_-;_-* &quot;-&quot;??_-;_-@_-"/>
    <numFmt numFmtId="165" formatCode="_-&quot;£&quot;* #,##0_-;\-&quot;£&quot;* #,##0_-;_-&quot;£&quot;* &quot;-&quot;??_-;_-@_-"/>
    <numFmt numFmtId="166" formatCode="#,##0_ ;\-#,##0\ "/>
    <numFmt numFmtId="167" formatCode="&quot;£&quot;#,##0"/>
    <numFmt numFmtId="168" formatCode="0.0%"/>
    <numFmt numFmtId="169" formatCode="_-* #,##0.0_-;\-* #,##0.0_-;_-* &quot;-&quot;?_-;_-@_-"/>
  </numFmts>
  <fonts count="14" x14ac:knownFonts="1">
    <font>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u/>
      <sz val="11"/>
      <color theme="10"/>
      <name val="Calibri"/>
      <family val="2"/>
      <scheme val="minor"/>
    </font>
    <font>
      <vertAlign val="superscript"/>
      <sz val="11"/>
      <color theme="1"/>
      <name val="Calibri"/>
      <family val="2"/>
      <scheme val="minor"/>
    </font>
    <font>
      <b/>
      <vertAlign val="superscript"/>
      <sz val="11"/>
      <color theme="1"/>
      <name val="Calibri"/>
      <family val="2"/>
      <scheme val="minor"/>
    </font>
    <font>
      <i/>
      <sz val="11"/>
      <color theme="1"/>
      <name val="Calibri"/>
      <family val="2"/>
      <scheme val="minor"/>
    </font>
    <font>
      <b/>
      <sz val="11"/>
      <color rgb="FFFF0000"/>
      <name val="Calibri"/>
      <family val="2"/>
      <scheme val="minor"/>
    </font>
    <font>
      <b/>
      <sz val="11"/>
      <name val="Calibri"/>
      <family val="2"/>
      <scheme val="minor"/>
    </font>
    <font>
      <sz val="11"/>
      <color theme="0"/>
      <name val="Calibri"/>
      <family val="2"/>
      <scheme val="minor"/>
    </font>
    <font>
      <sz val="11"/>
      <color rgb="FFFF0000"/>
      <name val="Arial"/>
      <family val="2"/>
    </font>
    <font>
      <sz val="11"/>
      <color rgb="FF00000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cellStyleXfs>
  <cellXfs count="169">
    <xf numFmtId="0" fontId="0" fillId="0" borderId="0" xfId="0"/>
    <xf numFmtId="0" fontId="1" fillId="0" borderId="0" xfId="0" applyFont="1"/>
    <xf numFmtId="0" fontId="0" fillId="0" borderId="1" xfId="0" applyBorder="1"/>
    <xf numFmtId="0" fontId="4" fillId="0" borderId="0" xfId="3"/>
    <xf numFmtId="9" fontId="0" fillId="0" borderId="0" xfId="2" applyFont="1"/>
    <xf numFmtId="164" fontId="0" fillId="0" borderId="0" xfId="1" applyNumberFormat="1" applyFont="1" applyBorder="1"/>
    <xf numFmtId="0" fontId="0" fillId="0" borderId="0" xfId="0" applyBorder="1"/>
    <xf numFmtId="0" fontId="1" fillId="0" borderId="1" xfId="0" applyFont="1" applyFill="1" applyBorder="1"/>
    <xf numFmtId="0" fontId="1" fillId="0" borderId="1" xfId="0" applyFont="1" applyBorder="1"/>
    <xf numFmtId="164" fontId="1" fillId="0" borderId="1" xfId="1" applyNumberFormat="1" applyFont="1" applyBorder="1"/>
    <xf numFmtId="0" fontId="7" fillId="0" borderId="0" xfId="0" applyFont="1"/>
    <xf numFmtId="0" fontId="0" fillId="0" borderId="1" xfId="0" applyFill="1" applyBorder="1" applyAlignment="1">
      <alignment wrapText="1"/>
    </xf>
    <xf numFmtId="164" fontId="3" fillId="0" borderId="0" xfId="2" applyNumberFormat="1" applyFont="1"/>
    <xf numFmtId="0" fontId="0" fillId="0" borderId="0" xfId="0" applyFont="1"/>
    <xf numFmtId="0" fontId="0" fillId="0" borderId="1" xfId="0" applyFont="1" applyBorder="1"/>
    <xf numFmtId="164" fontId="1" fillId="0" borderId="1" xfId="1" applyNumberFormat="1" applyFont="1" applyBorder="1" applyAlignment="1">
      <alignment horizontal="right"/>
    </xf>
    <xf numFmtId="0" fontId="8" fillId="0" borderId="0" xfId="0" applyFont="1" applyFill="1" applyBorder="1" applyAlignment="1">
      <alignment vertical="center" wrapText="1"/>
    </xf>
    <xf numFmtId="165" fontId="0" fillId="0" borderId="0" xfId="0" applyNumberFormat="1"/>
    <xf numFmtId="0" fontId="1" fillId="0" borderId="0" xfId="0" applyFont="1" applyFill="1"/>
    <xf numFmtId="0" fontId="1" fillId="0" borderId="1" xfId="0" applyFont="1" applyFill="1" applyBorder="1" applyAlignment="1">
      <alignment horizontal="center" vertical="center" wrapText="1"/>
    </xf>
    <xf numFmtId="9" fontId="0" fillId="0" borderId="0" xfId="0" applyNumberFormat="1" applyAlignment="1">
      <alignment horizontal="left"/>
    </xf>
    <xf numFmtId="0" fontId="0" fillId="0" borderId="0" xfId="0" applyAlignment="1">
      <alignment horizontal="center" vertical="center"/>
    </xf>
    <xf numFmtId="0" fontId="0" fillId="0" borderId="1" xfId="0" applyFont="1" applyFill="1" applyBorder="1"/>
    <xf numFmtId="1" fontId="0" fillId="0" borderId="0" xfId="2" applyNumberFormat="1" applyFont="1" applyBorder="1"/>
    <xf numFmtId="49" fontId="0" fillId="0" borderId="1" xfId="0" applyNumberFormat="1" applyBorder="1"/>
    <xf numFmtId="0" fontId="1" fillId="0" borderId="1" xfId="0" applyFont="1" applyBorder="1" applyAlignment="1">
      <alignment horizontal="center" vertical="center" wrapText="1"/>
    </xf>
    <xf numFmtId="0" fontId="0" fillId="0" borderId="0" xfId="0" applyAlignment="1">
      <alignment horizontal="left"/>
    </xf>
    <xf numFmtId="0" fontId="0" fillId="0" borderId="0" xfId="0" applyFont="1" applyFill="1" applyBorder="1"/>
    <xf numFmtId="0" fontId="1" fillId="0" borderId="0" xfId="0" applyFont="1" applyFill="1" applyAlignment="1">
      <alignment horizontal="left"/>
    </xf>
    <xf numFmtId="0" fontId="0" fillId="0" borderId="0" xfId="0" applyAlignment="1"/>
    <xf numFmtId="164" fontId="2" fillId="0" borderId="1" xfId="1" applyNumberFormat="1" applyFont="1" applyBorder="1"/>
    <xf numFmtId="0" fontId="0" fillId="0" borderId="0" xfId="0" applyAlignment="1">
      <alignment horizontal="left"/>
    </xf>
    <xf numFmtId="0" fontId="0" fillId="0" borderId="0" xfId="0" applyAlignment="1">
      <alignment horizontal="left" vertical="center" wrapText="1"/>
    </xf>
    <xf numFmtId="0" fontId="1" fillId="0" borderId="1" xfId="0" applyFont="1" applyBorder="1" applyAlignment="1">
      <alignment horizontal="center" vertical="center" wrapText="1"/>
    </xf>
    <xf numFmtId="0" fontId="0" fillId="0" borderId="0" xfId="0" applyAlignment="1">
      <alignment horizontal="left"/>
    </xf>
    <xf numFmtId="9" fontId="0" fillId="0" borderId="0" xfId="0" applyNumberFormat="1"/>
    <xf numFmtId="9" fontId="10" fillId="0" borderId="0" xfId="0" applyNumberFormat="1" applyFont="1"/>
    <xf numFmtId="1" fontId="0" fillId="0" borderId="0" xfId="0" applyNumberFormat="1"/>
    <xf numFmtId="0" fontId="0" fillId="0" borderId="0" xfId="0" applyFill="1"/>
    <xf numFmtId="1" fontId="0" fillId="0" borderId="0" xfId="0" applyNumberFormat="1" applyFill="1"/>
    <xf numFmtId="0" fontId="0" fillId="0" borderId="1" xfId="0" applyFill="1" applyBorder="1" applyAlignment="1">
      <alignment horizontal="left"/>
    </xf>
    <xf numFmtId="164" fontId="2" fillId="0" borderId="1" xfId="1" applyNumberFormat="1" applyFont="1" applyBorder="1" applyAlignment="1">
      <alignment horizontal="right"/>
    </xf>
    <xf numFmtId="0" fontId="1" fillId="0" borderId="1" xfId="0" applyFont="1" applyBorder="1" applyAlignment="1">
      <alignment horizontal="center" vertical="center" wrapText="1"/>
    </xf>
    <xf numFmtId="0" fontId="0" fillId="0" borderId="0" xfId="0" applyNumberFormat="1"/>
    <xf numFmtId="0" fontId="1" fillId="0" borderId="1" xfId="0" applyFont="1" applyBorder="1" applyAlignment="1">
      <alignment horizontal="center" vertical="center" wrapText="1"/>
    </xf>
    <xf numFmtId="0" fontId="0" fillId="0" borderId="0" xfId="0" applyAlignment="1">
      <alignment horizontal="left"/>
    </xf>
    <xf numFmtId="167" fontId="0" fillId="0" borderId="0" xfId="0" applyNumberFormat="1"/>
    <xf numFmtId="0" fontId="0" fillId="0" borderId="0" xfId="0" applyNumberFormat="1" applyFill="1"/>
    <xf numFmtId="0" fontId="0" fillId="0" borderId="0" xfId="0" applyNumberFormat="1" applyAlignment="1">
      <alignment horizontal="center" vertical="center"/>
    </xf>
    <xf numFmtId="0" fontId="0" fillId="0" borderId="0" xfId="0" applyNumberFormat="1" applyAlignment="1">
      <alignment horizontal="center" vertical="center" wrapText="1"/>
    </xf>
    <xf numFmtId="0" fontId="0" fillId="0" borderId="0" xfId="0" applyNumberFormat="1" applyAlignment="1">
      <alignment horizontal="left"/>
    </xf>
    <xf numFmtId="0" fontId="3" fillId="0" borderId="0" xfId="0" applyFont="1" applyFill="1" applyAlignment="1">
      <alignment horizontal="center" vertical="center" wrapText="1"/>
    </xf>
    <xf numFmtId="0" fontId="0" fillId="0" borderId="0" xfId="0" applyFill="1" applyAlignment="1">
      <alignment horizontal="left"/>
    </xf>
    <xf numFmtId="0" fontId="1" fillId="0" borderId="2" xfId="0" applyFont="1" applyBorder="1" applyAlignment="1">
      <alignment horizontal="center" vertical="center" wrapText="1"/>
    </xf>
    <xf numFmtId="0" fontId="0" fillId="0" borderId="0" xfId="0" applyAlignment="1">
      <alignment horizontal="left" vertical="center" wrapText="1"/>
    </xf>
    <xf numFmtId="9" fontId="1" fillId="0" borderId="1" xfId="2" applyFont="1" applyFill="1" applyBorder="1"/>
    <xf numFmtId="164" fontId="2" fillId="0" borderId="1" xfId="1" applyNumberFormat="1" applyFont="1" applyFill="1" applyBorder="1" applyAlignment="1">
      <alignment horizontal="right"/>
    </xf>
    <xf numFmtId="164" fontId="0" fillId="0" borderId="1" xfId="1" applyNumberFormat="1" applyFont="1" applyFill="1" applyBorder="1" applyAlignment="1">
      <alignment horizontal="right"/>
    </xf>
    <xf numFmtId="9" fontId="0" fillId="0" borderId="1" xfId="2" applyFont="1" applyFill="1" applyBorder="1" applyAlignment="1">
      <alignment horizontal="right"/>
    </xf>
    <xf numFmtId="49" fontId="0" fillId="0" borderId="0" xfId="0" applyNumberFormat="1" applyBorder="1" applyAlignment="1">
      <alignment horizontal="center" vertical="center"/>
    </xf>
    <xf numFmtId="166" fontId="2" fillId="0" borderId="0" xfId="1" applyNumberFormat="1" applyFont="1" applyBorder="1"/>
    <xf numFmtId="9" fontId="2" fillId="0" borderId="0" xfId="2" applyFont="1" applyBorder="1"/>
    <xf numFmtId="164" fontId="2" fillId="0" borderId="0" xfId="1" applyNumberFormat="1" applyFont="1" applyBorder="1"/>
    <xf numFmtId="9" fontId="2" fillId="0" borderId="0" xfId="2" applyFont="1" applyFill="1" applyBorder="1"/>
    <xf numFmtId="0" fontId="0" fillId="0" borderId="0" xfId="0" applyBorder="1" applyAlignment="1">
      <alignment horizontal="center" vertical="center"/>
    </xf>
    <xf numFmtId="49" fontId="0" fillId="0" borderId="0" xfId="0" applyNumberFormat="1" applyBorder="1"/>
    <xf numFmtId="5" fontId="2" fillId="0" borderId="0" xfId="1" applyNumberFormat="1" applyFont="1" applyBorder="1" applyAlignment="1">
      <alignment horizontal="right"/>
    </xf>
    <xf numFmtId="0" fontId="11" fillId="0" borderId="0" xfId="0" applyFont="1" applyAlignment="1">
      <alignment horizontal="left" vertical="center"/>
    </xf>
    <xf numFmtId="166" fontId="1" fillId="0" borderId="1" xfId="1" applyNumberFormat="1" applyFont="1" applyBorder="1" applyAlignment="1">
      <alignment horizontal="right"/>
    </xf>
    <xf numFmtId="166" fontId="2" fillId="0" borderId="1" xfId="1" applyNumberFormat="1" applyFont="1" applyBorder="1" applyAlignment="1">
      <alignment horizontal="right"/>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Fill="1" applyBorder="1" applyAlignment="1">
      <alignment horizontal="center" vertical="center" wrapText="1"/>
    </xf>
    <xf numFmtId="0" fontId="12" fillId="0" borderId="0" xfId="0" applyFont="1" applyAlignment="1">
      <alignment horizontal="right"/>
    </xf>
    <xf numFmtId="0" fontId="1" fillId="0" borderId="1" xfId="0" applyFont="1" applyBorder="1" applyAlignment="1">
      <alignment horizontal="center" vertical="center" wrapText="1"/>
    </xf>
    <xf numFmtId="0" fontId="0" fillId="0" borderId="0" xfId="0" applyAlignment="1">
      <alignment horizontal="left"/>
    </xf>
    <xf numFmtId="0" fontId="0" fillId="0" borderId="0" xfId="0" applyAlignment="1">
      <alignment horizontal="left" wrapText="1"/>
    </xf>
    <xf numFmtId="164" fontId="1" fillId="0" borderId="1" xfId="1" applyNumberFormat="1" applyFont="1" applyFill="1" applyBorder="1" applyAlignment="1">
      <alignment horizontal="right"/>
    </xf>
    <xf numFmtId="49" fontId="1" fillId="0" borderId="1" xfId="0" applyNumberFormat="1" applyFont="1" applyBorder="1" applyAlignment="1">
      <alignment horizontal="center" vertical="center" wrapText="1"/>
    </xf>
    <xf numFmtId="9" fontId="1" fillId="0" borderId="1" xfId="2" applyFont="1" applyFill="1" applyBorder="1" applyAlignment="1">
      <alignment horizontal="right"/>
    </xf>
    <xf numFmtId="168" fontId="0" fillId="0" borderId="1" xfId="0" applyNumberFormat="1" applyBorder="1"/>
    <xf numFmtId="168" fontId="1" fillId="0" borderId="1" xfId="0" applyNumberFormat="1" applyFont="1" applyBorder="1"/>
    <xf numFmtId="0" fontId="0" fillId="0" borderId="7" xfId="0" applyBorder="1"/>
    <xf numFmtId="168" fontId="1" fillId="0" borderId="7" xfId="2" applyNumberFormat="1" applyFont="1" applyBorder="1" applyAlignment="1">
      <alignment horizontal="right"/>
    </xf>
    <xf numFmtId="41" fontId="1" fillId="0" borderId="1" xfId="1" applyNumberFormat="1" applyFont="1" applyBorder="1" applyAlignment="1">
      <alignment horizontal="right"/>
    </xf>
    <xf numFmtId="41" fontId="2" fillId="0" borderId="1" xfId="1" applyNumberFormat="1" applyFont="1" applyBorder="1" applyAlignment="1">
      <alignment horizontal="right"/>
    </xf>
    <xf numFmtId="0" fontId="0" fillId="0" borderId="1" xfId="0" applyBorder="1" applyAlignment="1">
      <alignment horizontal="right"/>
    </xf>
    <xf numFmtId="9" fontId="2" fillId="0" borderId="1" xfId="2" applyFont="1" applyFill="1" applyBorder="1" applyAlignment="1">
      <alignment horizontal="right"/>
    </xf>
    <xf numFmtId="0" fontId="0" fillId="0" borderId="0" xfId="0" applyAlignment="1">
      <alignment horizontal="left" wrapText="1"/>
    </xf>
    <xf numFmtId="164" fontId="0" fillId="0" borderId="1" xfId="1" applyNumberFormat="1" applyFont="1" applyBorder="1" applyAlignment="1">
      <alignment horizontal="right"/>
    </xf>
    <xf numFmtId="164" fontId="0" fillId="0" borderId="6" xfId="1" applyNumberFormat="1" applyFont="1" applyFill="1" applyBorder="1" applyAlignment="1">
      <alignment horizontal="right"/>
    </xf>
    <xf numFmtId="0" fontId="0" fillId="0" borderId="1" xfId="0" applyBorder="1" applyAlignment="1">
      <alignment horizontal="left"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0" fillId="0" borderId="0" xfId="0" applyAlignment="1">
      <alignment horizontal="left" vertical="center" wrapText="1"/>
    </xf>
    <xf numFmtId="9" fontId="0" fillId="0" borderId="1" xfId="0" applyNumberFormat="1" applyBorder="1" applyAlignment="1">
      <alignment horizontal="right"/>
    </xf>
    <xf numFmtId="0" fontId="0" fillId="0" borderId="1" xfId="1" applyNumberFormat="1" applyFont="1" applyBorder="1" applyAlignment="1">
      <alignment horizontal="right"/>
    </xf>
    <xf numFmtId="49" fontId="0" fillId="0" borderId="4" xfId="0" applyNumberFormat="1" applyBorder="1"/>
    <xf numFmtId="5" fontId="2" fillId="0" borderId="1" xfId="1" applyNumberFormat="1" applyFont="1" applyBorder="1" applyAlignment="1">
      <alignment vertical="center"/>
    </xf>
    <xf numFmtId="5" fontId="1" fillId="0" borderId="1" xfId="1" applyNumberFormat="1" applyFont="1" applyBorder="1" applyAlignment="1">
      <alignment vertical="center"/>
    </xf>
    <xf numFmtId="5" fontId="1" fillId="0" borderId="5" xfId="1" applyNumberFormat="1" applyFont="1" applyBorder="1" applyAlignment="1">
      <alignment vertical="center"/>
    </xf>
    <xf numFmtId="9" fontId="1" fillId="2" borderId="1" xfId="2" applyFont="1" applyFill="1" applyBorder="1" applyAlignment="1">
      <alignment horizontal="right"/>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0" fillId="0" borderId="0" xfId="0" applyAlignment="1">
      <alignment horizontal="left" vertical="center" wrapText="1"/>
    </xf>
    <xf numFmtId="0" fontId="8" fillId="0" borderId="0" xfId="0" applyFont="1"/>
    <xf numFmtId="0" fontId="1" fillId="0" borderId="1" xfId="0" applyFont="1" applyBorder="1" applyAlignment="1">
      <alignment horizontal="right"/>
    </xf>
    <xf numFmtId="0" fontId="0" fillId="0" borderId="1" xfId="0" applyFont="1" applyBorder="1" applyAlignment="1">
      <alignment horizontal="right"/>
    </xf>
    <xf numFmtId="1" fontId="0" fillId="0" borderId="1" xfId="0" applyNumberFormat="1" applyFont="1" applyBorder="1" applyAlignment="1">
      <alignment horizontal="right"/>
    </xf>
    <xf numFmtId="168" fontId="0" fillId="0" borderId="1" xfId="0" applyNumberFormat="1" applyBorder="1" applyAlignment="1">
      <alignment horizontal="right"/>
    </xf>
    <xf numFmtId="41" fontId="0" fillId="0" borderId="1" xfId="1" applyNumberFormat="1" applyFont="1" applyBorder="1" applyAlignment="1">
      <alignment horizontal="right"/>
    </xf>
    <xf numFmtId="9" fontId="13" fillId="3" borderId="1" xfId="0" applyNumberFormat="1" applyFont="1" applyFill="1" applyBorder="1" applyAlignment="1">
      <alignment horizontal="right" vertical="center"/>
    </xf>
    <xf numFmtId="1" fontId="0" fillId="0" borderId="7" xfId="2" applyNumberFormat="1" applyFont="1" applyBorder="1"/>
    <xf numFmtId="164" fontId="2" fillId="0" borderId="7" xfId="1" applyNumberFormat="1" applyFont="1" applyFill="1" applyBorder="1" applyAlignment="1">
      <alignment horizontal="right"/>
    </xf>
    <xf numFmtId="49" fontId="1" fillId="0" borderId="2" xfId="0" applyNumberFormat="1" applyFont="1" applyBorder="1" applyAlignment="1">
      <alignment horizontal="center" vertical="center" wrapText="1"/>
    </xf>
    <xf numFmtId="10" fontId="0" fillId="0" borderId="0" xfId="2" applyNumberFormat="1" applyFont="1"/>
    <xf numFmtId="0" fontId="0" fillId="0" borderId="0" xfId="0" applyFont="1" applyAlignment="1">
      <alignment vertical="top" wrapText="1"/>
    </xf>
    <xf numFmtId="42" fontId="0" fillId="0" borderId="1" xfId="0" applyNumberFormat="1" applyFill="1" applyBorder="1" applyAlignment="1">
      <alignment horizontal="right"/>
    </xf>
    <xf numFmtId="9" fontId="0" fillId="0" borderId="1" xfId="0" applyNumberFormat="1" applyFill="1" applyBorder="1" applyAlignment="1">
      <alignment horizontal="right"/>
    </xf>
    <xf numFmtId="42" fontId="1" fillId="0" borderId="1" xfId="0" applyNumberFormat="1" applyFont="1" applyFill="1" applyBorder="1" applyAlignment="1">
      <alignment horizontal="right"/>
    </xf>
    <xf numFmtId="9" fontId="1" fillId="0" borderId="1" xfId="0" applyNumberFormat="1" applyFont="1" applyFill="1" applyBorder="1" applyAlignment="1">
      <alignment horizontal="right"/>
    </xf>
    <xf numFmtId="0" fontId="0" fillId="0" borderId="1" xfId="0" applyFill="1" applyBorder="1" applyAlignment="1">
      <alignment horizontal="right"/>
    </xf>
    <xf numFmtId="43" fontId="0" fillId="0" borderId="0" xfId="0" applyNumberFormat="1"/>
    <xf numFmtId="9" fontId="0" fillId="0" borderId="1" xfId="0" applyNumberFormat="1" applyFont="1" applyFill="1" applyBorder="1" applyAlignment="1">
      <alignment horizontal="right" vertical="center"/>
    </xf>
    <xf numFmtId="9" fontId="13" fillId="0" borderId="1" xfId="0" applyNumberFormat="1" applyFont="1" applyFill="1" applyBorder="1" applyAlignment="1">
      <alignment horizontal="right" vertical="center"/>
    </xf>
    <xf numFmtId="169" fontId="0" fillId="0" borderId="0" xfId="0" applyNumberFormat="1"/>
    <xf numFmtId="164" fontId="0" fillId="0" borderId="0" xfId="0" applyNumberFormat="1"/>
    <xf numFmtId="164" fontId="2" fillId="0" borderId="6" xfId="1" applyNumberFormat="1" applyFont="1" applyFill="1" applyBorder="1" applyAlignment="1">
      <alignment horizontal="right"/>
    </xf>
    <xf numFmtId="164" fontId="0" fillId="0" borderId="0" xfId="0" applyNumberFormat="1" applyFill="1"/>
    <xf numFmtId="0" fontId="0" fillId="0" borderId="0" xfId="0" applyAlignment="1">
      <alignment horizontal="left"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xf>
    <xf numFmtId="49" fontId="0" fillId="0" borderId="5" xfId="0" applyNumberFormat="1" applyBorder="1" applyAlignment="1">
      <alignment horizontal="center" vertical="center"/>
    </xf>
    <xf numFmtId="49" fontId="0" fillId="0" borderId="6" xfId="0" applyNumberFormat="1" applyBorder="1" applyAlignment="1">
      <alignment horizontal="center" vertical="center"/>
    </xf>
    <xf numFmtId="49" fontId="0" fillId="0" borderId="2" xfId="0" applyNumberFormat="1" applyBorder="1" applyAlignment="1">
      <alignment horizontal="center" vertical="center"/>
    </xf>
    <xf numFmtId="0" fontId="0" fillId="0" borderId="0" xfId="0" applyFont="1" applyAlignment="1">
      <alignment horizontal="left" vertical="top"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49" fontId="1" fillId="0" borderId="9"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8"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0" fontId="0" fillId="0" borderId="0" xfId="0" applyAlignment="1">
      <alignment horizontal="left" vertical="center" wrapText="1"/>
    </xf>
    <xf numFmtId="49" fontId="1" fillId="0" borderId="3" xfId="0" applyNumberFormat="1" applyFont="1" applyBorder="1" applyAlignment="1">
      <alignment horizontal="center" vertical="center" wrapText="1"/>
    </xf>
    <xf numFmtId="49" fontId="1" fillId="0" borderId="7"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5" fontId="2" fillId="0" borderId="5" xfId="1" applyNumberFormat="1" applyFont="1" applyBorder="1" applyAlignment="1">
      <alignment vertical="center"/>
    </xf>
    <xf numFmtId="5" fontId="2" fillId="0" borderId="2" xfId="1" applyNumberFormat="1" applyFont="1" applyBorder="1" applyAlignment="1">
      <alignment vertical="center"/>
    </xf>
    <xf numFmtId="5" fontId="1" fillId="0" borderId="5" xfId="1" applyNumberFormat="1" applyFont="1" applyBorder="1" applyAlignment="1">
      <alignment vertical="center"/>
    </xf>
    <xf numFmtId="5" fontId="1" fillId="0" borderId="2" xfId="1" applyNumberFormat="1" applyFont="1"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9" fillId="0" borderId="1" xfId="0" applyFont="1" applyBorder="1" applyAlignment="1">
      <alignment horizontal="center" vertical="center" wrapText="1"/>
    </xf>
    <xf numFmtId="0" fontId="0" fillId="0" borderId="2" xfId="0"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0" xfId="0" applyAlignment="1">
      <alignment horizontal="left"/>
    </xf>
    <xf numFmtId="0" fontId="1" fillId="0" borderId="3" xfId="0" applyFont="1" applyBorder="1" applyAlignment="1">
      <alignment horizontal="center"/>
    </xf>
    <xf numFmtId="0" fontId="1" fillId="0" borderId="7" xfId="0" applyFont="1" applyBorder="1" applyAlignment="1">
      <alignment horizontal="center"/>
    </xf>
    <xf numFmtId="0" fontId="1" fillId="0" borderId="4" xfId="0" applyFont="1" applyBorder="1" applyAlignment="1">
      <alignment horizontal="center"/>
    </xf>
    <xf numFmtId="49" fontId="1" fillId="0" borderId="5"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colors>
    <mruColors>
      <color rgb="FFE6007E"/>
      <color rgb="FFB4A8D4"/>
      <color rgb="FF6E6296"/>
      <color rgb="FF201751"/>
      <color rgb="FF756A93"/>
      <color rgb="FFB4A9D4"/>
      <color rgb="FF251B5B"/>
      <color rgb="FFE7B8D2"/>
      <color rgb="FFCC99FF"/>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7"/>
  <sheetViews>
    <sheetView tabSelected="1" workbookViewId="0">
      <selection activeCell="A2" sqref="A2"/>
    </sheetView>
  </sheetViews>
  <sheetFormatPr defaultRowHeight="15" x14ac:dyDescent="0.25"/>
  <sheetData>
    <row r="1" spans="1:2" x14ac:dyDescent="0.25">
      <c r="A1" s="1" t="s">
        <v>177</v>
      </c>
    </row>
    <row r="2" spans="1:2" x14ac:dyDescent="0.25">
      <c r="A2" s="67"/>
    </row>
    <row r="3" spans="1:2" x14ac:dyDescent="0.25">
      <c r="A3" s="1" t="s">
        <v>0</v>
      </c>
    </row>
    <row r="4" spans="1:2" ht="15.6" customHeight="1" x14ac:dyDescent="0.25">
      <c r="A4" s="3" t="s">
        <v>1</v>
      </c>
      <c r="B4" t="s">
        <v>94</v>
      </c>
    </row>
    <row r="5" spans="1:2" x14ac:dyDescent="0.25">
      <c r="A5" s="3" t="s">
        <v>2</v>
      </c>
      <c r="B5" t="s">
        <v>152</v>
      </c>
    </row>
    <row r="6" spans="1:2" x14ac:dyDescent="0.25">
      <c r="A6" s="3" t="s">
        <v>3</v>
      </c>
      <c r="B6" t="s">
        <v>162</v>
      </c>
    </row>
    <row r="7" spans="1:2" x14ac:dyDescent="0.25">
      <c r="A7" s="3" t="s">
        <v>4</v>
      </c>
      <c r="B7" t="s">
        <v>104</v>
      </c>
    </row>
    <row r="8" spans="1:2" x14ac:dyDescent="0.25">
      <c r="A8" s="3" t="s">
        <v>5</v>
      </c>
      <c r="B8" t="s">
        <v>153</v>
      </c>
    </row>
    <row r="9" spans="1:2" x14ac:dyDescent="0.25">
      <c r="A9" s="3" t="s">
        <v>6</v>
      </c>
      <c r="B9" t="s">
        <v>105</v>
      </c>
    </row>
    <row r="10" spans="1:2" x14ac:dyDescent="0.25">
      <c r="A10" s="3" t="s">
        <v>61</v>
      </c>
      <c r="B10" s="13" t="s">
        <v>154</v>
      </c>
    </row>
    <row r="11" spans="1:2" x14ac:dyDescent="0.25">
      <c r="A11" s="3" t="s">
        <v>57</v>
      </c>
      <c r="B11" t="s">
        <v>155</v>
      </c>
    </row>
    <row r="12" spans="1:2" x14ac:dyDescent="0.25">
      <c r="A12" s="3" t="s">
        <v>121</v>
      </c>
      <c r="B12" t="s">
        <v>122</v>
      </c>
    </row>
    <row r="13" spans="1:2" x14ac:dyDescent="0.25">
      <c r="A13" s="3"/>
      <c r="B13" s="13"/>
    </row>
    <row r="14" spans="1:2" x14ac:dyDescent="0.25">
      <c r="A14" s="3"/>
    </row>
    <row r="15" spans="1:2" x14ac:dyDescent="0.25">
      <c r="A15" s="3"/>
    </row>
    <row r="16" spans="1:2" x14ac:dyDescent="0.25">
      <c r="A16" s="3"/>
    </row>
    <row r="17" spans="1:1" x14ac:dyDescent="0.25">
      <c r="A17" s="3"/>
    </row>
  </sheetData>
  <hyperlinks>
    <hyperlink ref="A8" location="'Table 5'!A1" display="Table 5"/>
    <hyperlink ref="A7" location="'Table 4'!A1" display="Table 4"/>
    <hyperlink ref="A6" location="'Table 3'!A1" display="Table 3"/>
    <hyperlink ref="A9" location="'Table 6'!A1" display="Table 6"/>
    <hyperlink ref="A10" location="'Table 7'!A1" display="Table 7"/>
    <hyperlink ref="A11" location="'Table 8'!A1" display="Table 8"/>
    <hyperlink ref="A5" location="'Table 2'!A1" display="Table 2"/>
    <hyperlink ref="A4" location="'Table 1'!A1" display="Table 1"/>
    <hyperlink ref="A12" location="'Table 9'!A1" display="Table 9"/>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25"/>
  <sheetViews>
    <sheetView zoomScale="90" zoomScaleNormal="90" workbookViewId="0"/>
  </sheetViews>
  <sheetFormatPr defaultRowHeight="15" x14ac:dyDescent="0.25"/>
  <cols>
    <col min="1" max="1" width="44.28515625" customWidth="1"/>
    <col min="2" max="2" width="11.28515625" customWidth="1"/>
    <col min="3" max="9" width="11.42578125" customWidth="1"/>
    <col min="10" max="10" width="10.42578125" customWidth="1"/>
  </cols>
  <sheetData>
    <row r="1" spans="1:10" ht="16.5" customHeight="1" x14ac:dyDescent="0.25">
      <c r="A1" s="1" t="s">
        <v>134</v>
      </c>
      <c r="B1" s="1"/>
      <c r="C1" s="1"/>
      <c r="D1" s="1"/>
      <c r="E1" s="105"/>
      <c r="F1" s="1"/>
      <c r="G1" s="1"/>
      <c r="H1" s="1"/>
      <c r="I1" s="1"/>
    </row>
    <row r="2" spans="1:10" x14ac:dyDescent="0.25">
      <c r="A2" s="1"/>
      <c r="B2" s="1"/>
      <c r="C2" s="1"/>
      <c r="D2" s="1"/>
      <c r="E2" s="1"/>
      <c r="F2" s="1"/>
      <c r="G2" s="1"/>
      <c r="H2" s="1"/>
      <c r="I2" s="1"/>
    </row>
    <row r="3" spans="1:10" x14ac:dyDescent="0.25">
      <c r="A3" s="1"/>
      <c r="B3" s="164">
        <v>2020</v>
      </c>
      <c r="C3" s="165"/>
      <c r="D3" s="165"/>
      <c r="E3" s="165"/>
      <c r="F3" s="166"/>
      <c r="G3" s="164">
        <v>2021</v>
      </c>
      <c r="H3" s="165"/>
      <c r="I3" s="165"/>
      <c r="J3" s="166"/>
    </row>
    <row r="4" spans="1:10" x14ac:dyDescent="0.25">
      <c r="A4" s="138"/>
      <c r="B4" s="167" t="s">
        <v>135</v>
      </c>
      <c r="C4" s="138" t="s">
        <v>95</v>
      </c>
      <c r="D4" s="138" t="s">
        <v>165</v>
      </c>
      <c r="E4" s="138" t="s">
        <v>166</v>
      </c>
      <c r="F4" s="138" t="s">
        <v>167</v>
      </c>
      <c r="G4" s="138" t="s">
        <v>171</v>
      </c>
      <c r="H4" s="138" t="s">
        <v>172</v>
      </c>
      <c r="I4" s="138" t="s">
        <v>173</v>
      </c>
      <c r="J4" s="138" t="s">
        <v>8</v>
      </c>
    </row>
    <row r="5" spans="1:10" x14ac:dyDescent="0.25">
      <c r="A5" s="140"/>
      <c r="B5" s="168"/>
      <c r="C5" s="140"/>
      <c r="D5" s="140"/>
      <c r="E5" s="140"/>
      <c r="F5" s="140"/>
      <c r="G5" s="140"/>
      <c r="H5" s="140"/>
      <c r="I5" s="140"/>
      <c r="J5" s="140"/>
    </row>
    <row r="6" spans="1:10" ht="17.25" x14ac:dyDescent="0.25">
      <c r="A6" s="2" t="s">
        <v>136</v>
      </c>
      <c r="B6" s="2">
        <v>5</v>
      </c>
      <c r="C6" s="2">
        <v>20</v>
      </c>
      <c r="D6" s="2">
        <v>20</v>
      </c>
      <c r="E6" s="2">
        <v>10</v>
      </c>
      <c r="F6" s="2">
        <v>15</v>
      </c>
      <c r="G6" s="2">
        <v>5</v>
      </c>
      <c r="H6" s="86" t="s">
        <v>176</v>
      </c>
      <c r="I6" s="2">
        <v>15</v>
      </c>
      <c r="J6" s="8">
        <v>90</v>
      </c>
    </row>
    <row r="7" spans="1:10" x14ac:dyDescent="0.25">
      <c r="A7" s="2" t="s">
        <v>137</v>
      </c>
      <c r="B7" s="80">
        <v>2.1000000000000001E-2</v>
      </c>
      <c r="C7" s="80">
        <v>2.8000000000000001E-2</v>
      </c>
      <c r="D7" s="80">
        <v>5.0999999999999997E-2</v>
      </c>
      <c r="E7" s="80">
        <v>2.1999999999999999E-2</v>
      </c>
      <c r="F7" s="80">
        <v>4.2000000000000003E-2</v>
      </c>
      <c r="G7" s="80">
        <v>1.8018018018018018E-2</v>
      </c>
      <c r="H7" s="109" t="s">
        <v>176</v>
      </c>
      <c r="I7" s="80">
        <v>3.4934497816593885E-2</v>
      </c>
      <c r="J7" s="81">
        <v>3.0712116098548767E-2</v>
      </c>
    </row>
    <row r="8" spans="1:10" x14ac:dyDescent="0.25">
      <c r="A8" s="82"/>
      <c r="B8" s="82"/>
      <c r="C8" s="82"/>
      <c r="D8" s="82"/>
      <c r="E8" s="82"/>
      <c r="F8" s="82"/>
      <c r="G8" s="82"/>
      <c r="H8" s="82"/>
      <c r="I8" s="82"/>
      <c r="J8" s="83"/>
    </row>
    <row r="9" spans="1:10" ht="17.25" x14ac:dyDescent="0.25">
      <c r="A9" s="2" t="s">
        <v>138</v>
      </c>
      <c r="B9" s="84">
        <v>0</v>
      </c>
      <c r="C9" s="84">
        <v>15</v>
      </c>
      <c r="D9" s="84">
        <v>20</v>
      </c>
      <c r="E9" s="84">
        <v>20</v>
      </c>
      <c r="F9" s="84">
        <v>10</v>
      </c>
      <c r="G9" s="84">
        <v>10</v>
      </c>
      <c r="H9" s="84" t="s">
        <v>176</v>
      </c>
      <c r="I9" s="84">
        <v>10</v>
      </c>
      <c r="J9" s="84">
        <v>85</v>
      </c>
    </row>
    <row r="10" spans="1:10" ht="17.25" x14ac:dyDescent="0.25">
      <c r="A10" s="2" t="s">
        <v>139</v>
      </c>
      <c r="B10" s="85">
        <v>0</v>
      </c>
      <c r="C10" s="85">
        <v>10</v>
      </c>
      <c r="D10" s="85">
        <v>15</v>
      </c>
      <c r="E10" s="85">
        <v>10</v>
      </c>
      <c r="F10" s="85">
        <v>5</v>
      </c>
      <c r="G10" s="85">
        <v>10</v>
      </c>
      <c r="H10" s="110" t="s">
        <v>176</v>
      </c>
      <c r="I10" s="85">
        <v>5</v>
      </c>
      <c r="J10" s="84">
        <v>55</v>
      </c>
    </row>
    <row r="11" spans="1:10" ht="17.25" x14ac:dyDescent="0.25">
      <c r="A11" s="2" t="s">
        <v>140</v>
      </c>
      <c r="B11" s="85">
        <v>0</v>
      </c>
      <c r="C11" s="85">
        <v>0</v>
      </c>
      <c r="D11" s="110" t="s">
        <v>176</v>
      </c>
      <c r="E11" s="110" t="s">
        <v>176</v>
      </c>
      <c r="F11" s="85">
        <v>5</v>
      </c>
      <c r="G11" s="85">
        <v>5</v>
      </c>
      <c r="H11" s="85">
        <v>0</v>
      </c>
      <c r="I11" s="110" t="s">
        <v>176</v>
      </c>
      <c r="J11" s="84">
        <v>20</v>
      </c>
    </row>
    <row r="12" spans="1:10" ht="17.25" x14ac:dyDescent="0.25">
      <c r="A12" s="2" t="s">
        <v>141</v>
      </c>
      <c r="B12" s="85">
        <v>0</v>
      </c>
      <c r="C12" s="85">
        <v>5</v>
      </c>
      <c r="D12" s="110" t="s">
        <v>176</v>
      </c>
      <c r="E12" s="110" t="s">
        <v>176</v>
      </c>
      <c r="F12" s="85">
        <v>0</v>
      </c>
      <c r="G12" s="85">
        <v>0</v>
      </c>
      <c r="H12" s="85">
        <v>0</v>
      </c>
      <c r="I12" s="110" t="s">
        <v>176</v>
      </c>
      <c r="J12" s="84">
        <v>10</v>
      </c>
    </row>
    <row r="13" spans="1:10" ht="17.25" x14ac:dyDescent="0.25">
      <c r="A13" s="2" t="s">
        <v>142</v>
      </c>
      <c r="B13" s="87">
        <v>0</v>
      </c>
      <c r="C13" s="87">
        <v>0.73</v>
      </c>
      <c r="D13" s="87">
        <v>0.79</v>
      </c>
      <c r="E13" s="87">
        <v>0.56000000000000005</v>
      </c>
      <c r="F13" s="87">
        <v>0.67</v>
      </c>
      <c r="G13" s="87">
        <v>0.73</v>
      </c>
      <c r="H13" s="87">
        <v>1</v>
      </c>
      <c r="I13" s="87">
        <v>0.5</v>
      </c>
      <c r="J13" s="79">
        <v>0.67</v>
      </c>
    </row>
    <row r="14" spans="1:10" ht="17.25" x14ac:dyDescent="0.25">
      <c r="A14" s="2" t="s">
        <v>143</v>
      </c>
      <c r="B14" s="87">
        <v>0</v>
      </c>
      <c r="C14" s="87">
        <v>0</v>
      </c>
      <c r="D14" s="58" t="s">
        <v>176</v>
      </c>
      <c r="E14" s="58" t="s">
        <v>176</v>
      </c>
      <c r="F14" s="87">
        <v>0.33</v>
      </c>
      <c r="G14" s="87">
        <v>0.27</v>
      </c>
      <c r="H14" s="87">
        <v>0</v>
      </c>
      <c r="I14" s="58" t="s">
        <v>176</v>
      </c>
      <c r="J14" s="79">
        <v>0.21</v>
      </c>
    </row>
    <row r="15" spans="1:10" ht="17.25" x14ac:dyDescent="0.25">
      <c r="A15" s="2" t="s">
        <v>144</v>
      </c>
      <c r="B15" s="87">
        <v>0</v>
      </c>
      <c r="C15" s="87">
        <v>0.27</v>
      </c>
      <c r="D15" s="58" t="s">
        <v>176</v>
      </c>
      <c r="E15" s="58" t="s">
        <v>176</v>
      </c>
      <c r="F15" s="87">
        <v>0</v>
      </c>
      <c r="G15" s="87">
        <v>0</v>
      </c>
      <c r="H15" s="87">
        <v>0</v>
      </c>
      <c r="I15" s="58" t="s">
        <v>176</v>
      </c>
      <c r="J15" s="79">
        <v>0.12</v>
      </c>
    </row>
    <row r="16" spans="1:10" x14ac:dyDescent="0.25">
      <c r="J16" s="105"/>
    </row>
    <row r="17" spans="1:16" x14ac:dyDescent="0.25">
      <c r="A17" s="2" t="s">
        <v>145</v>
      </c>
      <c r="B17" s="86">
        <v>5</v>
      </c>
      <c r="C17" s="86">
        <v>10</v>
      </c>
      <c r="D17" s="86">
        <v>15</v>
      </c>
      <c r="E17" s="86">
        <v>5</v>
      </c>
      <c r="F17" s="86">
        <v>10</v>
      </c>
      <c r="G17" s="86" t="s">
        <v>176</v>
      </c>
      <c r="H17" s="86" t="s">
        <v>176</v>
      </c>
      <c r="I17" s="86">
        <v>5</v>
      </c>
      <c r="J17" s="106" t="s">
        <v>175</v>
      </c>
    </row>
    <row r="18" spans="1:16" x14ac:dyDescent="0.25">
      <c r="A18" s="82"/>
      <c r="B18" s="6"/>
      <c r="C18" s="6"/>
      <c r="D18" s="6"/>
      <c r="E18" s="6"/>
      <c r="F18" s="6"/>
      <c r="G18" s="6"/>
      <c r="H18" s="6"/>
      <c r="I18" s="6"/>
      <c r="J18" s="105"/>
    </row>
    <row r="19" spans="1:16" ht="17.25" x14ac:dyDescent="0.25">
      <c r="A19" s="2" t="s">
        <v>146</v>
      </c>
      <c r="B19" s="107" t="s">
        <v>147</v>
      </c>
      <c r="C19" s="107">
        <v>12</v>
      </c>
      <c r="D19" s="107">
        <v>14</v>
      </c>
      <c r="E19" s="107">
        <v>16</v>
      </c>
      <c r="F19" s="107">
        <v>7</v>
      </c>
      <c r="G19" s="107">
        <v>12</v>
      </c>
      <c r="H19" s="107">
        <v>10</v>
      </c>
      <c r="I19" s="108">
        <v>4.5</v>
      </c>
      <c r="J19" s="106">
        <v>12</v>
      </c>
    </row>
    <row r="21" spans="1:16" x14ac:dyDescent="0.25">
      <c r="A21" s="163" t="s">
        <v>54</v>
      </c>
      <c r="B21" s="163"/>
      <c r="C21" s="163"/>
      <c r="D21" s="163"/>
      <c r="E21" s="163"/>
      <c r="F21" s="163"/>
      <c r="G21" s="163"/>
      <c r="H21" s="163"/>
      <c r="I21" s="163"/>
      <c r="J21" s="163"/>
      <c r="K21" s="163"/>
      <c r="L21" s="163"/>
      <c r="M21" s="163"/>
      <c r="N21" s="163"/>
      <c r="O21" s="163"/>
      <c r="P21" s="163"/>
    </row>
    <row r="22" spans="1:16" x14ac:dyDescent="0.25">
      <c r="A22" s="129" t="s">
        <v>148</v>
      </c>
      <c r="B22" s="129"/>
      <c r="C22" s="129"/>
      <c r="D22" s="129"/>
      <c r="E22" s="129"/>
      <c r="F22" s="129"/>
      <c r="G22" s="129"/>
      <c r="H22" s="129"/>
      <c r="I22" s="129"/>
      <c r="J22" s="129"/>
      <c r="K22" s="129"/>
      <c r="L22" s="129"/>
      <c r="M22" s="129"/>
      <c r="N22" s="129"/>
      <c r="O22" s="129"/>
      <c r="P22" s="129"/>
    </row>
    <row r="23" spans="1:16" x14ac:dyDescent="0.25">
      <c r="A23" s="129" t="s">
        <v>149</v>
      </c>
      <c r="B23" s="129"/>
      <c r="C23" s="129"/>
      <c r="D23" s="129"/>
      <c r="E23" s="129"/>
      <c r="F23" s="129"/>
      <c r="G23" s="129"/>
      <c r="H23" s="129"/>
      <c r="I23" s="129"/>
      <c r="J23" s="129"/>
      <c r="K23" s="129"/>
      <c r="L23" s="129"/>
      <c r="M23" s="129"/>
      <c r="N23" s="129"/>
      <c r="O23" s="129"/>
      <c r="P23" s="129"/>
    </row>
    <row r="24" spans="1:16" x14ac:dyDescent="0.25">
      <c r="A24" s="129" t="s">
        <v>150</v>
      </c>
      <c r="B24" s="129"/>
      <c r="C24" s="129"/>
      <c r="D24" s="129"/>
      <c r="E24" s="129"/>
      <c r="F24" s="129"/>
      <c r="G24" s="129"/>
      <c r="H24" s="129"/>
      <c r="I24" s="129"/>
      <c r="J24" s="129"/>
      <c r="K24" s="129"/>
      <c r="L24" s="129"/>
      <c r="M24" s="129"/>
      <c r="N24" s="129"/>
      <c r="O24" s="129"/>
      <c r="P24" s="129"/>
    </row>
    <row r="25" spans="1:16" x14ac:dyDescent="0.25">
      <c r="A25" s="129" t="s">
        <v>151</v>
      </c>
      <c r="B25" s="129"/>
      <c r="C25" s="129"/>
      <c r="D25" s="129"/>
      <c r="E25" s="129"/>
      <c r="F25" s="129"/>
      <c r="G25" s="129"/>
      <c r="H25" s="129"/>
      <c r="I25" s="129"/>
      <c r="J25" s="129"/>
      <c r="K25" s="129"/>
      <c r="L25" s="129"/>
      <c r="M25" s="129"/>
      <c r="N25" s="129"/>
      <c r="O25" s="129"/>
      <c r="P25" s="129"/>
    </row>
  </sheetData>
  <mergeCells count="17">
    <mergeCell ref="B3:F3"/>
    <mergeCell ref="G3:J3"/>
    <mergeCell ref="A4:A5"/>
    <mergeCell ref="B4:B5"/>
    <mergeCell ref="C4:C5"/>
    <mergeCell ref="D4:D5"/>
    <mergeCell ref="E4:E5"/>
    <mergeCell ref="F4:F5"/>
    <mergeCell ref="G4:G5"/>
    <mergeCell ref="H4:H5"/>
    <mergeCell ref="I4:I5"/>
    <mergeCell ref="J4:J5"/>
    <mergeCell ref="A21:P21"/>
    <mergeCell ref="A22:P22"/>
    <mergeCell ref="A23:P23"/>
    <mergeCell ref="A24:P24"/>
    <mergeCell ref="A25:P25"/>
  </mergeCells>
  <conditionalFormatting sqref="B13:I15">
    <cfRule type="dataBar" priority="2">
      <dataBar>
        <cfvo type="num" val="0"/>
        <cfvo type="num" val="1"/>
        <color theme="4" tint="-0.249977111117893"/>
      </dataBar>
      <extLst>
        <ext xmlns:x14="http://schemas.microsoft.com/office/spreadsheetml/2009/9/main" uri="{B025F937-C7B1-47D3-B67F-A62EFF666E3E}">
          <x14:id>{A5B6A673-A82B-43E1-A903-EEE551BEFF1B}</x14:id>
        </ext>
      </extLst>
    </cfRule>
  </conditionalFormatting>
  <conditionalFormatting sqref="J13:J15">
    <cfRule type="dataBar" priority="1">
      <dataBar>
        <cfvo type="num" val="0"/>
        <cfvo type="num" val="1"/>
        <color theme="4" tint="-0.249977111117893"/>
      </dataBar>
      <extLst>
        <ext xmlns:x14="http://schemas.microsoft.com/office/spreadsheetml/2009/9/main" uri="{B025F937-C7B1-47D3-B67F-A62EFF666E3E}">
          <x14:id>{E25CF1ED-A43A-454E-8D61-651334738E99}</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A5B6A673-A82B-43E1-A903-EEE551BEFF1B}">
            <x14:dataBar minLength="0" maxLength="100">
              <x14:cfvo type="num">
                <xm:f>0</xm:f>
              </x14:cfvo>
              <x14:cfvo type="num">
                <xm:f>1</xm:f>
              </x14:cfvo>
              <x14:negativeFillColor rgb="FFFF0000"/>
              <x14:axisColor rgb="FF000000"/>
            </x14:dataBar>
          </x14:cfRule>
          <xm:sqref>B13:I15</xm:sqref>
        </x14:conditionalFormatting>
        <x14:conditionalFormatting xmlns:xm="http://schemas.microsoft.com/office/excel/2006/main">
          <x14:cfRule type="dataBar" id="{E25CF1ED-A43A-454E-8D61-651334738E99}">
            <x14:dataBar minLength="0" maxLength="100">
              <x14:cfvo type="num">
                <xm:f>0</xm:f>
              </x14:cfvo>
              <x14:cfvo type="num">
                <xm:f>1</xm:f>
              </x14:cfvo>
              <x14:negativeFillColor rgb="FFFF0000"/>
              <x14:axisColor rgb="FF000000"/>
            </x14:dataBar>
          </x14:cfRule>
          <xm:sqref>J13:J15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19"/>
  <sheetViews>
    <sheetView zoomScale="90" zoomScaleNormal="90" workbookViewId="0"/>
  </sheetViews>
  <sheetFormatPr defaultRowHeight="15" x14ac:dyDescent="0.25"/>
  <cols>
    <col min="1" max="1" width="7.7109375" customWidth="1"/>
    <col min="2" max="2" width="16.7109375" customWidth="1"/>
    <col min="3" max="3" width="12" customWidth="1"/>
    <col min="4" max="4" width="14.42578125" customWidth="1"/>
    <col min="5" max="8" width="12" customWidth="1"/>
    <col min="9" max="11" width="13.42578125" customWidth="1"/>
    <col min="12" max="12" width="9.5703125" bestFit="1" customWidth="1"/>
  </cols>
  <sheetData>
    <row r="1" spans="1:14" x14ac:dyDescent="0.25">
      <c r="A1" s="18" t="s">
        <v>123</v>
      </c>
      <c r="B1" s="1"/>
      <c r="C1" s="1"/>
      <c r="D1" s="1"/>
      <c r="E1" s="1"/>
      <c r="F1" s="1"/>
      <c r="G1" s="1"/>
      <c r="H1" s="1"/>
      <c r="I1" s="1"/>
      <c r="J1" s="1"/>
      <c r="K1" s="1"/>
    </row>
    <row r="2" spans="1:14" x14ac:dyDescent="0.25">
      <c r="B2" s="10"/>
      <c r="C2" s="1"/>
      <c r="D2" s="1"/>
      <c r="E2" s="1"/>
      <c r="F2" s="1"/>
      <c r="G2" s="1"/>
      <c r="H2" s="1"/>
      <c r="I2" s="1"/>
      <c r="J2" s="1"/>
      <c r="K2" s="1"/>
    </row>
    <row r="3" spans="1:14" ht="31.5" customHeight="1" x14ac:dyDescent="0.25">
      <c r="A3" s="130" t="s">
        <v>58</v>
      </c>
      <c r="B3" s="130"/>
      <c r="C3" s="131" t="s">
        <v>7</v>
      </c>
      <c r="D3" s="132"/>
      <c r="E3" s="130" t="s">
        <v>72</v>
      </c>
      <c r="F3" s="130"/>
      <c r="G3" s="130"/>
      <c r="H3" s="130"/>
      <c r="I3" s="130"/>
      <c r="J3" s="130"/>
      <c r="K3" s="130"/>
    </row>
    <row r="4" spans="1:14" ht="45" x14ac:dyDescent="0.25">
      <c r="A4" s="130"/>
      <c r="B4" s="130"/>
      <c r="C4" s="42" t="s">
        <v>92</v>
      </c>
      <c r="D4" s="25" t="s">
        <v>49</v>
      </c>
      <c r="E4" s="42" t="s">
        <v>93</v>
      </c>
      <c r="F4" s="25" t="s">
        <v>65</v>
      </c>
      <c r="G4" s="25" t="s">
        <v>66</v>
      </c>
      <c r="H4" s="25" t="s">
        <v>50</v>
      </c>
      <c r="I4" s="19" t="s">
        <v>60</v>
      </c>
      <c r="J4" s="19" t="s">
        <v>62</v>
      </c>
      <c r="K4" s="19" t="s">
        <v>63</v>
      </c>
      <c r="L4" s="16"/>
    </row>
    <row r="5" spans="1:14" x14ac:dyDescent="0.25">
      <c r="A5" s="133" t="s">
        <v>8</v>
      </c>
      <c r="B5" s="133"/>
      <c r="C5" s="68">
        <v>3190</v>
      </c>
      <c r="D5" s="55">
        <v>1</v>
      </c>
      <c r="E5" s="30">
        <v>2965</v>
      </c>
      <c r="F5" s="30">
        <v>1020</v>
      </c>
      <c r="G5" s="30">
        <v>1890</v>
      </c>
      <c r="H5" s="30">
        <v>50</v>
      </c>
      <c r="I5" s="111">
        <v>0.34</v>
      </c>
      <c r="J5" s="111">
        <v>0.64</v>
      </c>
      <c r="K5" s="111">
        <v>0.02</v>
      </c>
      <c r="L5" s="12"/>
    </row>
    <row r="6" spans="1:14" ht="15" customHeight="1" x14ac:dyDescent="0.25">
      <c r="A6" s="134" t="s">
        <v>71</v>
      </c>
      <c r="B6" s="24" t="s">
        <v>96</v>
      </c>
      <c r="C6" s="69">
        <v>555</v>
      </c>
      <c r="D6" s="58">
        <v>0.17</v>
      </c>
      <c r="E6" s="30">
        <v>285</v>
      </c>
      <c r="F6" s="30">
        <v>20</v>
      </c>
      <c r="G6" s="30">
        <v>265</v>
      </c>
      <c r="H6" s="30">
        <v>0</v>
      </c>
      <c r="I6" s="111">
        <v>7.0000000000000007E-2</v>
      </c>
      <c r="J6" s="111">
        <v>0.93</v>
      </c>
      <c r="K6" s="111">
        <v>0</v>
      </c>
    </row>
    <row r="7" spans="1:14" ht="14.1" customHeight="1" x14ac:dyDescent="0.25">
      <c r="A7" s="135"/>
      <c r="B7" s="24" t="s">
        <v>95</v>
      </c>
      <c r="C7" s="69">
        <v>790</v>
      </c>
      <c r="D7" s="58">
        <v>0.25</v>
      </c>
      <c r="E7" s="30">
        <v>670</v>
      </c>
      <c r="F7" s="30">
        <v>135</v>
      </c>
      <c r="G7" s="30">
        <v>520</v>
      </c>
      <c r="H7" s="30">
        <v>15</v>
      </c>
      <c r="I7" s="111">
        <v>0.2</v>
      </c>
      <c r="J7" s="111">
        <v>0.78</v>
      </c>
      <c r="K7" s="111">
        <v>0.02</v>
      </c>
    </row>
    <row r="8" spans="1:14" ht="14.1" customHeight="1" x14ac:dyDescent="0.25">
      <c r="A8" s="135"/>
      <c r="B8" s="24" t="s">
        <v>165</v>
      </c>
      <c r="C8" s="69">
        <v>430</v>
      </c>
      <c r="D8" s="58">
        <v>0.13</v>
      </c>
      <c r="E8" s="30">
        <v>430</v>
      </c>
      <c r="F8" s="30">
        <v>165</v>
      </c>
      <c r="G8" s="30">
        <v>260</v>
      </c>
      <c r="H8" s="30">
        <v>5</v>
      </c>
      <c r="I8" s="111">
        <v>0.38</v>
      </c>
      <c r="J8" s="111">
        <v>0.6</v>
      </c>
      <c r="K8" s="111">
        <v>0.02</v>
      </c>
    </row>
    <row r="9" spans="1:14" ht="14.1" customHeight="1" x14ac:dyDescent="0.25">
      <c r="A9" s="135"/>
      <c r="B9" s="24" t="s">
        <v>166</v>
      </c>
      <c r="C9" s="69">
        <v>430</v>
      </c>
      <c r="D9" s="58">
        <v>0.13</v>
      </c>
      <c r="E9" s="30">
        <v>400</v>
      </c>
      <c r="F9" s="30">
        <v>225</v>
      </c>
      <c r="G9" s="30">
        <v>165</v>
      </c>
      <c r="H9" s="30">
        <v>10</v>
      </c>
      <c r="I9" s="111">
        <v>0.56000000000000005</v>
      </c>
      <c r="J9" s="111">
        <v>0.42</v>
      </c>
      <c r="K9" s="111">
        <v>0.03</v>
      </c>
    </row>
    <row r="10" spans="1:14" ht="14.1" customHeight="1" x14ac:dyDescent="0.25">
      <c r="A10" s="136"/>
      <c r="B10" s="24" t="s">
        <v>167</v>
      </c>
      <c r="C10" s="69">
        <v>245</v>
      </c>
      <c r="D10" s="58">
        <v>0.08</v>
      </c>
      <c r="E10" s="30">
        <v>305</v>
      </c>
      <c r="F10" s="30">
        <v>150</v>
      </c>
      <c r="G10" s="30">
        <v>150</v>
      </c>
      <c r="H10" s="30">
        <v>5</v>
      </c>
      <c r="I10" s="111">
        <v>0.5</v>
      </c>
      <c r="J10" s="111">
        <v>0.49</v>
      </c>
      <c r="K10" s="111">
        <v>0.01</v>
      </c>
      <c r="M10" s="115"/>
    </row>
    <row r="11" spans="1:14" ht="14.1" customHeight="1" x14ac:dyDescent="0.25">
      <c r="A11" s="134" t="s">
        <v>174</v>
      </c>
      <c r="B11" s="24" t="s">
        <v>171</v>
      </c>
      <c r="C11" s="69">
        <v>215</v>
      </c>
      <c r="D11" s="58">
        <v>7.0000000000000007E-2</v>
      </c>
      <c r="E11" s="30">
        <v>220</v>
      </c>
      <c r="F11" s="30">
        <v>95</v>
      </c>
      <c r="G11" s="30">
        <v>115</v>
      </c>
      <c r="H11" s="30">
        <v>10</v>
      </c>
      <c r="I11" s="111">
        <v>0.43</v>
      </c>
      <c r="J11" s="111">
        <v>0.53</v>
      </c>
      <c r="K11" s="111">
        <v>0.05</v>
      </c>
      <c r="M11" s="4"/>
    </row>
    <row r="12" spans="1:14" ht="14.1" customHeight="1" x14ac:dyDescent="0.25">
      <c r="A12" s="135"/>
      <c r="B12" s="24" t="s">
        <v>172</v>
      </c>
      <c r="C12" s="69">
        <v>180</v>
      </c>
      <c r="D12" s="58">
        <v>0.06</v>
      </c>
      <c r="E12" s="30">
        <v>190</v>
      </c>
      <c r="F12" s="30">
        <v>105</v>
      </c>
      <c r="G12" s="30">
        <v>85</v>
      </c>
      <c r="H12" s="56">
        <v>5</v>
      </c>
      <c r="I12" s="111">
        <v>0.54</v>
      </c>
      <c r="J12" s="111">
        <v>0.45</v>
      </c>
      <c r="K12" s="124">
        <v>0.02</v>
      </c>
      <c r="L12" s="122"/>
      <c r="M12" s="122"/>
    </row>
    <row r="13" spans="1:14" ht="14.1" customHeight="1" x14ac:dyDescent="0.25">
      <c r="A13" s="136"/>
      <c r="B13" s="24" t="s">
        <v>173</v>
      </c>
      <c r="C13" s="69">
        <v>350</v>
      </c>
      <c r="D13" s="58">
        <v>0.11</v>
      </c>
      <c r="E13" s="30">
        <v>460</v>
      </c>
      <c r="F13" s="30">
        <v>130</v>
      </c>
      <c r="G13" s="30">
        <v>325</v>
      </c>
      <c r="H13" s="56" t="s">
        <v>176</v>
      </c>
      <c r="I13" s="111">
        <v>0.28000000000000003</v>
      </c>
      <c r="J13" s="111">
        <v>0.71</v>
      </c>
      <c r="K13" s="123" t="s">
        <v>176</v>
      </c>
      <c r="M13" s="122"/>
      <c r="N13" s="125"/>
    </row>
    <row r="14" spans="1:14" ht="14.1" customHeight="1" x14ac:dyDescent="0.25">
      <c r="A14" s="63"/>
      <c r="B14" s="63"/>
      <c r="C14" s="63"/>
      <c r="D14" s="63"/>
      <c r="E14" s="63"/>
      <c r="F14" s="63"/>
      <c r="G14" s="63"/>
      <c r="H14" s="63"/>
      <c r="I14" s="63"/>
      <c r="J14" s="63"/>
      <c r="K14" s="63"/>
    </row>
    <row r="15" spans="1:14" ht="18" customHeight="1" x14ac:dyDescent="0.25">
      <c r="A15" s="129" t="s">
        <v>54</v>
      </c>
      <c r="B15" s="129"/>
      <c r="C15" s="129"/>
      <c r="D15" s="129"/>
      <c r="E15" s="129"/>
      <c r="F15" s="129"/>
      <c r="G15" s="129"/>
      <c r="H15" s="129"/>
      <c r="I15" s="129"/>
      <c r="J15" s="129"/>
      <c r="K15" s="129"/>
    </row>
    <row r="16" spans="1:14" ht="17.25" customHeight="1" x14ac:dyDescent="0.25">
      <c r="A16" s="129" t="s">
        <v>73</v>
      </c>
      <c r="B16" s="129"/>
      <c r="C16" s="129"/>
      <c r="D16" s="129"/>
      <c r="E16" s="129"/>
      <c r="F16" s="129"/>
      <c r="G16" s="129"/>
      <c r="H16" s="129"/>
      <c r="I16" s="129"/>
      <c r="J16" s="129"/>
      <c r="K16" s="129"/>
    </row>
    <row r="17" spans="1:11" ht="31.5" customHeight="1" x14ac:dyDescent="0.25">
      <c r="A17" s="129" t="s">
        <v>132</v>
      </c>
      <c r="B17" s="129"/>
      <c r="C17" s="129"/>
      <c r="D17" s="129"/>
      <c r="E17" s="129"/>
      <c r="F17" s="129"/>
      <c r="G17" s="129"/>
      <c r="H17" s="129"/>
      <c r="I17" s="129"/>
      <c r="J17" s="129"/>
      <c r="K17" s="129"/>
    </row>
    <row r="18" spans="1:11" ht="17.25" customHeight="1" x14ac:dyDescent="0.25">
      <c r="A18" s="129" t="s">
        <v>97</v>
      </c>
      <c r="B18" s="129"/>
      <c r="C18" s="129"/>
      <c r="D18" s="129"/>
      <c r="E18" s="129"/>
      <c r="F18" s="129"/>
      <c r="G18" s="129"/>
      <c r="H18" s="129"/>
      <c r="I18" s="129"/>
      <c r="J18" s="129"/>
      <c r="K18" s="129"/>
    </row>
    <row r="19" spans="1:11" ht="14.1" customHeight="1" x14ac:dyDescent="0.25">
      <c r="A19" s="59"/>
      <c r="B19" s="6"/>
      <c r="C19" s="60"/>
      <c r="D19" s="61"/>
      <c r="E19" s="62"/>
      <c r="F19" s="62"/>
      <c r="G19" s="62"/>
      <c r="H19" s="62"/>
      <c r="I19" s="61"/>
      <c r="J19" s="63"/>
      <c r="K19" s="63"/>
    </row>
  </sheetData>
  <mergeCells count="10">
    <mergeCell ref="A17:K17"/>
    <mergeCell ref="A18:K18"/>
    <mergeCell ref="A3:B4"/>
    <mergeCell ref="C3:D3"/>
    <mergeCell ref="E3:K3"/>
    <mergeCell ref="A5:B5"/>
    <mergeCell ref="A15:K15"/>
    <mergeCell ref="A16:K16"/>
    <mergeCell ref="A6:A10"/>
    <mergeCell ref="A11:A13"/>
  </mergeCells>
  <conditionalFormatting sqref="I19:K19 D19 J14:K14">
    <cfRule type="dataBar" priority="8">
      <dataBar>
        <cfvo type="min"/>
        <cfvo type="max"/>
        <color rgb="FF638EC6"/>
      </dataBar>
      <extLst>
        <ext xmlns:x14="http://schemas.microsoft.com/office/spreadsheetml/2009/9/main" uri="{B025F937-C7B1-47D3-B67F-A62EFF666E3E}">
          <x14:id>{29B1AB84-D483-486B-8E6F-6F1F617B8D95}</x14:id>
        </ext>
      </extLst>
    </cfRule>
  </conditionalFormatting>
  <conditionalFormatting sqref="A14:I14">
    <cfRule type="dataBar" priority="5">
      <dataBar>
        <cfvo type="min"/>
        <cfvo type="max"/>
        <color rgb="FF638EC6"/>
      </dataBar>
      <extLst>
        <ext xmlns:x14="http://schemas.microsoft.com/office/spreadsheetml/2009/9/main" uri="{B025F937-C7B1-47D3-B67F-A62EFF666E3E}">
          <x14:id>{00EEC559-46D4-4D39-8131-1AB5A78DC4F9}</x14:id>
        </ext>
      </extLst>
    </cfRule>
  </conditionalFormatting>
  <conditionalFormatting sqref="D5:D13">
    <cfRule type="dataBar" priority="4">
      <dataBar>
        <cfvo type="num" val="0"/>
        <cfvo type="num" val="1"/>
        <color theme="4" tint="-0.249977111117893"/>
      </dataBar>
      <extLst>
        <ext xmlns:x14="http://schemas.microsoft.com/office/spreadsheetml/2009/9/main" uri="{B025F937-C7B1-47D3-B67F-A62EFF666E3E}">
          <x14:id>{9A8144B5-ECA7-4D83-A714-00105DC72C4F}</x14:id>
        </ext>
      </extLst>
    </cfRule>
  </conditionalFormatting>
  <conditionalFormatting sqref="I5:K13">
    <cfRule type="dataBar" priority="2">
      <dataBar>
        <cfvo type="num" val="0"/>
        <cfvo type="num" val="1"/>
        <color theme="4" tint="-0.249977111117893"/>
      </dataBar>
      <extLst>
        <ext xmlns:x14="http://schemas.microsoft.com/office/spreadsheetml/2009/9/main" uri="{B025F937-C7B1-47D3-B67F-A62EFF666E3E}">
          <x14:id>{9E46AAF0-A8D1-4FAC-8D58-B660C222515E}</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29B1AB84-D483-486B-8E6F-6F1F617B8D95}">
            <x14:dataBar minLength="0" maxLength="100" border="1" negativeBarBorderColorSameAsPositive="0">
              <x14:cfvo type="autoMin"/>
              <x14:cfvo type="autoMax"/>
              <x14:borderColor rgb="FF638EC6"/>
              <x14:negativeFillColor rgb="FFFF0000"/>
              <x14:negativeBorderColor rgb="FFFF0000"/>
              <x14:axisColor rgb="FF000000"/>
            </x14:dataBar>
          </x14:cfRule>
          <xm:sqref>I19:K19 D19 J14:K14</xm:sqref>
        </x14:conditionalFormatting>
        <x14:conditionalFormatting xmlns:xm="http://schemas.microsoft.com/office/excel/2006/main">
          <x14:cfRule type="dataBar" id="{00EEC559-46D4-4D39-8131-1AB5A78DC4F9}">
            <x14:dataBar minLength="0" maxLength="100" border="1" negativeBarBorderColorSameAsPositive="0">
              <x14:cfvo type="autoMin"/>
              <x14:cfvo type="autoMax"/>
              <x14:borderColor rgb="FF638EC6"/>
              <x14:negativeFillColor rgb="FFFF0000"/>
              <x14:negativeBorderColor rgb="FFFF0000"/>
              <x14:axisColor rgb="FF000000"/>
            </x14:dataBar>
          </x14:cfRule>
          <xm:sqref>A14:I14</xm:sqref>
        </x14:conditionalFormatting>
        <x14:conditionalFormatting xmlns:xm="http://schemas.microsoft.com/office/excel/2006/main">
          <x14:cfRule type="dataBar" id="{9A8144B5-ECA7-4D83-A714-00105DC72C4F}">
            <x14:dataBar minLength="0" maxLength="100">
              <x14:cfvo type="num">
                <xm:f>0</xm:f>
              </x14:cfvo>
              <x14:cfvo type="num">
                <xm:f>1</xm:f>
              </x14:cfvo>
              <x14:negativeFillColor rgb="FFFF0000"/>
              <x14:axisColor rgb="FF000000"/>
            </x14:dataBar>
          </x14:cfRule>
          <xm:sqref>D5:D13</xm:sqref>
        </x14:conditionalFormatting>
        <x14:conditionalFormatting xmlns:xm="http://schemas.microsoft.com/office/excel/2006/main">
          <x14:cfRule type="dataBar" id="{9E46AAF0-A8D1-4FAC-8D58-B660C222515E}">
            <x14:dataBar minLength="0" maxLength="100">
              <x14:cfvo type="num">
                <xm:f>0</xm:f>
              </x14:cfvo>
              <x14:cfvo type="num">
                <xm:f>1</xm:f>
              </x14:cfvo>
              <x14:negativeFillColor rgb="FFFF0000"/>
              <x14:axisColor rgb="FF000000"/>
            </x14:dataBar>
          </x14:cfRule>
          <xm:sqref>I5:K13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W30"/>
  <sheetViews>
    <sheetView zoomScale="90" zoomScaleNormal="90" workbookViewId="0"/>
  </sheetViews>
  <sheetFormatPr defaultRowHeight="15" x14ac:dyDescent="0.25"/>
  <cols>
    <col min="1" max="1" width="26.42578125" customWidth="1"/>
    <col min="2" max="9" width="12.85546875" customWidth="1"/>
    <col min="10" max="10" width="10.140625" bestFit="1" customWidth="1"/>
  </cols>
  <sheetData>
    <row r="1" spans="1:23" x14ac:dyDescent="0.25">
      <c r="A1" s="28" t="s">
        <v>124</v>
      </c>
      <c r="B1" s="1"/>
      <c r="C1" s="1"/>
      <c r="D1" s="1"/>
      <c r="E1" s="1"/>
      <c r="F1" s="1"/>
      <c r="G1" s="1"/>
      <c r="H1" s="1"/>
      <c r="I1" s="1"/>
    </row>
    <row r="2" spans="1:23" x14ac:dyDescent="0.25">
      <c r="A2" s="1"/>
      <c r="B2" s="1"/>
      <c r="C2" s="1"/>
      <c r="D2" s="1"/>
      <c r="E2" s="1"/>
      <c r="F2" s="1"/>
      <c r="G2" s="1"/>
      <c r="H2" s="1"/>
      <c r="I2" s="1"/>
    </row>
    <row r="3" spans="1:23" s="21" customFormat="1" ht="15" customHeight="1" x14ac:dyDescent="0.25">
      <c r="A3" s="130" t="s">
        <v>182</v>
      </c>
      <c r="B3" s="141" t="s">
        <v>71</v>
      </c>
      <c r="C3" s="142"/>
      <c r="D3" s="142"/>
      <c r="E3" s="142"/>
      <c r="F3" s="143"/>
      <c r="G3" s="141" t="s">
        <v>174</v>
      </c>
      <c r="H3" s="142"/>
      <c r="I3" s="143"/>
      <c r="J3" s="138" t="s">
        <v>8</v>
      </c>
      <c r="N3"/>
      <c r="O3"/>
      <c r="P3"/>
      <c r="Q3"/>
      <c r="R3"/>
      <c r="S3"/>
      <c r="T3"/>
      <c r="U3"/>
      <c r="V3"/>
      <c r="W3"/>
    </row>
    <row r="4" spans="1:23" s="21" customFormat="1" ht="15" customHeight="1" x14ac:dyDescent="0.25">
      <c r="A4" s="130"/>
      <c r="B4" s="144"/>
      <c r="C4" s="145"/>
      <c r="D4" s="145"/>
      <c r="E4" s="145"/>
      <c r="F4" s="146"/>
      <c r="G4" s="144"/>
      <c r="H4" s="145"/>
      <c r="I4" s="146"/>
      <c r="J4" s="139"/>
      <c r="N4"/>
      <c r="O4"/>
      <c r="P4"/>
      <c r="Q4"/>
      <c r="R4"/>
      <c r="S4"/>
      <c r="T4"/>
      <c r="U4"/>
      <c r="V4"/>
      <c r="W4"/>
    </row>
    <row r="5" spans="1:23" s="21" customFormat="1" ht="17.25" x14ac:dyDescent="0.25">
      <c r="A5" s="130"/>
      <c r="B5" s="114" t="s">
        <v>180</v>
      </c>
      <c r="C5" s="53" t="s">
        <v>95</v>
      </c>
      <c r="D5" s="92" t="s">
        <v>165</v>
      </c>
      <c r="E5" s="92" t="s">
        <v>166</v>
      </c>
      <c r="F5" s="92" t="s">
        <v>167</v>
      </c>
      <c r="G5" s="103" t="s">
        <v>171</v>
      </c>
      <c r="H5" s="103" t="s">
        <v>172</v>
      </c>
      <c r="I5" s="103" t="s">
        <v>173</v>
      </c>
      <c r="J5" s="140"/>
      <c r="N5"/>
      <c r="O5"/>
      <c r="P5"/>
      <c r="Q5"/>
      <c r="R5"/>
      <c r="S5"/>
      <c r="T5"/>
      <c r="U5"/>
      <c r="V5"/>
      <c r="W5"/>
    </row>
    <row r="6" spans="1:23" ht="15.75" customHeight="1" x14ac:dyDescent="0.25">
      <c r="A6" s="7" t="s">
        <v>8</v>
      </c>
      <c r="B6" s="9">
        <v>555</v>
      </c>
      <c r="C6" s="9">
        <v>790</v>
      </c>
      <c r="D6" s="9">
        <v>430</v>
      </c>
      <c r="E6" s="9">
        <v>430</v>
      </c>
      <c r="F6" s="9">
        <v>245</v>
      </c>
      <c r="G6" s="9">
        <v>215</v>
      </c>
      <c r="H6" s="9">
        <v>180</v>
      </c>
      <c r="I6" s="9">
        <v>350</v>
      </c>
      <c r="J6" s="77">
        <v>3190</v>
      </c>
    </row>
    <row r="7" spans="1:23" x14ac:dyDescent="0.25">
      <c r="A7" s="2" t="s">
        <v>48</v>
      </c>
      <c r="B7" s="30">
        <v>530</v>
      </c>
      <c r="C7" s="30">
        <v>745</v>
      </c>
      <c r="D7" s="30">
        <v>410</v>
      </c>
      <c r="E7" s="30">
        <v>400</v>
      </c>
      <c r="F7" s="30">
        <v>230</v>
      </c>
      <c r="G7" s="30">
        <v>200</v>
      </c>
      <c r="H7" s="30">
        <v>165</v>
      </c>
      <c r="I7" s="30">
        <v>325</v>
      </c>
      <c r="J7" s="15">
        <v>3005</v>
      </c>
    </row>
    <row r="8" spans="1:23" ht="15" customHeight="1" x14ac:dyDescent="0.25">
      <c r="A8" s="2" t="s">
        <v>67</v>
      </c>
      <c r="B8" s="57" t="s">
        <v>176</v>
      </c>
      <c r="C8" s="57">
        <v>5</v>
      </c>
      <c r="D8" s="57" t="s">
        <v>176</v>
      </c>
      <c r="E8" s="57" t="s">
        <v>176</v>
      </c>
      <c r="F8" s="57" t="s">
        <v>176</v>
      </c>
      <c r="G8" s="57" t="s">
        <v>176</v>
      </c>
      <c r="H8" s="57" t="s">
        <v>176</v>
      </c>
      <c r="I8" s="57" t="s">
        <v>147</v>
      </c>
      <c r="J8" s="77">
        <v>10</v>
      </c>
    </row>
    <row r="9" spans="1:23" ht="15" customHeight="1" x14ac:dyDescent="0.25">
      <c r="A9" s="2" t="s">
        <v>181</v>
      </c>
      <c r="B9" s="30">
        <v>20</v>
      </c>
      <c r="C9" s="30">
        <v>40</v>
      </c>
      <c r="D9" s="30">
        <v>15</v>
      </c>
      <c r="E9" s="30">
        <v>30</v>
      </c>
      <c r="F9" s="30">
        <v>15</v>
      </c>
      <c r="G9" s="30">
        <v>10</v>
      </c>
      <c r="H9" s="30">
        <v>15</v>
      </c>
      <c r="I9" s="30">
        <v>25</v>
      </c>
      <c r="J9" s="77">
        <v>175</v>
      </c>
    </row>
    <row r="10" spans="1:23" s="13" customFormat="1" ht="15" customHeight="1" x14ac:dyDescent="0.25">
      <c r="A10" s="14" t="s">
        <v>59</v>
      </c>
      <c r="B10" s="58">
        <v>0.96</v>
      </c>
      <c r="C10" s="58">
        <v>0.94</v>
      </c>
      <c r="D10" s="58">
        <v>0.96</v>
      </c>
      <c r="E10" s="58">
        <v>0.93</v>
      </c>
      <c r="F10" s="58">
        <v>0.94</v>
      </c>
      <c r="G10" s="58">
        <v>0.93</v>
      </c>
      <c r="H10" s="58">
        <v>0.91</v>
      </c>
      <c r="I10" s="58">
        <v>0.93</v>
      </c>
      <c r="J10" s="79">
        <v>0.94</v>
      </c>
      <c r="N10"/>
      <c r="O10"/>
      <c r="P10"/>
      <c r="Q10"/>
      <c r="R10"/>
      <c r="S10"/>
      <c r="T10"/>
      <c r="U10"/>
      <c r="V10"/>
      <c r="W10"/>
    </row>
    <row r="11" spans="1:23" s="13" customFormat="1" ht="15" customHeight="1" x14ac:dyDescent="0.25">
      <c r="A11" s="22" t="s">
        <v>68</v>
      </c>
      <c r="B11" s="58">
        <v>0</v>
      </c>
      <c r="C11" s="58">
        <v>0</v>
      </c>
      <c r="D11" s="58">
        <v>0</v>
      </c>
      <c r="E11" s="58">
        <v>0</v>
      </c>
      <c r="F11" s="58">
        <v>0</v>
      </c>
      <c r="G11" s="58">
        <v>0</v>
      </c>
      <c r="H11" s="58">
        <v>0.01</v>
      </c>
      <c r="I11" s="58">
        <v>0</v>
      </c>
      <c r="J11" s="79">
        <v>0</v>
      </c>
      <c r="N11"/>
      <c r="O11"/>
      <c r="P11"/>
      <c r="Q11"/>
      <c r="R11"/>
      <c r="S11"/>
      <c r="T11"/>
      <c r="U11"/>
      <c r="V11"/>
      <c r="W11"/>
    </row>
    <row r="12" spans="1:23" x14ac:dyDescent="0.25">
      <c r="A12" s="22" t="s">
        <v>110</v>
      </c>
      <c r="B12" s="58">
        <v>0.04</v>
      </c>
      <c r="C12" s="58">
        <v>0.05</v>
      </c>
      <c r="D12" s="58">
        <v>0.04</v>
      </c>
      <c r="E12" s="58">
        <v>7.0000000000000007E-2</v>
      </c>
      <c r="F12" s="58">
        <v>0.06</v>
      </c>
      <c r="G12" s="58">
        <v>0.05</v>
      </c>
      <c r="H12" s="58">
        <v>0.08</v>
      </c>
      <c r="I12" s="58">
        <v>7.0000000000000007E-2</v>
      </c>
      <c r="J12" s="79">
        <v>0.05</v>
      </c>
    </row>
    <row r="13" spans="1:23" ht="15.75" customHeight="1" x14ac:dyDescent="0.25">
      <c r="A13" s="27"/>
    </row>
    <row r="14" spans="1:23" ht="15" customHeight="1" x14ac:dyDescent="0.25">
      <c r="A14" s="129" t="s">
        <v>64</v>
      </c>
      <c r="B14" s="129"/>
      <c r="C14" s="129"/>
      <c r="D14" s="129"/>
      <c r="E14" s="129"/>
      <c r="F14" s="129"/>
      <c r="G14" s="129"/>
      <c r="H14" s="129"/>
      <c r="I14" s="129"/>
      <c r="J14" s="129"/>
      <c r="K14" s="129"/>
      <c r="L14" s="129"/>
      <c r="M14" s="129"/>
      <c r="N14" s="129"/>
      <c r="O14" s="129"/>
      <c r="P14" s="129"/>
      <c r="Q14" s="88"/>
    </row>
    <row r="15" spans="1:23" ht="15" customHeight="1" x14ac:dyDescent="0.25">
      <c r="A15" s="129" t="s">
        <v>54</v>
      </c>
      <c r="B15" s="129"/>
      <c r="C15" s="129"/>
      <c r="D15" s="129"/>
      <c r="E15" s="129"/>
      <c r="F15" s="129"/>
      <c r="G15" s="129"/>
      <c r="H15" s="129"/>
      <c r="I15" s="129"/>
      <c r="J15" s="129"/>
      <c r="K15" s="129"/>
      <c r="L15" s="129"/>
      <c r="M15" s="129"/>
      <c r="N15" s="129"/>
      <c r="O15" s="129"/>
      <c r="P15" s="129"/>
    </row>
    <row r="16" spans="1:23" s="26" customFormat="1" ht="15" customHeight="1" x14ac:dyDescent="0.25">
      <c r="A16" s="129" t="s">
        <v>158</v>
      </c>
      <c r="B16" s="129"/>
      <c r="C16" s="129"/>
      <c r="D16" s="129"/>
      <c r="E16" s="129"/>
      <c r="F16" s="129"/>
      <c r="G16" s="129"/>
      <c r="H16" s="129"/>
      <c r="I16" s="129"/>
      <c r="J16" s="129"/>
      <c r="K16" s="129"/>
      <c r="L16" s="129"/>
      <c r="M16" s="129"/>
      <c r="N16" s="129"/>
      <c r="O16" s="129"/>
      <c r="P16" s="129"/>
      <c r="Q16" s="76"/>
      <c r="R16"/>
      <c r="S16"/>
      <c r="T16"/>
    </row>
    <row r="17" spans="1:21" x14ac:dyDescent="0.25">
      <c r="A17" s="137" t="s">
        <v>179</v>
      </c>
      <c r="B17" s="137"/>
      <c r="C17" s="137"/>
      <c r="D17" s="137"/>
      <c r="E17" s="137"/>
      <c r="F17" s="137"/>
      <c r="G17" s="137"/>
      <c r="H17" s="137"/>
      <c r="I17" s="137"/>
      <c r="J17" s="137"/>
      <c r="K17" s="137"/>
      <c r="L17" s="137"/>
      <c r="M17" s="137"/>
      <c r="N17" s="116"/>
      <c r="O17" s="116"/>
    </row>
    <row r="18" spans="1:21" ht="30" customHeight="1" x14ac:dyDescent="0.25">
      <c r="A18" s="129" t="s">
        <v>178</v>
      </c>
      <c r="B18" s="129"/>
      <c r="C18" s="129"/>
      <c r="D18" s="129"/>
      <c r="E18" s="129"/>
      <c r="F18" s="129"/>
      <c r="G18" s="129"/>
      <c r="H18" s="129"/>
      <c r="I18" s="129"/>
      <c r="J18" s="129"/>
      <c r="K18" s="129"/>
      <c r="L18" s="129"/>
      <c r="M18" s="129"/>
      <c r="N18" s="129"/>
      <c r="O18" s="129"/>
    </row>
    <row r="30" spans="1:21" x14ac:dyDescent="0.25">
      <c r="U30" s="36">
        <v>1</v>
      </c>
    </row>
  </sheetData>
  <mergeCells count="9">
    <mergeCell ref="A17:M17"/>
    <mergeCell ref="A18:O18"/>
    <mergeCell ref="A14:P14"/>
    <mergeCell ref="A16:P16"/>
    <mergeCell ref="A3:A5"/>
    <mergeCell ref="J3:J5"/>
    <mergeCell ref="A15:P15"/>
    <mergeCell ref="B3:F4"/>
    <mergeCell ref="G3:I4"/>
  </mergeCells>
  <conditionalFormatting sqref="U30">
    <cfRule type="dataBar" priority="7">
      <dataBar>
        <cfvo type="min"/>
        <cfvo type="max"/>
        <color theme="0"/>
      </dataBar>
      <extLst>
        <ext xmlns:x14="http://schemas.microsoft.com/office/spreadsheetml/2009/9/main" uri="{B025F937-C7B1-47D3-B67F-A62EFF666E3E}">
          <x14:id>{6DB29B5D-BB94-4276-8A76-DE6AB6D118DD}</x14:id>
        </ext>
      </extLst>
    </cfRule>
  </conditionalFormatting>
  <conditionalFormatting sqref="U30">
    <cfRule type="dataBar" priority="101">
      <dataBar>
        <cfvo type="min"/>
        <cfvo type="max"/>
        <color rgb="FF638EC6"/>
      </dataBar>
      <extLst>
        <ext xmlns:x14="http://schemas.microsoft.com/office/spreadsheetml/2009/9/main" uri="{B025F937-C7B1-47D3-B67F-A62EFF666E3E}">
          <x14:id>{7B8A6BFB-4850-43A1-83B0-CA1B315D16A5}</x14:id>
        </ext>
      </extLst>
    </cfRule>
  </conditionalFormatting>
  <conditionalFormatting sqref="B10:J12">
    <cfRule type="dataBar" priority="1">
      <dataBar>
        <cfvo type="num" val="0"/>
        <cfvo type="num" val="1"/>
        <color theme="4" tint="-0.249977111117893"/>
      </dataBar>
      <extLst>
        <ext xmlns:x14="http://schemas.microsoft.com/office/spreadsheetml/2009/9/main" uri="{B025F937-C7B1-47D3-B67F-A62EFF666E3E}">
          <x14:id>{465DF858-7CD6-46D2-83F7-216DADFE5255}</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6DB29B5D-BB94-4276-8A76-DE6AB6D118DD}">
            <x14:dataBar minLength="0" maxLength="100" gradient="0">
              <x14:cfvo type="autoMin"/>
              <x14:cfvo type="autoMax"/>
              <x14:negativeFillColor rgb="FFFF0000"/>
              <x14:axisColor rgb="FF000000"/>
            </x14:dataBar>
          </x14:cfRule>
          <xm:sqref>U30</xm:sqref>
        </x14:conditionalFormatting>
        <x14:conditionalFormatting xmlns:xm="http://schemas.microsoft.com/office/excel/2006/main">
          <x14:cfRule type="dataBar" id="{7B8A6BFB-4850-43A1-83B0-CA1B315D16A5}">
            <x14:dataBar minLength="0" maxLength="100" border="1" negativeBarBorderColorSameAsPositive="0">
              <x14:cfvo type="autoMin"/>
              <x14:cfvo type="autoMax"/>
              <x14:borderColor rgb="FF638EC6"/>
              <x14:negativeFillColor rgb="FFFF0000"/>
              <x14:negativeBorderColor rgb="FFFF0000"/>
              <x14:axisColor rgb="FF000000"/>
            </x14:dataBar>
          </x14:cfRule>
          <xm:sqref>U30</xm:sqref>
        </x14:conditionalFormatting>
        <x14:conditionalFormatting xmlns:xm="http://schemas.microsoft.com/office/excel/2006/main">
          <x14:cfRule type="dataBar" id="{465DF858-7CD6-46D2-83F7-216DADFE5255}">
            <x14:dataBar minLength="0" maxLength="100">
              <x14:cfvo type="num">
                <xm:f>0</xm:f>
              </x14:cfvo>
              <x14:cfvo type="num">
                <xm:f>1</xm:f>
              </x14:cfvo>
              <x14:negativeFillColor rgb="FFFF0000"/>
              <x14:axisColor rgb="FF000000"/>
            </x14:dataBar>
          </x14:cfRule>
          <xm:sqref>B10:J12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28"/>
  <sheetViews>
    <sheetView zoomScale="90" zoomScaleNormal="90" workbookViewId="0"/>
  </sheetViews>
  <sheetFormatPr defaultRowHeight="15" x14ac:dyDescent="0.25"/>
  <cols>
    <col min="1" max="1" width="13.85546875" customWidth="1"/>
    <col min="2" max="2" width="12" customWidth="1"/>
    <col min="3" max="3" width="14.42578125" customWidth="1"/>
    <col min="4" max="7" width="12" customWidth="1"/>
    <col min="8" max="10" width="13.42578125" customWidth="1"/>
    <col min="12" max="12" width="11.85546875" customWidth="1"/>
    <col min="13" max="13" width="10.5703125" customWidth="1"/>
    <col min="14" max="14" width="9.42578125" customWidth="1"/>
    <col min="15" max="15" width="11.42578125" customWidth="1"/>
    <col min="16" max="16" width="9.140625" customWidth="1"/>
    <col min="21" max="21" width="10.140625" customWidth="1"/>
    <col min="22" max="23" width="10.42578125" customWidth="1"/>
  </cols>
  <sheetData>
    <row r="1" spans="1:24" x14ac:dyDescent="0.25">
      <c r="A1" s="28" t="s">
        <v>125</v>
      </c>
      <c r="B1" s="1"/>
      <c r="C1" s="1"/>
      <c r="D1" s="1"/>
      <c r="E1" s="1"/>
      <c r="F1" s="1"/>
      <c r="G1" s="1"/>
      <c r="H1" s="1"/>
      <c r="I1" s="1"/>
      <c r="J1" s="1"/>
    </row>
    <row r="2" spans="1:24" x14ac:dyDescent="0.25">
      <c r="A2" s="1"/>
      <c r="B2" s="1"/>
      <c r="C2" s="1"/>
      <c r="D2" s="1"/>
      <c r="E2" s="1"/>
      <c r="F2" s="1"/>
      <c r="G2" s="1"/>
      <c r="H2" s="1"/>
      <c r="I2" s="1"/>
      <c r="J2" s="1"/>
    </row>
    <row r="3" spans="1:24" s="21" customFormat="1" ht="30" customHeight="1" x14ac:dyDescent="0.25">
      <c r="A3" s="130" t="s">
        <v>56</v>
      </c>
      <c r="B3" s="131" t="s">
        <v>7</v>
      </c>
      <c r="C3" s="132"/>
      <c r="D3" s="130" t="s">
        <v>72</v>
      </c>
      <c r="E3" s="130"/>
      <c r="F3" s="130"/>
      <c r="G3" s="130"/>
      <c r="H3" s="130"/>
      <c r="I3" s="130"/>
      <c r="J3" s="130"/>
      <c r="L3"/>
      <c r="M3"/>
      <c r="N3"/>
      <c r="O3"/>
      <c r="P3"/>
      <c r="Q3"/>
      <c r="R3"/>
      <c r="S3"/>
      <c r="T3"/>
      <c r="U3"/>
      <c r="V3" s="48"/>
      <c r="W3" s="48"/>
      <c r="X3" s="48"/>
    </row>
    <row r="4" spans="1:24" s="21" customFormat="1" ht="45" x14ac:dyDescent="0.25">
      <c r="A4" s="130"/>
      <c r="B4" s="44" t="s">
        <v>92</v>
      </c>
      <c r="C4" s="44" t="s">
        <v>49</v>
      </c>
      <c r="D4" s="44" t="s">
        <v>93</v>
      </c>
      <c r="E4" s="44" t="s">
        <v>65</v>
      </c>
      <c r="F4" s="44" t="s">
        <v>66</v>
      </c>
      <c r="G4" s="44" t="s">
        <v>50</v>
      </c>
      <c r="H4" s="19" t="s">
        <v>60</v>
      </c>
      <c r="I4" s="19" t="s">
        <v>62</v>
      </c>
      <c r="J4" s="19" t="s">
        <v>63</v>
      </c>
      <c r="L4"/>
      <c r="M4"/>
      <c r="N4"/>
      <c r="O4"/>
      <c r="P4"/>
      <c r="Q4"/>
      <c r="R4"/>
      <c r="S4"/>
      <c r="T4"/>
      <c r="U4"/>
      <c r="V4" s="49"/>
      <c r="W4" s="49"/>
      <c r="X4" s="49"/>
    </row>
    <row r="5" spans="1:24" x14ac:dyDescent="0.25">
      <c r="A5" s="8" t="s">
        <v>8</v>
      </c>
      <c r="B5" s="9">
        <v>3190</v>
      </c>
      <c r="C5" s="79">
        <v>1</v>
      </c>
      <c r="D5" s="9">
        <v>2965</v>
      </c>
      <c r="E5" s="9">
        <v>1020</v>
      </c>
      <c r="F5" s="9">
        <v>1890</v>
      </c>
      <c r="G5" s="9">
        <v>50</v>
      </c>
      <c r="H5" s="79">
        <v>0.34</v>
      </c>
      <c r="I5" s="79">
        <v>0.64</v>
      </c>
      <c r="J5" s="79">
        <v>0.02</v>
      </c>
      <c r="V5" s="43"/>
      <c r="W5" s="43"/>
      <c r="X5" s="43"/>
    </row>
    <row r="6" spans="1:24" x14ac:dyDescent="0.25">
      <c r="A6" s="2" t="s">
        <v>98</v>
      </c>
      <c r="B6" s="30">
        <v>100</v>
      </c>
      <c r="C6" s="95">
        <v>0.03</v>
      </c>
      <c r="D6" s="30">
        <v>100</v>
      </c>
      <c r="E6" s="30">
        <v>15</v>
      </c>
      <c r="F6" s="30">
        <v>80</v>
      </c>
      <c r="G6" s="57" t="s">
        <v>147</v>
      </c>
      <c r="H6" s="58">
        <v>0.17</v>
      </c>
      <c r="I6" s="58">
        <v>0.83</v>
      </c>
      <c r="J6" s="58">
        <v>0</v>
      </c>
      <c r="V6" s="43"/>
      <c r="W6" s="43"/>
      <c r="X6" s="43"/>
    </row>
    <row r="7" spans="1:24" x14ac:dyDescent="0.25">
      <c r="A7" s="2" t="s">
        <v>99</v>
      </c>
      <c r="B7" s="30">
        <v>1460</v>
      </c>
      <c r="C7" s="95">
        <v>0.46</v>
      </c>
      <c r="D7" s="30">
        <v>1355</v>
      </c>
      <c r="E7" s="30">
        <v>470</v>
      </c>
      <c r="F7" s="30">
        <v>865</v>
      </c>
      <c r="G7" s="30">
        <v>20</v>
      </c>
      <c r="H7" s="58">
        <v>0.35</v>
      </c>
      <c r="I7" s="58">
        <v>0.64</v>
      </c>
      <c r="J7" s="58">
        <v>0.02</v>
      </c>
      <c r="V7" s="43"/>
      <c r="W7" s="43"/>
      <c r="X7" s="43"/>
    </row>
    <row r="8" spans="1:24" x14ac:dyDescent="0.25">
      <c r="A8" s="2" t="s">
        <v>106</v>
      </c>
      <c r="B8" s="30">
        <v>1520</v>
      </c>
      <c r="C8" s="95">
        <v>0.48</v>
      </c>
      <c r="D8" s="30">
        <v>1405</v>
      </c>
      <c r="E8" s="30">
        <v>530</v>
      </c>
      <c r="F8" s="30">
        <v>850</v>
      </c>
      <c r="G8" s="30">
        <v>25</v>
      </c>
      <c r="H8" s="58">
        <v>0.38</v>
      </c>
      <c r="I8" s="58">
        <v>0.61</v>
      </c>
      <c r="J8" s="58">
        <v>0.02</v>
      </c>
      <c r="V8" s="43"/>
      <c r="W8" s="43"/>
      <c r="X8" s="43"/>
    </row>
    <row r="9" spans="1:24" x14ac:dyDescent="0.25">
      <c r="A9" s="2" t="s">
        <v>107</v>
      </c>
      <c r="B9" s="30">
        <v>35</v>
      </c>
      <c r="C9" s="95">
        <v>0.01</v>
      </c>
      <c r="D9" s="30">
        <v>35</v>
      </c>
      <c r="E9" s="30">
        <v>5</v>
      </c>
      <c r="F9" s="57" t="s">
        <v>176</v>
      </c>
      <c r="G9" s="57" t="s">
        <v>176</v>
      </c>
      <c r="H9" s="58">
        <v>0.14000000000000001</v>
      </c>
      <c r="I9" s="58" t="s">
        <v>176</v>
      </c>
      <c r="J9" s="58" t="s">
        <v>176</v>
      </c>
      <c r="K9" s="122"/>
      <c r="L9" s="122"/>
      <c r="V9" s="43"/>
      <c r="W9" s="43"/>
      <c r="X9" s="43"/>
    </row>
    <row r="10" spans="1:24" ht="17.25" x14ac:dyDescent="0.25">
      <c r="A10" s="40" t="s">
        <v>109</v>
      </c>
      <c r="B10" s="30">
        <v>70</v>
      </c>
      <c r="C10" s="95">
        <v>0.02</v>
      </c>
      <c r="D10" s="41">
        <v>65</v>
      </c>
      <c r="E10" s="89">
        <v>0</v>
      </c>
      <c r="F10" s="41">
        <v>65</v>
      </c>
      <c r="G10" s="89">
        <v>5</v>
      </c>
      <c r="H10" s="58">
        <v>0</v>
      </c>
      <c r="I10" s="58">
        <v>0.94</v>
      </c>
      <c r="J10" s="58">
        <v>0.06</v>
      </c>
      <c r="V10" s="43"/>
      <c r="W10" s="47"/>
      <c r="X10" s="47"/>
    </row>
    <row r="11" spans="1:24" s="45" customFormat="1" x14ac:dyDescent="0.25">
      <c r="C11" s="20"/>
      <c r="L11"/>
      <c r="M11"/>
      <c r="N11"/>
      <c r="O11"/>
      <c r="P11"/>
      <c r="Q11"/>
      <c r="R11"/>
      <c r="S11"/>
      <c r="T11"/>
      <c r="U11"/>
      <c r="V11" s="50"/>
      <c r="W11" s="50"/>
      <c r="X11" s="50"/>
    </row>
    <row r="12" spans="1:24" s="45" customFormat="1" x14ac:dyDescent="0.25">
      <c r="A12" s="129" t="s">
        <v>54</v>
      </c>
      <c r="B12" s="129"/>
      <c r="C12" s="129"/>
      <c r="D12" s="129"/>
      <c r="E12" s="129"/>
      <c r="F12" s="129"/>
      <c r="G12" s="129"/>
      <c r="H12" s="129"/>
      <c r="I12" s="129"/>
      <c r="J12" s="129"/>
      <c r="L12" s="50"/>
      <c r="M12" s="50"/>
      <c r="N12" s="50"/>
      <c r="O12" s="50"/>
      <c r="P12" s="50"/>
      <c r="Q12" s="50"/>
      <c r="R12" s="50"/>
      <c r="S12" s="50"/>
      <c r="T12" s="50"/>
      <c r="U12" s="50"/>
      <c r="V12" s="50"/>
      <c r="W12" s="50"/>
      <c r="X12" s="50"/>
    </row>
    <row r="13" spans="1:24" ht="14.45" customHeight="1" x14ac:dyDescent="0.25">
      <c r="A13" s="129" t="s">
        <v>73</v>
      </c>
      <c r="B13" s="129"/>
      <c r="C13" s="129"/>
      <c r="D13" s="129"/>
      <c r="E13" s="129"/>
      <c r="F13" s="129"/>
      <c r="G13" s="129"/>
      <c r="H13" s="129"/>
      <c r="I13" s="129"/>
      <c r="J13" s="129"/>
      <c r="N13" s="35"/>
      <c r="O13" s="35"/>
      <c r="P13" s="35"/>
    </row>
    <row r="14" spans="1:24" s="45" customFormat="1" ht="17.100000000000001" customHeight="1" x14ac:dyDescent="0.25">
      <c r="A14" s="129" t="s">
        <v>131</v>
      </c>
      <c r="B14" s="129"/>
      <c r="C14" s="129"/>
      <c r="D14" s="129"/>
      <c r="E14" s="129"/>
      <c r="F14" s="129"/>
      <c r="G14" s="129"/>
      <c r="H14" s="129"/>
      <c r="I14" s="129"/>
      <c r="J14" s="129"/>
    </row>
    <row r="15" spans="1:24" s="45" customFormat="1" x14ac:dyDescent="0.25">
      <c r="A15" s="129" t="s">
        <v>164</v>
      </c>
      <c r="B15" s="129"/>
      <c r="C15" s="129"/>
      <c r="D15" s="129"/>
      <c r="E15" s="129"/>
      <c r="F15" s="129"/>
      <c r="G15" s="129"/>
      <c r="H15" s="129"/>
      <c r="I15" s="129"/>
      <c r="J15" s="129"/>
    </row>
    <row r="20" spans="2:13" x14ac:dyDescent="0.25">
      <c r="B20" s="73"/>
      <c r="C20" s="73"/>
      <c r="D20" s="73"/>
      <c r="E20" s="73"/>
      <c r="F20" s="73"/>
      <c r="G20" s="73"/>
      <c r="H20" s="73"/>
      <c r="I20" s="73"/>
      <c r="J20" s="73"/>
      <c r="K20" s="73"/>
      <c r="L20" s="73"/>
      <c r="M20" s="73"/>
    </row>
    <row r="21" spans="2:13" x14ac:dyDescent="0.25">
      <c r="B21" s="73"/>
      <c r="C21" s="73"/>
      <c r="D21" s="73"/>
      <c r="E21" s="73"/>
      <c r="F21" s="73"/>
      <c r="G21" s="73"/>
      <c r="H21" s="73"/>
      <c r="I21" s="73"/>
      <c r="J21" s="73"/>
      <c r="K21" s="73"/>
      <c r="L21" s="73"/>
      <c r="M21" s="73"/>
    </row>
    <row r="22" spans="2:13" x14ac:dyDescent="0.25">
      <c r="B22" s="73"/>
      <c r="C22" s="73"/>
      <c r="D22" s="73"/>
      <c r="E22" s="73"/>
      <c r="F22" s="73"/>
      <c r="G22" s="73"/>
      <c r="H22" s="73"/>
      <c r="I22" s="73"/>
      <c r="J22" s="73"/>
      <c r="K22" s="73"/>
      <c r="L22" s="73"/>
      <c r="M22" s="73"/>
    </row>
    <row r="23" spans="2:13" x14ac:dyDescent="0.25">
      <c r="B23" s="73"/>
      <c r="C23" s="73"/>
      <c r="D23" s="73"/>
      <c r="E23" s="73"/>
      <c r="F23" s="73"/>
      <c r="G23" s="73"/>
      <c r="H23" s="73"/>
      <c r="I23" s="73"/>
      <c r="J23" s="73"/>
      <c r="K23" s="73"/>
      <c r="L23" s="73"/>
      <c r="M23" s="73"/>
    </row>
    <row r="24" spans="2:13" x14ac:dyDescent="0.25">
      <c r="B24" s="73"/>
      <c r="C24" s="73"/>
      <c r="D24" s="73"/>
      <c r="E24" s="73"/>
      <c r="F24" s="73"/>
      <c r="G24" s="73"/>
      <c r="H24" s="73"/>
      <c r="I24" s="73"/>
      <c r="J24" s="73"/>
      <c r="K24" s="73"/>
      <c r="L24" s="73"/>
      <c r="M24" s="73"/>
    </row>
    <row r="25" spans="2:13" x14ac:dyDescent="0.25">
      <c r="B25" s="73"/>
      <c r="C25" s="73"/>
      <c r="D25" s="73"/>
      <c r="E25" s="73"/>
      <c r="F25" s="73"/>
      <c r="G25" s="73"/>
      <c r="H25" s="73"/>
      <c r="I25" s="73"/>
      <c r="J25" s="73"/>
      <c r="K25" s="73"/>
      <c r="L25" s="73"/>
      <c r="M25" s="73"/>
    </row>
    <row r="26" spans="2:13" x14ac:dyDescent="0.25">
      <c r="B26" s="73"/>
      <c r="C26" s="73"/>
      <c r="D26" s="73"/>
      <c r="E26" s="73"/>
      <c r="F26" s="73"/>
      <c r="G26" s="73"/>
      <c r="H26" s="73"/>
      <c r="I26" s="73"/>
      <c r="J26" s="73"/>
      <c r="K26" s="73"/>
      <c r="L26" s="73"/>
      <c r="M26" s="73"/>
    </row>
    <row r="27" spans="2:13" x14ac:dyDescent="0.25">
      <c r="B27" s="73"/>
      <c r="C27" s="73"/>
      <c r="D27" s="73"/>
      <c r="E27" s="73"/>
      <c r="F27" s="73"/>
      <c r="G27" s="73"/>
      <c r="H27" s="73"/>
      <c r="I27" s="73"/>
      <c r="J27" s="73"/>
      <c r="K27" s="73"/>
      <c r="L27" s="73"/>
      <c r="M27" s="73"/>
    </row>
    <row r="28" spans="2:13" x14ac:dyDescent="0.25">
      <c r="B28" s="73"/>
      <c r="C28" s="73"/>
      <c r="D28" s="73"/>
      <c r="E28" s="73"/>
      <c r="F28" s="73"/>
      <c r="G28" s="73"/>
      <c r="H28" s="73"/>
      <c r="I28" s="73"/>
      <c r="J28" s="73"/>
      <c r="K28" s="73"/>
      <c r="L28" s="73"/>
      <c r="M28" s="73"/>
    </row>
  </sheetData>
  <mergeCells count="7">
    <mergeCell ref="A15:J15"/>
    <mergeCell ref="A14:J14"/>
    <mergeCell ref="A3:A4"/>
    <mergeCell ref="B3:C3"/>
    <mergeCell ref="D3:J3"/>
    <mergeCell ref="A12:J12"/>
    <mergeCell ref="A13:J13"/>
  </mergeCells>
  <conditionalFormatting sqref="C5:C10">
    <cfRule type="dataBar" priority="2">
      <dataBar>
        <cfvo type="num" val="0"/>
        <cfvo type="num" val="1"/>
        <color theme="4" tint="-0.249977111117893"/>
      </dataBar>
      <extLst>
        <ext xmlns:x14="http://schemas.microsoft.com/office/spreadsheetml/2009/9/main" uri="{B025F937-C7B1-47D3-B67F-A62EFF666E3E}">
          <x14:id>{9F8921CF-151C-4505-8B18-F18E185344CC}</x14:id>
        </ext>
      </extLst>
    </cfRule>
  </conditionalFormatting>
  <conditionalFormatting sqref="H5:J10">
    <cfRule type="dataBar" priority="1">
      <dataBar>
        <cfvo type="num" val="0"/>
        <cfvo type="num" val="1"/>
        <color theme="4" tint="-0.249977111117893"/>
      </dataBar>
      <extLst>
        <ext xmlns:x14="http://schemas.microsoft.com/office/spreadsheetml/2009/9/main" uri="{B025F937-C7B1-47D3-B67F-A62EFF666E3E}">
          <x14:id>{0FA272BF-CB04-4EDF-A2C1-2192A4687944}</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9F8921CF-151C-4505-8B18-F18E185344CC}">
            <x14:dataBar minLength="0" maxLength="100">
              <x14:cfvo type="num">
                <xm:f>0</xm:f>
              </x14:cfvo>
              <x14:cfvo type="num">
                <xm:f>1</xm:f>
              </x14:cfvo>
              <x14:negativeFillColor rgb="FFFF0000"/>
              <x14:axisColor rgb="FF000000"/>
            </x14:dataBar>
          </x14:cfRule>
          <xm:sqref>C5:C10</xm:sqref>
        </x14:conditionalFormatting>
        <x14:conditionalFormatting xmlns:xm="http://schemas.microsoft.com/office/excel/2006/main">
          <x14:cfRule type="dataBar" id="{0FA272BF-CB04-4EDF-A2C1-2192A4687944}">
            <x14:dataBar minLength="0" maxLength="100">
              <x14:cfvo type="num">
                <xm:f>0</xm:f>
              </x14:cfvo>
              <x14:cfvo type="num">
                <xm:f>1</xm:f>
              </x14:cfvo>
              <x14:negativeFillColor rgb="FFFF0000"/>
              <x14:axisColor rgb="FF000000"/>
            </x14:dataBar>
          </x14:cfRule>
          <xm:sqref>H5:J10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V50"/>
  <sheetViews>
    <sheetView zoomScale="90" zoomScaleNormal="90" workbookViewId="0"/>
  </sheetViews>
  <sheetFormatPr defaultRowHeight="15" x14ac:dyDescent="0.25"/>
  <cols>
    <col min="1" max="1" width="27.140625" customWidth="1"/>
    <col min="2" max="4" width="13.42578125" customWidth="1"/>
    <col min="5" max="5" width="13.42578125" style="38" customWidth="1"/>
    <col min="6" max="8" width="13.42578125" customWidth="1"/>
    <col min="9" max="9" width="13.140625" customWidth="1"/>
    <col min="10" max="10" width="13.28515625" customWidth="1"/>
    <col min="11" max="11" width="9.5703125" customWidth="1"/>
  </cols>
  <sheetData>
    <row r="1" spans="1:22" x14ac:dyDescent="0.25">
      <c r="A1" s="1" t="s">
        <v>103</v>
      </c>
      <c r="B1" s="1"/>
      <c r="C1" s="1"/>
      <c r="D1" s="1"/>
      <c r="E1" s="18"/>
      <c r="F1" s="1"/>
      <c r="G1" s="1"/>
      <c r="H1" s="1"/>
    </row>
    <row r="2" spans="1:22" x14ac:dyDescent="0.25">
      <c r="A2" s="1"/>
      <c r="B2" s="1"/>
      <c r="C2" s="1"/>
      <c r="D2" s="1"/>
      <c r="E2" s="18"/>
      <c r="F2" s="1"/>
      <c r="G2" s="1"/>
      <c r="H2" s="1"/>
    </row>
    <row r="3" spans="1:22" s="21" customFormat="1" ht="15" customHeight="1" x14ac:dyDescent="0.25">
      <c r="A3" s="130" t="s">
        <v>9</v>
      </c>
      <c r="B3" s="130" t="s">
        <v>7</v>
      </c>
      <c r="C3" s="130"/>
      <c r="D3" s="130" t="s">
        <v>72</v>
      </c>
      <c r="E3" s="130"/>
      <c r="F3" s="130"/>
      <c r="G3" s="130"/>
      <c r="H3" s="130"/>
      <c r="I3" s="130"/>
      <c r="J3" s="130"/>
    </row>
    <row r="4" spans="1:22" s="21" customFormat="1" ht="51.95" customHeight="1" x14ac:dyDescent="0.25">
      <c r="A4" s="130"/>
      <c r="B4" s="42" t="s">
        <v>92</v>
      </c>
      <c r="C4" s="33" t="s">
        <v>49</v>
      </c>
      <c r="D4" s="70" t="s">
        <v>93</v>
      </c>
      <c r="E4" s="72" t="s">
        <v>65</v>
      </c>
      <c r="F4" s="70" t="s">
        <v>66</v>
      </c>
      <c r="G4" s="70" t="s">
        <v>50</v>
      </c>
      <c r="H4" s="72" t="s">
        <v>60</v>
      </c>
      <c r="I4" s="72" t="s">
        <v>62</v>
      </c>
      <c r="J4" s="72" t="s">
        <v>63</v>
      </c>
      <c r="K4" s="51"/>
      <c r="L4"/>
      <c r="M4"/>
      <c r="N4"/>
      <c r="O4"/>
      <c r="P4"/>
      <c r="Q4"/>
      <c r="R4"/>
      <c r="S4"/>
      <c r="T4"/>
      <c r="U4"/>
      <c r="V4"/>
    </row>
    <row r="5" spans="1:22" x14ac:dyDescent="0.25">
      <c r="A5" s="8" t="s">
        <v>8</v>
      </c>
      <c r="B5" s="77">
        <v>3190</v>
      </c>
      <c r="C5" s="79">
        <v>1</v>
      </c>
      <c r="D5" s="77">
        <v>2965</v>
      </c>
      <c r="E5" s="77">
        <v>1020</v>
      </c>
      <c r="F5" s="77">
        <v>1890</v>
      </c>
      <c r="G5" s="77">
        <v>50</v>
      </c>
      <c r="H5" s="79">
        <v>0.34</v>
      </c>
      <c r="I5" s="79">
        <v>0.64</v>
      </c>
      <c r="J5" s="79">
        <v>0.02</v>
      </c>
      <c r="K5" s="39"/>
      <c r="L5" s="4"/>
    </row>
    <row r="6" spans="1:22" x14ac:dyDescent="0.25">
      <c r="A6" s="2" t="s">
        <v>12</v>
      </c>
      <c r="B6" s="56">
        <v>65</v>
      </c>
      <c r="C6" s="58">
        <v>0.02</v>
      </c>
      <c r="D6" s="56">
        <v>60</v>
      </c>
      <c r="E6" s="57">
        <v>30</v>
      </c>
      <c r="F6" s="56">
        <v>30</v>
      </c>
      <c r="G6" s="57">
        <v>0</v>
      </c>
      <c r="H6" s="58">
        <v>0.52</v>
      </c>
      <c r="I6" s="58">
        <v>0.48</v>
      </c>
      <c r="J6" s="58">
        <v>0</v>
      </c>
      <c r="K6" s="39"/>
    </row>
    <row r="7" spans="1:22" x14ac:dyDescent="0.25">
      <c r="A7" s="2" t="s">
        <v>13</v>
      </c>
      <c r="B7" s="56">
        <v>50</v>
      </c>
      <c r="C7" s="58">
        <v>0.02</v>
      </c>
      <c r="D7" s="56">
        <v>45</v>
      </c>
      <c r="E7" s="57">
        <v>25</v>
      </c>
      <c r="F7" s="56">
        <v>20</v>
      </c>
      <c r="G7" s="57">
        <v>0</v>
      </c>
      <c r="H7" s="58">
        <v>0.53</v>
      </c>
      <c r="I7" s="58">
        <v>0.47</v>
      </c>
      <c r="J7" s="58">
        <v>0</v>
      </c>
      <c r="K7" s="39"/>
    </row>
    <row r="8" spans="1:22" x14ac:dyDescent="0.25">
      <c r="A8" s="2" t="s">
        <v>14</v>
      </c>
      <c r="B8" s="56">
        <v>65</v>
      </c>
      <c r="C8" s="58">
        <v>0.02</v>
      </c>
      <c r="D8" s="56">
        <v>65</v>
      </c>
      <c r="E8" s="56">
        <v>30</v>
      </c>
      <c r="F8" s="56">
        <v>30</v>
      </c>
      <c r="G8" s="56">
        <v>0</v>
      </c>
      <c r="H8" s="58">
        <v>0.51</v>
      </c>
      <c r="I8" s="58">
        <v>0.49</v>
      </c>
      <c r="J8" s="58">
        <v>0</v>
      </c>
      <c r="K8" s="39"/>
    </row>
    <row r="9" spans="1:22" x14ac:dyDescent="0.25">
      <c r="A9" s="2" t="s">
        <v>15</v>
      </c>
      <c r="B9" s="56">
        <v>20</v>
      </c>
      <c r="C9" s="58">
        <v>0.01</v>
      </c>
      <c r="D9" s="56">
        <v>15</v>
      </c>
      <c r="E9" s="57">
        <v>5</v>
      </c>
      <c r="F9" s="57" t="s">
        <v>176</v>
      </c>
      <c r="G9" s="57" t="s">
        <v>176</v>
      </c>
      <c r="H9" s="58">
        <v>0.18</v>
      </c>
      <c r="I9" s="58" t="s">
        <v>176</v>
      </c>
      <c r="J9" s="58" t="s">
        <v>176</v>
      </c>
      <c r="K9" s="39"/>
      <c r="M9" s="122"/>
    </row>
    <row r="10" spans="1:22" x14ac:dyDescent="0.25">
      <c r="A10" s="2" t="s">
        <v>16</v>
      </c>
      <c r="B10" s="56">
        <v>45</v>
      </c>
      <c r="C10" s="58">
        <v>0.01</v>
      </c>
      <c r="D10" s="56">
        <v>45</v>
      </c>
      <c r="E10" s="56">
        <v>15</v>
      </c>
      <c r="F10" s="56">
        <v>30</v>
      </c>
      <c r="G10" s="56">
        <v>0</v>
      </c>
      <c r="H10" s="58">
        <v>0.35</v>
      </c>
      <c r="I10" s="58">
        <v>0.65</v>
      </c>
      <c r="J10" s="58">
        <v>0</v>
      </c>
      <c r="K10" s="39"/>
    </row>
    <row r="11" spans="1:22" x14ac:dyDescent="0.25">
      <c r="A11" s="2" t="s">
        <v>17</v>
      </c>
      <c r="B11" s="56">
        <v>80</v>
      </c>
      <c r="C11" s="58">
        <v>0.03</v>
      </c>
      <c r="D11" s="56">
        <v>75</v>
      </c>
      <c r="E11" s="56">
        <v>30</v>
      </c>
      <c r="F11" s="57" t="s">
        <v>176</v>
      </c>
      <c r="G11" s="57" t="s">
        <v>176</v>
      </c>
      <c r="H11" s="58">
        <v>0.39</v>
      </c>
      <c r="I11" s="58" t="s">
        <v>176</v>
      </c>
      <c r="J11" s="58" t="s">
        <v>176</v>
      </c>
      <c r="K11" s="39"/>
    </row>
    <row r="12" spans="1:22" x14ac:dyDescent="0.25">
      <c r="A12" s="2" t="s">
        <v>18</v>
      </c>
      <c r="B12" s="56">
        <v>110</v>
      </c>
      <c r="C12" s="58">
        <v>0.03</v>
      </c>
      <c r="D12" s="56">
        <v>100</v>
      </c>
      <c r="E12" s="56">
        <v>35</v>
      </c>
      <c r="F12" s="56">
        <v>60</v>
      </c>
      <c r="G12" s="56">
        <v>10</v>
      </c>
      <c r="H12" s="58">
        <v>0.35</v>
      </c>
      <c r="I12" s="58">
        <v>0.56999999999999995</v>
      </c>
      <c r="J12" s="58">
        <v>0.08</v>
      </c>
      <c r="K12" s="39"/>
    </row>
    <row r="13" spans="1:22" x14ac:dyDescent="0.25">
      <c r="A13" s="2" t="s">
        <v>19</v>
      </c>
      <c r="B13" s="56">
        <v>90</v>
      </c>
      <c r="C13" s="58">
        <v>0.03</v>
      </c>
      <c r="D13" s="56">
        <v>85</v>
      </c>
      <c r="E13" s="56">
        <v>30</v>
      </c>
      <c r="F13" s="57" t="s">
        <v>176</v>
      </c>
      <c r="G13" s="57" t="s">
        <v>176</v>
      </c>
      <c r="H13" s="58">
        <v>0.32</v>
      </c>
      <c r="I13" s="58" t="s">
        <v>176</v>
      </c>
      <c r="J13" s="58" t="s">
        <v>176</v>
      </c>
      <c r="K13" s="39"/>
    </row>
    <row r="14" spans="1:22" x14ac:dyDescent="0.25">
      <c r="A14" s="2" t="s">
        <v>20</v>
      </c>
      <c r="B14" s="56">
        <v>35</v>
      </c>
      <c r="C14" s="58">
        <v>0.01</v>
      </c>
      <c r="D14" s="56">
        <v>30</v>
      </c>
      <c r="E14" s="56">
        <v>10</v>
      </c>
      <c r="F14" s="57" t="s">
        <v>176</v>
      </c>
      <c r="G14" s="57" t="s">
        <v>176</v>
      </c>
      <c r="H14" s="58">
        <v>0.31</v>
      </c>
      <c r="I14" s="58" t="s">
        <v>176</v>
      </c>
      <c r="J14" s="58" t="s">
        <v>176</v>
      </c>
      <c r="K14" s="39"/>
    </row>
    <row r="15" spans="1:22" x14ac:dyDescent="0.25">
      <c r="A15" s="2" t="s">
        <v>21</v>
      </c>
      <c r="B15" s="56">
        <v>40</v>
      </c>
      <c r="C15" s="58">
        <v>0.01</v>
      </c>
      <c r="D15" s="56">
        <v>40</v>
      </c>
      <c r="E15" s="56">
        <v>15</v>
      </c>
      <c r="F15" s="56">
        <v>30</v>
      </c>
      <c r="G15" s="56">
        <v>0</v>
      </c>
      <c r="H15" s="58">
        <v>0.33</v>
      </c>
      <c r="I15" s="58">
        <v>0.67</v>
      </c>
      <c r="J15" s="58">
        <v>0</v>
      </c>
      <c r="K15" s="39"/>
    </row>
    <row r="16" spans="1:22" x14ac:dyDescent="0.25">
      <c r="A16" s="2" t="s">
        <v>22</v>
      </c>
      <c r="B16" s="56">
        <v>60</v>
      </c>
      <c r="C16" s="58">
        <v>0.02</v>
      </c>
      <c r="D16" s="56">
        <v>55</v>
      </c>
      <c r="E16" s="56">
        <v>20</v>
      </c>
      <c r="F16" s="57" t="s">
        <v>176</v>
      </c>
      <c r="G16" s="57" t="s">
        <v>176</v>
      </c>
      <c r="H16" s="58">
        <v>0.35</v>
      </c>
      <c r="I16" s="58" t="s">
        <v>176</v>
      </c>
      <c r="J16" s="58" t="s">
        <v>176</v>
      </c>
      <c r="K16" s="39"/>
    </row>
    <row r="17" spans="1:11" x14ac:dyDescent="0.25">
      <c r="A17" s="2" t="s">
        <v>23</v>
      </c>
      <c r="B17" s="56">
        <v>250</v>
      </c>
      <c r="C17" s="58">
        <v>0.08</v>
      </c>
      <c r="D17" s="56">
        <v>230</v>
      </c>
      <c r="E17" s="56">
        <v>70</v>
      </c>
      <c r="F17" s="56">
        <v>150</v>
      </c>
      <c r="G17" s="56">
        <v>5</v>
      </c>
      <c r="H17" s="58">
        <v>0.31</v>
      </c>
      <c r="I17" s="58">
        <v>0.66</v>
      </c>
      <c r="J17" s="58">
        <v>0.03</v>
      </c>
      <c r="K17" s="39"/>
    </row>
    <row r="18" spans="1:11" x14ac:dyDescent="0.25">
      <c r="A18" s="2" t="s">
        <v>24</v>
      </c>
      <c r="B18" s="56">
        <v>120</v>
      </c>
      <c r="C18" s="58">
        <v>0.04</v>
      </c>
      <c r="D18" s="56">
        <v>100</v>
      </c>
      <c r="E18" s="56">
        <v>35</v>
      </c>
      <c r="F18" s="57" t="s">
        <v>176</v>
      </c>
      <c r="G18" s="57" t="s">
        <v>176</v>
      </c>
      <c r="H18" s="58">
        <v>0.36</v>
      </c>
      <c r="I18" s="58" t="s">
        <v>176</v>
      </c>
      <c r="J18" s="58" t="s">
        <v>176</v>
      </c>
      <c r="K18" s="39"/>
    </row>
    <row r="19" spans="1:11" x14ac:dyDescent="0.25">
      <c r="A19" s="2" t="s">
        <v>25</v>
      </c>
      <c r="B19" s="56">
        <v>265</v>
      </c>
      <c r="C19" s="58">
        <v>0.08</v>
      </c>
      <c r="D19" s="56">
        <v>255</v>
      </c>
      <c r="E19" s="56">
        <v>85</v>
      </c>
      <c r="F19" s="56">
        <v>160</v>
      </c>
      <c r="G19" s="56">
        <v>5</v>
      </c>
      <c r="H19" s="58">
        <v>0.33</v>
      </c>
      <c r="I19" s="58">
        <v>0.64</v>
      </c>
      <c r="J19" s="58">
        <v>0.03</v>
      </c>
      <c r="K19" s="39"/>
    </row>
    <row r="20" spans="1:11" x14ac:dyDescent="0.25">
      <c r="A20" s="2" t="s">
        <v>26</v>
      </c>
      <c r="B20" s="56">
        <v>500</v>
      </c>
      <c r="C20" s="58">
        <v>0.16</v>
      </c>
      <c r="D20" s="56">
        <v>465</v>
      </c>
      <c r="E20" s="56">
        <v>145</v>
      </c>
      <c r="F20" s="56">
        <v>310</v>
      </c>
      <c r="G20" s="56">
        <v>5</v>
      </c>
      <c r="H20" s="58">
        <v>0.32</v>
      </c>
      <c r="I20" s="58">
        <v>0.67</v>
      </c>
      <c r="J20" s="58">
        <v>0.02</v>
      </c>
      <c r="K20" s="39"/>
    </row>
    <row r="21" spans="1:11" x14ac:dyDescent="0.25">
      <c r="A21" s="2" t="s">
        <v>27</v>
      </c>
      <c r="B21" s="56">
        <v>80</v>
      </c>
      <c r="C21" s="58">
        <v>0.03</v>
      </c>
      <c r="D21" s="56">
        <v>70</v>
      </c>
      <c r="E21" s="57">
        <v>25</v>
      </c>
      <c r="F21" s="57" t="s">
        <v>176</v>
      </c>
      <c r="G21" s="57" t="s">
        <v>176</v>
      </c>
      <c r="H21" s="58">
        <v>0.4</v>
      </c>
      <c r="I21" s="58" t="s">
        <v>176</v>
      </c>
      <c r="J21" s="58" t="s">
        <v>176</v>
      </c>
      <c r="K21" s="39"/>
    </row>
    <row r="22" spans="1:11" x14ac:dyDescent="0.25">
      <c r="A22" s="2" t="s">
        <v>28</v>
      </c>
      <c r="B22" s="56">
        <v>105</v>
      </c>
      <c r="C22" s="58">
        <v>0.03</v>
      </c>
      <c r="D22" s="56">
        <v>95</v>
      </c>
      <c r="E22" s="56">
        <v>35</v>
      </c>
      <c r="F22" s="57" t="s">
        <v>176</v>
      </c>
      <c r="G22" s="57" t="s">
        <v>176</v>
      </c>
      <c r="H22" s="58">
        <v>0.38</v>
      </c>
      <c r="I22" s="58" t="s">
        <v>176</v>
      </c>
      <c r="J22" s="58" t="s">
        <v>176</v>
      </c>
      <c r="K22" s="39"/>
    </row>
    <row r="23" spans="1:11" x14ac:dyDescent="0.25">
      <c r="A23" s="2" t="s">
        <v>29</v>
      </c>
      <c r="B23" s="56">
        <v>30</v>
      </c>
      <c r="C23" s="58">
        <v>0.01</v>
      </c>
      <c r="D23" s="56">
        <v>25</v>
      </c>
      <c r="E23" s="56">
        <v>5</v>
      </c>
      <c r="F23" s="56">
        <v>20</v>
      </c>
      <c r="G23" s="56">
        <v>0</v>
      </c>
      <c r="H23" s="58">
        <v>0.27</v>
      </c>
      <c r="I23" s="58">
        <v>0.73</v>
      </c>
      <c r="J23" s="58">
        <v>0</v>
      </c>
      <c r="K23" s="39"/>
    </row>
    <row r="24" spans="1:11" x14ac:dyDescent="0.25">
      <c r="A24" s="2" t="s">
        <v>30</v>
      </c>
      <c r="B24" s="56">
        <v>25</v>
      </c>
      <c r="C24" s="58">
        <v>0.01</v>
      </c>
      <c r="D24" s="56">
        <v>25</v>
      </c>
      <c r="E24" s="57">
        <v>5</v>
      </c>
      <c r="F24" s="56">
        <v>20</v>
      </c>
      <c r="G24" s="57">
        <v>0</v>
      </c>
      <c r="H24" s="58">
        <v>0.24</v>
      </c>
      <c r="I24" s="58">
        <v>0.76</v>
      </c>
      <c r="J24" s="58">
        <v>0</v>
      </c>
      <c r="K24" s="39"/>
    </row>
    <row r="25" spans="1:11" x14ac:dyDescent="0.25">
      <c r="A25" s="2" t="s">
        <v>31</v>
      </c>
      <c r="B25" s="57">
        <v>10</v>
      </c>
      <c r="C25" s="87">
        <v>0</v>
      </c>
      <c r="D25" s="57">
        <v>10</v>
      </c>
      <c r="E25" s="127">
        <v>5</v>
      </c>
      <c r="F25" s="90" t="s">
        <v>176</v>
      </c>
      <c r="G25" s="90" t="s">
        <v>176</v>
      </c>
      <c r="H25" s="58">
        <v>0.6</v>
      </c>
      <c r="I25" s="58" t="s">
        <v>176</v>
      </c>
      <c r="J25" s="58" t="s">
        <v>176</v>
      </c>
      <c r="K25" s="39"/>
    </row>
    <row r="26" spans="1:11" x14ac:dyDescent="0.25">
      <c r="A26" s="2" t="s">
        <v>32</v>
      </c>
      <c r="B26" s="56">
        <v>115</v>
      </c>
      <c r="C26" s="58">
        <v>0.04</v>
      </c>
      <c r="D26" s="56">
        <v>105</v>
      </c>
      <c r="E26" s="56">
        <v>50</v>
      </c>
      <c r="F26" s="57" t="s">
        <v>176</v>
      </c>
      <c r="G26" s="57" t="s">
        <v>176</v>
      </c>
      <c r="H26" s="58">
        <v>0.45</v>
      </c>
      <c r="I26" s="58" t="s">
        <v>176</v>
      </c>
      <c r="J26" s="58" t="s">
        <v>176</v>
      </c>
      <c r="K26" s="39"/>
    </row>
    <row r="27" spans="1:11" x14ac:dyDescent="0.25">
      <c r="A27" s="2" t="s">
        <v>33</v>
      </c>
      <c r="B27" s="56">
        <v>295</v>
      </c>
      <c r="C27" s="58">
        <v>0.09</v>
      </c>
      <c r="D27" s="56">
        <v>280</v>
      </c>
      <c r="E27" s="56">
        <v>85</v>
      </c>
      <c r="F27" s="57" t="s">
        <v>176</v>
      </c>
      <c r="G27" s="57" t="s">
        <v>176</v>
      </c>
      <c r="H27" s="58">
        <v>0.3</v>
      </c>
      <c r="I27" s="58" t="s">
        <v>176</v>
      </c>
      <c r="J27" s="58" t="s">
        <v>176</v>
      </c>
      <c r="K27" s="39"/>
    </row>
    <row r="28" spans="1:11" x14ac:dyDescent="0.25">
      <c r="A28" s="2" t="s">
        <v>34</v>
      </c>
      <c r="B28" s="57">
        <v>10</v>
      </c>
      <c r="C28" s="58">
        <v>0</v>
      </c>
      <c r="D28" s="57">
        <v>10</v>
      </c>
      <c r="E28" s="57">
        <v>5</v>
      </c>
      <c r="F28" s="57">
        <v>5</v>
      </c>
      <c r="G28" s="57">
        <v>0</v>
      </c>
      <c r="H28" s="58">
        <v>0.33</v>
      </c>
      <c r="I28" s="58">
        <v>0.67</v>
      </c>
      <c r="J28" s="58">
        <v>0</v>
      </c>
      <c r="K28" s="39"/>
    </row>
    <row r="29" spans="1:11" x14ac:dyDescent="0.25">
      <c r="A29" s="2" t="s">
        <v>35</v>
      </c>
      <c r="B29" s="56">
        <v>55</v>
      </c>
      <c r="C29" s="58">
        <v>0.02</v>
      </c>
      <c r="D29" s="56">
        <v>50</v>
      </c>
      <c r="E29" s="56">
        <v>25</v>
      </c>
      <c r="F29" s="56">
        <v>25</v>
      </c>
      <c r="G29" s="56">
        <v>0</v>
      </c>
      <c r="H29" s="58">
        <v>0.48</v>
      </c>
      <c r="I29" s="58">
        <v>0.52</v>
      </c>
      <c r="J29" s="58">
        <v>0</v>
      </c>
      <c r="K29" s="39"/>
    </row>
    <row r="30" spans="1:11" x14ac:dyDescent="0.25">
      <c r="A30" s="2" t="s">
        <v>36</v>
      </c>
      <c r="B30" s="56">
        <v>120</v>
      </c>
      <c r="C30" s="58">
        <v>0.04</v>
      </c>
      <c r="D30" s="56">
        <v>115</v>
      </c>
      <c r="E30" s="56">
        <v>35</v>
      </c>
      <c r="F30" s="57" t="s">
        <v>176</v>
      </c>
      <c r="G30" s="57" t="s">
        <v>176</v>
      </c>
      <c r="H30" s="58">
        <v>0.31</v>
      </c>
      <c r="I30" s="58" t="s">
        <v>176</v>
      </c>
      <c r="J30" s="58" t="s">
        <v>176</v>
      </c>
      <c r="K30" s="39"/>
    </row>
    <row r="31" spans="1:11" x14ac:dyDescent="0.25">
      <c r="A31" s="2" t="s">
        <v>37</v>
      </c>
      <c r="B31" s="56">
        <v>25</v>
      </c>
      <c r="C31" s="58">
        <v>0.01</v>
      </c>
      <c r="D31" s="56">
        <v>20</v>
      </c>
      <c r="E31" s="57">
        <v>10</v>
      </c>
      <c r="F31" s="56">
        <v>15</v>
      </c>
      <c r="G31" s="57">
        <v>0</v>
      </c>
      <c r="H31" s="58">
        <v>0.41</v>
      </c>
      <c r="I31" s="58">
        <v>0.59</v>
      </c>
      <c r="J31" s="58">
        <v>0</v>
      </c>
      <c r="K31" s="39"/>
    </row>
    <row r="32" spans="1:11" x14ac:dyDescent="0.25">
      <c r="A32" s="2" t="s">
        <v>38</v>
      </c>
      <c r="B32" s="56">
        <v>10</v>
      </c>
      <c r="C32" s="58">
        <v>0</v>
      </c>
      <c r="D32" s="56">
        <v>10</v>
      </c>
      <c r="E32" s="56">
        <v>0</v>
      </c>
      <c r="F32" s="56">
        <v>10</v>
      </c>
      <c r="G32" s="56">
        <v>0</v>
      </c>
      <c r="H32" s="58">
        <v>0</v>
      </c>
      <c r="I32" s="58">
        <v>1</v>
      </c>
      <c r="J32" s="58">
        <v>0</v>
      </c>
      <c r="K32" s="39"/>
    </row>
    <row r="33" spans="1:22" x14ac:dyDescent="0.25">
      <c r="A33" s="2" t="s">
        <v>39</v>
      </c>
      <c r="B33" s="56">
        <v>35</v>
      </c>
      <c r="C33" s="58">
        <v>0.01</v>
      </c>
      <c r="D33" s="56">
        <v>35</v>
      </c>
      <c r="E33" s="56">
        <v>15</v>
      </c>
      <c r="F33" s="56">
        <v>25</v>
      </c>
      <c r="G33" s="56">
        <v>0</v>
      </c>
      <c r="H33" s="58">
        <v>0.36</v>
      </c>
      <c r="I33" s="58">
        <v>0.64</v>
      </c>
      <c r="J33" s="58">
        <v>0</v>
      </c>
      <c r="K33" s="39"/>
    </row>
    <row r="34" spans="1:22" x14ac:dyDescent="0.25">
      <c r="A34" s="2" t="s">
        <v>40</v>
      </c>
      <c r="B34" s="56">
        <v>225</v>
      </c>
      <c r="C34" s="58">
        <v>7.0000000000000007E-2</v>
      </c>
      <c r="D34" s="56">
        <v>215</v>
      </c>
      <c r="E34" s="57">
        <v>70</v>
      </c>
      <c r="F34" s="57" t="s">
        <v>176</v>
      </c>
      <c r="G34" s="57" t="s">
        <v>176</v>
      </c>
      <c r="H34" s="58">
        <v>0.32</v>
      </c>
      <c r="I34" s="58" t="s">
        <v>176</v>
      </c>
      <c r="J34" s="58" t="s">
        <v>176</v>
      </c>
      <c r="K34" s="39"/>
    </row>
    <row r="35" spans="1:22" x14ac:dyDescent="0.25">
      <c r="A35" s="2" t="s">
        <v>41</v>
      </c>
      <c r="B35" s="56">
        <v>40</v>
      </c>
      <c r="C35" s="58">
        <v>0.01</v>
      </c>
      <c r="D35" s="56">
        <v>40</v>
      </c>
      <c r="E35" s="56">
        <v>20</v>
      </c>
      <c r="F35" s="57" t="s">
        <v>176</v>
      </c>
      <c r="G35" s="57" t="s">
        <v>176</v>
      </c>
      <c r="H35" s="58">
        <v>0.47</v>
      </c>
      <c r="I35" s="58" t="s">
        <v>176</v>
      </c>
      <c r="J35" s="58" t="s">
        <v>176</v>
      </c>
      <c r="K35" s="39"/>
    </row>
    <row r="36" spans="1:22" x14ac:dyDescent="0.25">
      <c r="A36" s="2" t="s">
        <v>42</v>
      </c>
      <c r="B36" s="56">
        <v>90</v>
      </c>
      <c r="C36" s="58">
        <v>0.03</v>
      </c>
      <c r="D36" s="56">
        <v>85</v>
      </c>
      <c r="E36" s="56">
        <v>25</v>
      </c>
      <c r="F36" s="57" t="s">
        <v>176</v>
      </c>
      <c r="G36" s="57" t="s">
        <v>176</v>
      </c>
      <c r="H36" s="58">
        <v>0.32</v>
      </c>
      <c r="I36" s="58" t="s">
        <v>176</v>
      </c>
      <c r="J36" s="58" t="s">
        <v>176</v>
      </c>
      <c r="K36" s="39"/>
    </row>
    <row r="37" spans="1:22" x14ac:dyDescent="0.25">
      <c r="A37" s="2" t="s">
        <v>43</v>
      </c>
      <c r="B37" s="56">
        <v>95</v>
      </c>
      <c r="C37" s="58">
        <v>0.03</v>
      </c>
      <c r="D37" s="56">
        <v>90</v>
      </c>
      <c r="E37" s="57">
        <v>25</v>
      </c>
      <c r="F37" s="56">
        <v>65</v>
      </c>
      <c r="G37" s="57">
        <v>0</v>
      </c>
      <c r="H37" s="58">
        <v>0.28999999999999998</v>
      </c>
      <c r="I37" s="58">
        <v>0.71</v>
      </c>
      <c r="J37" s="58">
        <v>0</v>
      </c>
      <c r="K37" s="39"/>
    </row>
    <row r="38" spans="1:22" ht="17.25" x14ac:dyDescent="0.25">
      <c r="A38" s="2" t="s">
        <v>77</v>
      </c>
      <c r="B38" s="57" t="s">
        <v>176</v>
      </c>
      <c r="C38" s="58">
        <v>0</v>
      </c>
      <c r="D38" s="57" t="s">
        <v>176</v>
      </c>
      <c r="E38" s="57" t="s">
        <v>176</v>
      </c>
      <c r="F38" s="57">
        <v>0</v>
      </c>
      <c r="G38" s="57">
        <v>0</v>
      </c>
      <c r="H38" s="58">
        <v>1</v>
      </c>
      <c r="I38" s="58">
        <v>0</v>
      </c>
      <c r="J38" s="58">
        <v>0</v>
      </c>
      <c r="K38" s="39"/>
    </row>
    <row r="39" spans="1:22" ht="17.25" x14ac:dyDescent="0.25">
      <c r="A39" s="2" t="s">
        <v>78</v>
      </c>
      <c r="B39" s="57">
        <v>10</v>
      </c>
      <c r="C39" s="58">
        <v>0</v>
      </c>
      <c r="D39" s="57">
        <v>10</v>
      </c>
      <c r="E39" s="57">
        <v>5</v>
      </c>
      <c r="F39" s="57">
        <v>5</v>
      </c>
      <c r="G39" s="57">
        <v>0</v>
      </c>
      <c r="H39" s="58">
        <v>0.38</v>
      </c>
      <c r="I39" s="58">
        <v>0.63</v>
      </c>
      <c r="J39" s="58">
        <v>0</v>
      </c>
      <c r="K39" s="39"/>
    </row>
    <row r="40" spans="1:22" ht="17.25" x14ac:dyDescent="0.25">
      <c r="A40" s="2" t="s">
        <v>79</v>
      </c>
      <c r="B40" s="56">
        <v>10</v>
      </c>
      <c r="C40" s="58">
        <v>0</v>
      </c>
      <c r="D40" s="57">
        <v>5</v>
      </c>
      <c r="E40" s="57" t="s">
        <v>176</v>
      </c>
      <c r="F40" s="57" t="s">
        <v>176</v>
      </c>
      <c r="G40" s="57">
        <v>5</v>
      </c>
      <c r="H40" s="58" t="s">
        <v>176</v>
      </c>
      <c r="I40" s="58" t="s">
        <v>176</v>
      </c>
      <c r="J40" s="58" t="s">
        <v>176</v>
      </c>
      <c r="K40" s="39"/>
    </row>
    <row r="41" spans="1:22" x14ac:dyDescent="0.25">
      <c r="B41" s="4"/>
      <c r="E41" s="128"/>
      <c r="F41" s="126">
        <f>SUM(F9,F11,F13,F14,F16,F18,F21,F22,F25,F26,F27,F30,F34,F35,F36)</f>
        <v>0</v>
      </c>
      <c r="J41" s="38"/>
      <c r="K41" s="38"/>
    </row>
    <row r="42" spans="1:22" s="31" customFormat="1" x14ac:dyDescent="0.25">
      <c r="A42" s="129" t="s">
        <v>54</v>
      </c>
      <c r="B42" s="129"/>
      <c r="C42" s="129"/>
      <c r="D42" s="129"/>
      <c r="E42" s="129"/>
      <c r="F42" s="129"/>
      <c r="G42" s="129"/>
      <c r="H42" s="129"/>
      <c r="J42" s="52"/>
      <c r="K42" s="52"/>
      <c r="L42"/>
      <c r="M42"/>
      <c r="N42"/>
      <c r="O42"/>
      <c r="P42"/>
      <c r="Q42"/>
      <c r="R42"/>
      <c r="S42"/>
      <c r="T42"/>
      <c r="U42"/>
      <c r="V42"/>
    </row>
    <row r="43" spans="1:22" s="31" customFormat="1" x14ac:dyDescent="0.25">
      <c r="A43" s="129" t="s">
        <v>64</v>
      </c>
      <c r="B43" s="129"/>
      <c r="C43" s="129"/>
      <c r="D43" s="129"/>
      <c r="E43" s="129"/>
      <c r="F43" s="129"/>
      <c r="G43" s="129"/>
      <c r="H43" s="129"/>
      <c r="L43"/>
      <c r="M43"/>
      <c r="N43"/>
      <c r="O43"/>
      <c r="P43"/>
      <c r="Q43"/>
      <c r="R43"/>
      <c r="S43"/>
      <c r="T43"/>
      <c r="U43"/>
      <c r="V43"/>
    </row>
    <row r="44" spans="1:22" s="31" customFormat="1" ht="30.75" customHeight="1" x14ac:dyDescent="0.25">
      <c r="A44" s="147" t="s">
        <v>111</v>
      </c>
      <c r="B44" s="147"/>
      <c r="C44" s="147"/>
      <c r="D44" s="147"/>
      <c r="E44" s="147"/>
      <c r="F44" s="147"/>
      <c r="G44" s="147"/>
      <c r="H44" s="147"/>
      <c r="L44"/>
      <c r="M44"/>
      <c r="N44"/>
      <c r="O44"/>
      <c r="P44"/>
      <c r="Q44"/>
      <c r="R44"/>
      <c r="S44"/>
      <c r="T44"/>
      <c r="U44"/>
      <c r="V44"/>
    </row>
    <row r="45" spans="1:22" s="31" customFormat="1" ht="47.25" customHeight="1" x14ac:dyDescent="0.25">
      <c r="A45" s="147" t="s">
        <v>74</v>
      </c>
      <c r="B45" s="147"/>
      <c r="C45" s="147"/>
      <c r="D45" s="147"/>
      <c r="E45" s="147"/>
      <c r="F45" s="147"/>
      <c r="G45" s="147"/>
      <c r="H45" s="147"/>
      <c r="L45"/>
      <c r="M45"/>
      <c r="N45"/>
      <c r="O45"/>
      <c r="P45"/>
      <c r="Q45"/>
      <c r="R45"/>
      <c r="S45"/>
      <c r="T45"/>
      <c r="U45"/>
      <c r="V45"/>
    </row>
    <row r="46" spans="1:22" s="31" customFormat="1" ht="36.75" customHeight="1" x14ac:dyDescent="0.25">
      <c r="A46" s="147" t="s">
        <v>75</v>
      </c>
      <c r="B46" s="147"/>
      <c r="C46" s="147"/>
      <c r="D46" s="147"/>
      <c r="E46" s="147"/>
      <c r="F46" s="147"/>
      <c r="G46" s="147"/>
      <c r="H46" s="147"/>
      <c r="L46"/>
      <c r="M46"/>
      <c r="N46"/>
      <c r="O46"/>
      <c r="P46"/>
      <c r="Q46"/>
      <c r="R46"/>
      <c r="S46"/>
      <c r="T46"/>
      <c r="U46"/>
      <c r="V46"/>
    </row>
    <row r="47" spans="1:22" s="31" customFormat="1" x14ac:dyDescent="0.25">
      <c r="A47" s="147" t="s">
        <v>76</v>
      </c>
      <c r="B47" s="147"/>
      <c r="C47" s="147"/>
      <c r="D47" s="147"/>
      <c r="E47" s="147"/>
      <c r="F47" s="147"/>
      <c r="G47" s="147"/>
      <c r="H47" s="147"/>
    </row>
    <row r="48" spans="1:22" ht="9" customHeight="1" x14ac:dyDescent="0.25">
      <c r="A48" s="147"/>
      <c r="B48" s="147"/>
      <c r="C48" s="147"/>
      <c r="D48" s="147"/>
      <c r="E48" s="147"/>
      <c r="F48" s="147"/>
      <c r="G48" s="147"/>
      <c r="H48" s="147"/>
    </row>
    <row r="49" spans="1:8" x14ac:dyDescent="0.25">
      <c r="A49" s="147" t="s">
        <v>53</v>
      </c>
      <c r="B49" s="147"/>
      <c r="C49" s="147"/>
      <c r="D49" s="147"/>
      <c r="E49" s="147"/>
      <c r="F49" s="147"/>
      <c r="G49" s="147"/>
      <c r="H49" s="147"/>
    </row>
    <row r="50" spans="1:8" ht="6.75" customHeight="1" x14ac:dyDescent="0.25">
      <c r="A50" s="147"/>
      <c r="B50" s="147"/>
      <c r="C50" s="147"/>
      <c r="D50" s="147"/>
      <c r="E50" s="147"/>
      <c r="F50" s="147"/>
      <c r="G50" s="147"/>
      <c r="H50" s="147"/>
    </row>
  </sheetData>
  <mergeCells count="10">
    <mergeCell ref="D3:J3"/>
    <mergeCell ref="A46:H46"/>
    <mergeCell ref="A47:H48"/>
    <mergeCell ref="A49:H50"/>
    <mergeCell ref="A3:A4"/>
    <mergeCell ref="B3:C3"/>
    <mergeCell ref="A44:H44"/>
    <mergeCell ref="A45:H45"/>
    <mergeCell ref="A42:H42"/>
    <mergeCell ref="A43:H43"/>
  </mergeCells>
  <conditionalFormatting sqref="C5:C40">
    <cfRule type="dataBar" priority="2">
      <dataBar>
        <cfvo type="num" val="0"/>
        <cfvo type="num" val="1"/>
        <color theme="4" tint="-0.249977111117893"/>
      </dataBar>
      <extLst>
        <ext xmlns:x14="http://schemas.microsoft.com/office/spreadsheetml/2009/9/main" uri="{B025F937-C7B1-47D3-B67F-A62EFF666E3E}">
          <x14:id>{DAD1C19E-B291-4284-BC35-B307A5B53872}</x14:id>
        </ext>
      </extLst>
    </cfRule>
  </conditionalFormatting>
  <conditionalFormatting sqref="H5:J40">
    <cfRule type="dataBar" priority="1">
      <dataBar>
        <cfvo type="num" val="0"/>
        <cfvo type="num" val="1"/>
        <color theme="4" tint="-0.249977111117893"/>
      </dataBar>
      <extLst>
        <ext xmlns:x14="http://schemas.microsoft.com/office/spreadsheetml/2009/9/main" uri="{B025F937-C7B1-47D3-B67F-A62EFF666E3E}">
          <x14:id>{0023EE47-BF27-4C4E-8F9B-2FCA82964E5F}</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DAD1C19E-B291-4284-BC35-B307A5B53872}">
            <x14:dataBar minLength="0" maxLength="100">
              <x14:cfvo type="num">
                <xm:f>0</xm:f>
              </x14:cfvo>
              <x14:cfvo type="num">
                <xm:f>1</xm:f>
              </x14:cfvo>
              <x14:negativeFillColor rgb="FFFF0000"/>
              <x14:axisColor rgb="FF000000"/>
            </x14:dataBar>
          </x14:cfRule>
          <xm:sqref>C5:C40</xm:sqref>
        </x14:conditionalFormatting>
        <x14:conditionalFormatting xmlns:xm="http://schemas.microsoft.com/office/excel/2006/main">
          <x14:cfRule type="dataBar" id="{0023EE47-BF27-4C4E-8F9B-2FCA82964E5F}">
            <x14:dataBar minLength="0" maxLength="100">
              <x14:cfvo type="num">
                <xm:f>0</xm:f>
              </x14:cfvo>
              <x14:cfvo type="num">
                <xm:f>1</xm:f>
              </x14:cfvo>
              <x14:negativeFillColor rgb="FFFF0000"/>
              <x14:axisColor rgb="FF000000"/>
            </x14:dataBar>
          </x14:cfRule>
          <xm:sqref>H5:J40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zoomScale="90" zoomScaleNormal="90" workbookViewId="0"/>
  </sheetViews>
  <sheetFormatPr defaultRowHeight="15" x14ac:dyDescent="0.25"/>
  <cols>
    <col min="1" max="1" width="18.7109375" customWidth="1"/>
    <col min="2" max="2" width="12.42578125" customWidth="1"/>
    <col min="3" max="3" width="11.7109375" customWidth="1"/>
    <col min="4" max="4" width="12.42578125" customWidth="1"/>
    <col min="5" max="5" width="12.5703125" customWidth="1"/>
    <col min="6" max="6" width="12.140625" customWidth="1"/>
    <col min="7" max="7" width="12.5703125" customWidth="1"/>
    <col min="8" max="8" width="12.28515625" customWidth="1"/>
    <col min="9" max="9" width="11.140625" customWidth="1"/>
    <col min="10" max="10" width="12.42578125" customWidth="1"/>
  </cols>
  <sheetData>
    <row r="1" spans="1:11" x14ac:dyDescent="0.25">
      <c r="A1" s="28" t="s">
        <v>129</v>
      </c>
      <c r="B1" s="1"/>
      <c r="C1" s="1"/>
      <c r="D1" s="1"/>
      <c r="E1" s="1"/>
      <c r="F1" s="1"/>
      <c r="G1" s="1"/>
      <c r="H1" s="1"/>
      <c r="I1" s="1"/>
      <c r="J1" s="1"/>
    </row>
    <row r="2" spans="1:11" x14ac:dyDescent="0.25">
      <c r="A2" s="1"/>
      <c r="B2" s="1"/>
      <c r="C2" s="1"/>
      <c r="D2" s="1"/>
      <c r="E2" s="1"/>
      <c r="F2" s="1"/>
      <c r="G2" s="1"/>
      <c r="H2" s="1"/>
      <c r="I2" s="1"/>
      <c r="J2" s="1"/>
    </row>
    <row r="3" spans="1:11" x14ac:dyDescent="0.25">
      <c r="A3" s="130" t="s">
        <v>130</v>
      </c>
      <c r="B3" s="131" t="s">
        <v>7</v>
      </c>
      <c r="C3" s="132"/>
      <c r="D3" s="130" t="s">
        <v>72</v>
      </c>
      <c r="E3" s="130"/>
      <c r="F3" s="130"/>
      <c r="G3" s="130"/>
      <c r="H3" s="130"/>
      <c r="I3" s="130"/>
      <c r="J3" s="130"/>
    </row>
    <row r="4" spans="1:11" ht="45" x14ac:dyDescent="0.25">
      <c r="A4" s="130"/>
      <c r="B4" s="74" t="s">
        <v>92</v>
      </c>
      <c r="C4" s="74" t="s">
        <v>49</v>
      </c>
      <c r="D4" s="74" t="s">
        <v>93</v>
      </c>
      <c r="E4" s="74" t="s">
        <v>65</v>
      </c>
      <c r="F4" s="74" t="s">
        <v>66</v>
      </c>
      <c r="G4" s="74" t="s">
        <v>50</v>
      </c>
      <c r="H4" s="19" t="s">
        <v>60</v>
      </c>
      <c r="I4" s="19" t="s">
        <v>62</v>
      </c>
      <c r="J4" s="19" t="s">
        <v>63</v>
      </c>
    </row>
    <row r="5" spans="1:11" x14ac:dyDescent="0.25">
      <c r="A5" s="8" t="s">
        <v>8</v>
      </c>
      <c r="B5" s="9">
        <v>3190</v>
      </c>
      <c r="C5" s="79">
        <v>1</v>
      </c>
      <c r="D5" s="9">
        <v>2965</v>
      </c>
      <c r="E5" s="9">
        <v>1020</v>
      </c>
      <c r="F5" s="9">
        <v>1890</v>
      </c>
      <c r="G5" s="9">
        <v>50</v>
      </c>
      <c r="H5" s="79">
        <v>0.34</v>
      </c>
      <c r="I5" s="79">
        <v>0.64</v>
      </c>
      <c r="J5" s="79">
        <v>0.02</v>
      </c>
    </row>
    <row r="6" spans="1:11" x14ac:dyDescent="0.25">
      <c r="A6" s="2" t="s">
        <v>108</v>
      </c>
      <c r="B6" s="30">
        <v>160</v>
      </c>
      <c r="C6" s="58">
        <v>0.05</v>
      </c>
      <c r="D6" s="30">
        <v>145</v>
      </c>
      <c r="E6" s="30">
        <v>55</v>
      </c>
      <c r="F6" s="30">
        <v>80</v>
      </c>
      <c r="G6" s="30">
        <v>10</v>
      </c>
      <c r="H6" s="58">
        <v>0.38</v>
      </c>
      <c r="I6" s="58">
        <v>0.56999999999999995</v>
      </c>
      <c r="J6" s="58">
        <v>0.06</v>
      </c>
    </row>
    <row r="7" spans="1:11" ht="30" x14ac:dyDescent="0.25">
      <c r="A7" s="91" t="s">
        <v>157</v>
      </c>
      <c r="B7" s="30">
        <v>3030</v>
      </c>
      <c r="C7" s="58">
        <v>0.95</v>
      </c>
      <c r="D7" s="30">
        <v>2820</v>
      </c>
      <c r="E7" s="30">
        <v>965</v>
      </c>
      <c r="F7" s="30">
        <v>1810</v>
      </c>
      <c r="G7" s="30">
        <v>45</v>
      </c>
      <c r="H7" s="58">
        <v>0.34</v>
      </c>
      <c r="I7" s="58">
        <v>0.64</v>
      </c>
      <c r="J7" s="58">
        <v>0.02</v>
      </c>
    </row>
    <row r="8" spans="1:11" x14ac:dyDescent="0.25">
      <c r="A8" s="75"/>
      <c r="B8" s="75"/>
      <c r="C8" s="20"/>
      <c r="D8" s="75"/>
      <c r="E8" s="75"/>
      <c r="F8" s="75"/>
      <c r="G8" s="75"/>
      <c r="H8" s="75"/>
      <c r="I8" s="75"/>
      <c r="J8" s="75"/>
    </row>
    <row r="9" spans="1:11" x14ac:dyDescent="0.25">
      <c r="A9" s="129" t="s">
        <v>54</v>
      </c>
      <c r="B9" s="129"/>
      <c r="C9" s="129"/>
      <c r="D9" s="129"/>
      <c r="E9" s="129"/>
      <c r="F9" s="129"/>
      <c r="G9" s="129"/>
      <c r="H9" s="129"/>
      <c r="I9" s="129"/>
      <c r="J9" s="129"/>
    </row>
    <row r="10" spans="1:11" x14ac:dyDescent="0.25">
      <c r="A10" s="129" t="s">
        <v>73</v>
      </c>
      <c r="B10" s="129"/>
      <c r="C10" s="129"/>
      <c r="D10" s="129"/>
      <c r="E10" s="129"/>
      <c r="F10" s="129"/>
      <c r="G10" s="129"/>
      <c r="H10" s="129"/>
      <c r="I10" s="129"/>
      <c r="J10" s="129"/>
    </row>
    <row r="11" spans="1:11" x14ac:dyDescent="0.25">
      <c r="A11" s="129" t="s">
        <v>111</v>
      </c>
      <c r="B11" s="129"/>
      <c r="C11" s="129"/>
      <c r="D11" s="129"/>
      <c r="E11" s="129"/>
      <c r="F11" s="129"/>
      <c r="G11" s="129"/>
      <c r="H11" s="129"/>
      <c r="I11" s="129"/>
      <c r="J11" s="129"/>
    </row>
    <row r="12" spans="1:11" ht="60" customHeight="1" x14ac:dyDescent="0.25">
      <c r="A12" s="129" t="s">
        <v>161</v>
      </c>
      <c r="B12" s="129"/>
      <c r="C12" s="129"/>
      <c r="D12" s="129"/>
      <c r="E12" s="129"/>
      <c r="F12" s="129"/>
      <c r="G12" s="129"/>
      <c r="H12" s="129"/>
      <c r="I12" s="129"/>
      <c r="J12" s="129"/>
      <c r="K12" s="129"/>
    </row>
  </sheetData>
  <mergeCells count="7">
    <mergeCell ref="A12:K12"/>
    <mergeCell ref="A10:J10"/>
    <mergeCell ref="A11:J11"/>
    <mergeCell ref="A3:A4"/>
    <mergeCell ref="B3:C3"/>
    <mergeCell ref="D3:J3"/>
    <mergeCell ref="A9:J9"/>
  </mergeCells>
  <conditionalFormatting sqref="C5:C7">
    <cfRule type="dataBar" priority="3">
      <dataBar>
        <cfvo type="num" val="0"/>
        <cfvo type="num" val="1"/>
        <color theme="4" tint="-0.249977111117893"/>
      </dataBar>
      <extLst>
        <ext xmlns:x14="http://schemas.microsoft.com/office/spreadsheetml/2009/9/main" uri="{B025F937-C7B1-47D3-B67F-A62EFF666E3E}">
          <x14:id>{0C885B12-BC2A-4310-B2CA-E4D500E57A8C}</x14:id>
        </ext>
      </extLst>
    </cfRule>
  </conditionalFormatting>
  <conditionalFormatting sqref="H6:J7">
    <cfRule type="dataBar" priority="2">
      <dataBar>
        <cfvo type="num" val="0"/>
        <cfvo type="num" val="1"/>
        <color theme="4" tint="-0.249977111117893"/>
      </dataBar>
      <extLst>
        <ext xmlns:x14="http://schemas.microsoft.com/office/spreadsheetml/2009/9/main" uri="{B025F937-C7B1-47D3-B67F-A62EFF666E3E}">
          <x14:id>{16FC2791-8046-477D-8B7D-3A131F717D2D}</x14:id>
        </ext>
      </extLst>
    </cfRule>
  </conditionalFormatting>
  <conditionalFormatting sqref="H5:J5">
    <cfRule type="dataBar" priority="1">
      <dataBar>
        <cfvo type="num" val="0"/>
        <cfvo type="num" val="1"/>
        <color theme="4" tint="-0.249977111117893"/>
      </dataBar>
      <extLst>
        <ext xmlns:x14="http://schemas.microsoft.com/office/spreadsheetml/2009/9/main" uri="{B025F937-C7B1-47D3-B67F-A62EFF666E3E}">
          <x14:id>{B8CA4E32-628C-4FC8-9BEA-7B04485BECA8}</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0C885B12-BC2A-4310-B2CA-E4D500E57A8C}">
            <x14:dataBar minLength="0" maxLength="100">
              <x14:cfvo type="num">
                <xm:f>0</xm:f>
              </x14:cfvo>
              <x14:cfvo type="num">
                <xm:f>1</xm:f>
              </x14:cfvo>
              <x14:negativeFillColor rgb="FFFF0000"/>
              <x14:axisColor rgb="FF000000"/>
            </x14:dataBar>
          </x14:cfRule>
          <xm:sqref>C5:C7</xm:sqref>
        </x14:conditionalFormatting>
        <x14:conditionalFormatting xmlns:xm="http://schemas.microsoft.com/office/excel/2006/main">
          <x14:cfRule type="dataBar" id="{16FC2791-8046-477D-8B7D-3A131F717D2D}">
            <x14:dataBar minLength="0" maxLength="100">
              <x14:cfvo type="num">
                <xm:f>0</xm:f>
              </x14:cfvo>
              <x14:cfvo type="num">
                <xm:f>1</xm:f>
              </x14:cfvo>
              <x14:negativeFillColor rgb="FFFF0000"/>
              <x14:axisColor rgb="FF000000"/>
            </x14:dataBar>
          </x14:cfRule>
          <xm:sqref>H6:J7</xm:sqref>
        </x14:conditionalFormatting>
        <x14:conditionalFormatting xmlns:xm="http://schemas.microsoft.com/office/excel/2006/main">
          <x14:cfRule type="dataBar" id="{B8CA4E32-628C-4FC8-9BEA-7B04485BECA8}">
            <x14:dataBar minLength="0" maxLength="100">
              <x14:cfvo type="num">
                <xm:f>0</xm:f>
              </x14:cfvo>
              <x14:cfvo type="num">
                <xm:f>1</xm:f>
              </x14:cfvo>
              <x14:negativeFillColor rgb="FFFF0000"/>
              <x14:axisColor rgb="FF000000"/>
            </x14:dataBar>
          </x14:cfRule>
          <xm:sqref>H5:J5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H26"/>
  <sheetViews>
    <sheetView zoomScale="90" zoomScaleNormal="90" workbookViewId="0"/>
  </sheetViews>
  <sheetFormatPr defaultRowHeight="15" x14ac:dyDescent="0.25"/>
  <cols>
    <col min="1" max="1" width="33.28515625" customWidth="1"/>
    <col min="2" max="9" width="11.140625" customWidth="1"/>
    <col min="10" max="10" width="10.5703125" customWidth="1"/>
    <col min="11" max="11" width="11.42578125" customWidth="1"/>
  </cols>
  <sheetData>
    <row r="1" spans="1:21" x14ac:dyDescent="0.25">
      <c r="A1" s="1" t="s">
        <v>126</v>
      </c>
      <c r="B1" s="1"/>
      <c r="C1" s="1"/>
      <c r="D1" s="1"/>
      <c r="E1" s="1"/>
      <c r="F1" s="1"/>
      <c r="G1" s="1"/>
      <c r="H1" s="1"/>
      <c r="I1" s="1"/>
      <c r="J1" s="1"/>
      <c r="K1" s="1"/>
    </row>
    <row r="2" spans="1:21" x14ac:dyDescent="0.25">
      <c r="A2" s="1"/>
      <c r="B2" s="1"/>
      <c r="C2" s="1"/>
      <c r="D2" s="1"/>
      <c r="E2" s="1"/>
      <c r="F2" s="1"/>
      <c r="G2" s="1"/>
      <c r="H2" s="1"/>
      <c r="I2" s="1"/>
      <c r="J2" s="1"/>
      <c r="K2" s="1"/>
    </row>
    <row r="3" spans="1:21" ht="17.25" customHeight="1" x14ac:dyDescent="0.25">
      <c r="A3" s="138" t="s">
        <v>55</v>
      </c>
      <c r="B3" s="130" t="s">
        <v>160</v>
      </c>
      <c r="C3" s="130"/>
      <c r="D3" s="130"/>
      <c r="E3" s="130"/>
      <c r="F3" s="130"/>
      <c r="G3" s="130"/>
      <c r="H3" s="130"/>
      <c r="I3" s="130"/>
      <c r="J3" s="130"/>
      <c r="K3" s="138" t="s">
        <v>69</v>
      </c>
    </row>
    <row r="4" spans="1:21" s="21" customFormat="1" ht="15" customHeight="1" x14ac:dyDescent="0.25">
      <c r="A4" s="139"/>
      <c r="B4" s="141" t="s">
        <v>71</v>
      </c>
      <c r="C4" s="142"/>
      <c r="D4" s="142"/>
      <c r="E4" s="142"/>
      <c r="F4" s="143"/>
      <c r="G4" s="148" t="s">
        <v>174</v>
      </c>
      <c r="H4" s="149"/>
      <c r="I4" s="150"/>
      <c r="J4" s="138" t="s">
        <v>8</v>
      </c>
      <c r="K4" s="139"/>
      <c r="N4"/>
      <c r="O4"/>
      <c r="P4"/>
      <c r="Q4"/>
      <c r="R4"/>
      <c r="S4"/>
      <c r="T4"/>
      <c r="U4"/>
    </row>
    <row r="5" spans="1:21" s="21" customFormat="1" ht="17.25" x14ac:dyDescent="0.25">
      <c r="A5" s="140"/>
      <c r="B5" s="78" t="s">
        <v>113</v>
      </c>
      <c r="C5" s="71" t="s">
        <v>95</v>
      </c>
      <c r="D5" s="93" t="s">
        <v>165</v>
      </c>
      <c r="E5" s="93" t="s">
        <v>166</v>
      </c>
      <c r="F5" s="93" t="s">
        <v>167</v>
      </c>
      <c r="G5" s="102" t="s">
        <v>171</v>
      </c>
      <c r="H5" s="102" t="s">
        <v>172</v>
      </c>
      <c r="I5" s="102" t="s">
        <v>173</v>
      </c>
      <c r="J5" s="140"/>
      <c r="K5" s="140"/>
      <c r="M5"/>
      <c r="N5"/>
      <c r="O5"/>
      <c r="P5"/>
      <c r="Q5"/>
      <c r="R5"/>
      <c r="S5"/>
      <c r="T5"/>
      <c r="U5"/>
    </row>
    <row r="6" spans="1:21" ht="15" customHeight="1" x14ac:dyDescent="0.25">
      <c r="A6" s="8" t="s">
        <v>112</v>
      </c>
      <c r="B6" s="77">
        <v>285</v>
      </c>
      <c r="C6" s="77">
        <v>655</v>
      </c>
      <c r="D6" s="77">
        <v>425</v>
      </c>
      <c r="E6" s="77">
        <v>400</v>
      </c>
      <c r="F6" s="77">
        <v>305</v>
      </c>
      <c r="G6" s="77">
        <v>220</v>
      </c>
      <c r="H6" s="77">
        <v>190</v>
      </c>
      <c r="I6" s="77">
        <v>455</v>
      </c>
      <c r="J6" s="77">
        <v>2935</v>
      </c>
      <c r="K6" s="101">
        <v>1</v>
      </c>
    </row>
    <row r="7" spans="1:21" ht="15" customHeight="1" x14ac:dyDescent="0.25">
      <c r="A7" s="2" t="s">
        <v>10</v>
      </c>
      <c r="B7" s="56">
        <v>10</v>
      </c>
      <c r="C7" s="56">
        <v>10</v>
      </c>
      <c r="D7" s="56">
        <v>5</v>
      </c>
      <c r="E7" s="57" t="s">
        <v>176</v>
      </c>
      <c r="F7" s="57" t="s">
        <v>176</v>
      </c>
      <c r="G7" s="56">
        <v>5</v>
      </c>
      <c r="H7" s="56">
        <v>5</v>
      </c>
      <c r="I7" s="57" t="s">
        <v>176</v>
      </c>
      <c r="J7" s="56">
        <v>40</v>
      </c>
      <c r="K7" s="101">
        <v>0.01</v>
      </c>
    </row>
    <row r="8" spans="1:21" ht="15" customHeight="1" x14ac:dyDescent="0.25">
      <c r="A8" s="2" t="s">
        <v>44</v>
      </c>
      <c r="B8" s="56">
        <v>210</v>
      </c>
      <c r="C8" s="56">
        <v>190</v>
      </c>
      <c r="D8" s="56">
        <v>20</v>
      </c>
      <c r="E8" s="56">
        <v>45</v>
      </c>
      <c r="F8" s="56">
        <v>115</v>
      </c>
      <c r="G8" s="56">
        <v>100</v>
      </c>
      <c r="H8" s="56">
        <v>70</v>
      </c>
      <c r="I8" s="56">
        <v>170</v>
      </c>
      <c r="J8" s="56">
        <v>920</v>
      </c>
      <c r="K8" s="101">
        <v>0.31</v>
      </c>
    </row>
    <row r="9" spans="1:21" ht="15" customHeight="1" x14ac:dyDescent="0.25">
      <c r="A9" s="2" t="s">
        <v>45</v>
      </c>
      <c r="B9" s="56">
        <v>60</v>
      </c>
      <c r="C9" s="56">
        <v>415</v>
      </c>
      <c r="D9" s="56">
        <v>225</v>
      </c>
      <c r="E9" s="56">
        <v>250</v>
      </c>
      <c r="F9" s="56">
        <v>120</v>
      </c>
      <c r="G9" s="56">
        <v>50</v>
      </c>
      <c r="H9" s="56">
        <v>50</v>
      </c>
      <c r="I9" s="56">
        <v>45</v>
      </c>
      <c r="J9" s="56">
        <v>1225</v>
      </c>
      <c r="K9" s="101">
        <v>0.42</v>
      </c>
    </row>
    <row r="10" spans="1:21" ht="15" customHeight="1" x14ac:dyDescent="0.25">
      <c r="A10" s="2" t="s">
        <v>46</v>
      </c>
      <c r="B10" s="56">
        <v>0</v>
      </c>
      <c r="C10" s="56">
        <v>20</v>
      </c>
      <c r="D10" s="56">
        <v>95</v>
      </c>
      <c r="E10" s="56">
        <v>40</v>
      </c>
      <c r="F10" s="56">
        <v>30</v>
      </c>
      <c r="G10" s="56">
        <v>10</v>
      </c>
      <c r="H10" s="56">
        <v>15</v>
      </c>
      <c r="I10" s="56">
        <v>15</v>
      </c>
      <c r="J10" s="56">
        <v>225</v>
      </c>
      <c r="K10" s="101">
        <v>0.08</v>
      </c>
    </row>
    <row r="11" spans="1:21" ht="15" customHeight="1" x14ac:dyDescent="0.25">
      <c r="A11" s="2" t="s">
        <v>47</v>
      </c>
      <c r="B11" s="56">
        <v>0</v>
      </c>
      <c r="C11" s="56">
        <v>10</v>
      </c>
      <c r="D11" s="56">
        <v>30</v>
      </c>
      <c r="E11" s="56">
        <v>10</v>
      </c>
      <c r="F11" s="56">
        <v>15</v>
      </c>
      <c r="G11" s="56">
        <v>10</v>
      </c>
      <c r="H11" s="56">
        <v>25</v>
      </c>
      <c r="I11" s="56">
        <v>5</v>
      </c>
      <c r="J11" s="56">
        <v>105</v>
      </c>
      <c r="K11" s="101">
        <v>0.04</v>
      </c>
    </row>
    <row r="12" spans="1:21" ht="15" customHeight="1" x14ac:dyDescent="0.25">
      <c r="A12" s="2" t="s">
        <v>11</v>
      </c>
      <c r="B12" s="56">
        <v>0</v>
      </c>
      <c r="C12" s="56">
        <v>10</v>
      </c>
      <c r="D12" s="56">
        <v>50</v>
      </c>
      <c r="E12" s="56">
        <v>50</v>
      </c>
      <c r="F12" s="56">
        <v>20</v>
      </c>
      <c r="G12" s="56">
        <v>45</v>
      </c>
      <c r="H12" s="56">
        <v>25</v>
      </c>
      <c r="I12" s="56">
        <v>225</v>
      </c>
      <c r="J12" s="56">
        <v>425</v>
      </c>
      <c r="K12" s="101">
        <v>0.15</v>
      </c>
    </row>
    <row r="13" spans="1:21" ht="15" customHeight="1" x14ac:dyDescent="0.25">
      <c r="B13" s="56"/>
      <c r="C13" s="56"/>
      <c r="D13" s="56"/>
      <c r="E13" s="56"/>
      <c r="F13" s="56"/>
      <c r="G13" s="56"/>
      <c r="H13" s="56"/>
      <c r="I13" s="56"/>
      <c r="J13" s="56"/>
      <c r="K13" s="56"/>
    </row>
    <row r="14" spans="1:21" ht="15" customHeight="1" x14ac:dyDescent="0.25">
      <c r="A14" s="2" t="s">
        <v>51</v>
      </c>
      <c r="B14" s="56">
        <v>285</v>
      </c>
      <c r="C14" s="56">
        <v>620</v>
      </c>
      <c r="D14" s="56">
        <v>250</v>
      </c>
      <c r="E14" s="56">
        <v>300</v>
      </c>
      <c r="F14" s="56">
        <v>240</v>
      </c>
      <c r="G14" s="56">
        <v>155</v>
      </c>
      <c r="H14" s="56">
        <v>125</v>
      </c>
      <c r="I14" s="56">
        <v>215</v>
      </c>
      <c r="J14" s="56">
        <v>2180</v>
      </c>
      <c r="K14" s="101">
        <v>0.74250681198910085</v>
      </c>
      <c r="M14" s="35"/>
    </row>
    <row r="15" spans="1:21" ht="15" customHeight="1" x14ac:dyDescent="0.25">
      <c r="A15" s="2" t="s">
        <v>52</v>
      </c>
      <c r="B15" s="56">
        <v>285</v>
      </c>
      <c r="C15" s="56">
        <v>640</v>
      </c>
      <c r="D15" s="56">
        <v>345</v>
      </c>
      <c r="E15" s="56">
        <v>340</v>
      </c>
      <c r="F15" s="56">
        <v>265</v>
      </c>
      <c r="G15" s="56">
        <v>160</v>
      </c>
      <c r="H15" s="56">
        <v>140</v>
      </c>
      <c r="I15" s="56">
        <v>230</v>
      </c>
      <c r="J15" s="56">
        <v>2405</v>
      </c>
      <c r="K15" s="101">
        <v>0.81880108991825618</v>
      </c>
      <c r="M15" s="35"/>
    </row>
    <row r="16" spans="1:21" ht="15" customHeight="1" x14ac:dyDescent="0.25">
      <c r="A16" s="2" t="s">
        <v>159</v>
      </c>
      <c r="B16" s="56">
        <v>0</v>
      </c>
      <c r="C16" s="56">
        <v>15</v>
      </c>
      <c r="D16" s="56">
        <v>80</v>
      </c>
      <c r="E16" s="56">
        <v>60</v>
      </c>
      <c r="F16" s="56">
        <v>40</v>
      </c>
      <c r="G16" s="56">
        <v>60</v>
      </c>
      <c r="H16" s="56">
        <v>50</v>
      </c>
      <c r="I16" s="56">
        <v>225</v>
      </c>
      <c r="J16" s="56">
        <v>530</v>
      </c>
      <c r="K16" s="101">
        <v>0.18119891008174388</v>
      </c>
      <c r="M16" s="35"/>
    </row>
    <row r="17" spans="1:34" ht="15" customHeight="1" x14ac:dyDescent="0.25">
      <c r="A17" s="6"/>
      <c r="B17" s="23"/>
      <c r="C17" s="23"/>
      <c r="D17" s="23"/>
      <c r="E17" s="23"/>
      <c r="F17" s="23"/>
      <c r="G17" s="23"/>
      <c r="H17" s="23"/>
      <c r="I17" s="112"/>
      <c r="J17" s="113"/>
      <c r="K17" s="5"/>
    </row>
    <row r="18" spans="1:34" ht="32.25" x14ac:dyDescent="0.25">
      <c r="A18" s="11" t="s">
        <v>115</v>
      </c>
      <c r="B18" s="96" t="s">
        <v>100</v>
      </c>
      <c r="C18" s="96" t="s">
        <v>101</v>
      </c>
      <c r="D18" s="96" t="s">
        <v>168</v>
      </c>
      <c r="E18" s="96" t="s">
        <v>169</v>
      </c>
      <c r="F18" s="96" t="s">
        <v>101</v>
      </c>
      <c r="G18" s="96">
        <v>6</v>
      </c>
      <c r="H18" s="96">
        <v>8</v>
      </c>
      <c r="I18" s="96">
        <v>14</v>
      </c>
      <c r="J18" s="77">
        <v>7</v>
      </c>
      <c r="K18" s="5"/>
    </row>
    <row r="19" spans="1:34" s="31" customFormat="1" x14ac:dyDescent="0.25">
      <c r="A19"/>
      <c r="B19"/>
      <c r="C19"/>
      <c r="D19"/>
      <c r="E19"/>
      <c r="F19"/>
      <c r="G19"/>
      <c r="H19"/>
      <c r="I19"/>
      <c r="J19"/>
      <c r="K19"/>
      <c r="L19"/>
      <c r="N19"/>
      <c r="O19"/>
      <c r="P19"/>
      <c r="Q19"/>
      <c r="R19"/>
      <c r="S19"/>
      <c r="T19"/>
    </row>
    <row r="20" spans="1:34" s="31" customFormat="1" ht="15" customHeight="1" x14ac:dyDescent="0.25">
      <c r="A20" s="147" t="s">
        <v>54</v>
      </c>
      <c r="B20" s="147"/>
      <c r="C20" s="147"/>
      <c r="D20" s="147"/>
      <c r="E20" s="147"/>
      <c r="F20" s="147"/>
      <c r="G20" s="147"/>
      <c r="H20" s="147"/>
      <c r="I20" s="147"/>
      <c r="J20" s="147"/>
      <c r="K20" s="147"/>
      <c r="L20" s="147"/>
      <c r="M20" s="147"/>
      <c r="N20" s="147"/>
      <c r="O20" s="147"/>
      <c r="P20" s="147"/>
      <c r="Q20" s="147"/>
      <c r="R20"/>
    </row>
    <row r="21" spans="1:34" s="31" customFormat="1" x14ac:dyDescent="0.25">
      <c r="A21" s="147" t="s">
        <v>73</v>
      </c>
      <c r="B21" s="147"/>
      <c r="C21" s="147"/>
      <c r="D21" s="147"/>
      <c r="E21" s="147"/>
      <c r="F21" s="147"/>
      <c r="G21" s="147"/>
      <c r="H21" s="147"/>
      <c r="I21" s="147"/>
      <c r="J21" s="147"/>
      <c r="K21" s="147"/>
      <c r="L21" s="147"/>
      <c r="M21" s="147"/>
      <c r="N21" s="147"/>
      <c r="O21" s="147"/>
      <c r="P21" s="147"/>
      <c r="Q21" s="147"/>
      <c r="R21"/>
    </row>
    <row r="22" spans="1:34" s="31" customFormat="1" ht="45.95" customHeight="1" x14ac:dyDescent="0.25">
      <c r="A22" s="147" t="s">
        <v>183</v>
      </c>
      <c r="B22" s="147"/>
      <c r="C22" s="147"/>
      <c r="D22" s="147"/>
      <c r="E22" s="147"/>
      <c r="F22" s="147"/>
      <c r="G22" s="147"/>
      <c r="H22" s="147"/>
      <c r="I22" s="147"/>
      <c r="J22" s="147"/>
      <c r="K22" s="147"/>
      <c r="L22" s="147"/>
      <c r="M22" s="147"/>
      <c r="N22" s="147"/>
      <c r="O22" s="147"/>
      <c r="P22" s="147"/>
      <c r="Q22" s="147"/>
      <c r="T22" s="29"/>
      <c r="U22" s="29"/>
      <c r="V22" s="29"/>
      <c r="W22" s="29"/>
      <c r="X22"/>
      <c r="Y22"/>
      <c r="Z22"/>
      <c r="AA22"/>
      <c r="AB22"/>
      <c r="AC22"/>
      <c r="AD22"/>
      <c r="AE22"/>
      <c r="AF22"/>
      <c r="AG22"/>
      <c r="AH22"/>
    </row>
    <row r="23" spans="1:34" s="31" customFormat="1" ht="18" customHeight="1" x14ac:dyDescent="0.25">
      <c r="A23" s="147" t="s">
        <v>70</v>
      </c>
      <c r="B23" s="147"/>
      <c r="C23" s="147"/>
      <c r="D23" s="147"/>
      <c r="E23" s="147"/>
      <c r="F23" s="147"/>
      <c r="G23" s="147"/>
      <c r="H23" s="147"/>
      <c r="I23" s="147"/>
      <c r="J23" s="147"/>
      <c r="K23" s="147"/>
      <c r="L23" s="147"/>
      <c r="M23" s="147"/>
      <c r="N23" s="147"/>
      <c r="O23" s="147"/>
      <c r="P23" s="147"/>
      <c r="Q23" s="147"/>
      <c r="T23" s="29"/>
      <c r="U23" s="29"/>
      <c r="V23" s="29"/>
      <c r="W23" s="29"/>
      <c r="X23" s="29"/>
      <c r="Y23" s="29"/>
      <c r="Z23" s="29"/>
      <c r="AA23" s="29"/>
    </row>
    <row r="24" spans="1:34" ht="17.45" customHeight="1" x14ac:dyDescent="0.25">
      <c r="A24" s="129" t="s">
        <v>163</v>
      </c>
      <c r="B24" s="129"/>
      <c r="C24" s="129"/>
      <c r="D24" s="129"/>
      <c r="E24" s="129"/>
      <c r="F24" s="129"/>
      <c r="G24" s="129"/>
      <c r="H24" s="129"/>
      <c r="I24" s="129"/>
      <c r="J24" s="129"/>
      <c r="K24" s="129"/>
      <c r="L24" s="129"/>
      <c r="M24" s="129"/>
      <c r="N24" s="129"/>
      <c r="O24" s="129"/>
      <c r="P24" s="129"/>
      <c r="Q24" s="129"/>
    </row>
    <row r="25" spans="1:34" ht="15" customHeight="1" x14ac:dyDescent="0.25">
      <c r="A25" s="147" t="s">
        <v>114</v>
      </c>
      <c r="B25" s="147"/>
      <c r="C25" s="147"/>
      <c r="D25" s="147"/>
      <c r="E25" s="147"/>
      <c r="F25" s="147"/>
      <c r="G25" s="147"/>
      <c r="H25" s="147"/>
      <c r="I25" s="147"/>
      <c r="J25" s="147"/>
      <c r="K25" s="147"/>
      <c r="L25" s="147"/>
      <c r="M25" s="147"/>
      <c r="N25" s="147"/>
      <c r="O25" s="147"/>
      <c r="P25" s="147"/>
      <c r="Q25" s="147"/>
    </row>
    <row r="26" spans="1:34" x14ac:dyDescent="0.25">
      <c r="A26" s="32"/>
      <c r="B26" s="54"/>
      <c r="C26" s="54"/>
      <c r="D26" s="94"/>
      <c r="E26" s="94"/>
      <c r="F26" s="94"/>
      <c r="G26" s="104"/>
      <c r="H26" s="104"/>
      <c r="I26" s="104"/>
      <c r="J26" s="32"/>
      <c r="K26" s="32"/>
    </row>
  </sheetData>
  <mergeCells count="12">
    <mergeCell ref="A25:Q25"/>
    <mergeCell ref="A3:A5"/>
    <mergeCell ref="B3:J3"/>
    <mergeCell ref="K3:K5"/>
    <mergeCell ref="J4:J5"/>
    <mergeCell ref="A20:Q20"/>
    <mergeCell ref="A21:Q21"/>
    <mergeCell ref="A22:Q22"/>
    <mergeCell ref="A23:Q23"/>
    <mergeCell ref="A24:Q24"/>
    <mergeCell ref="B4:F4"/>
    <mergeCell ref="G4:I4"/>
  </mergeCells>
  <conditionalFormatting sqref="K6:K12 K14:K16">
    <cfRule type="dataBar" priority="1">
      <dataBar>
        <cfvo type="num" val="0"/>
        <cfvo type="num" val="1"/>
        <color theme="4" tint="-0.249977111117893"/>
      </dataBar>
      <extLst>
        <ext xmlns:x14="http://schemas.microsoft.com/office/spreadsheetml/2009/9/main" uri="{B025F937-C7B1-47D3-B67F-A62EFF666E3E}">
          <x14:id>{5B4A598D-E895-49E8-8620-FE5D9E4635BE}</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5B4A598D-E895-49E8-8620-FE5D9E4635BE}">
            <x14:dataBar minLength="0" maxLength="100">
              <x14:cfvo type="num">
                <xm:f>0</xm:f>
              </x14:cfvo>
              <x14:cfvo type="num">
                <xm:f>1</xm:f>
              </x14:cfvo>
              <x14:negativeFillColor rgb="FFFF0000"/>
              <x14:axisColor rgb="FF000000"/>
            </x14:dataBar>
          </x14:cfRule>
          <xm:sqref>K6:K12 K14:K16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O19"/>
  <sheetViews>
    <sheetView zoomScale="90" zoomScaleNormal="90" workbookViewId="0"/>
  </sheetViews>
  <sheetFormatPr defaultRowHeight="15" x14ac:dyDescent="0.25"/>
  <cols>
    <col min="1" max="1" width="9.85546875" customWidth="1"/>
    <col min="2" max="2" width="16.140625" customWidth="1"/>
    <col min="3" max="3" width="20.42578125" customWidth="1"/>
    <col min="4" max="4" width="20" customWidth="1"/>
    <col min="5" max="5" width="23.140625" customWidth="1"/>
    <col min="6" max="6" width="20" customWidth="1"/>
    <col min="7" max="7" width="15" customWidth="1"/>
  </cols>
  <sheetData>
    <row r="1" spans="1:15" x14ac:dyDescent="0.25">
      <c r="A1" s="1" t="s">
        <v>127</v>
      </c>
      <c r="B1" s="1"/>
      <c r="C1" s="1"/>
      <c r="D1" s="1"/>
    </row>
    <row r="2" spans="1:15" x14ac:dyDescent="0.25">
      <c r="F2" s="37"/>
      <c r="G2" s="37"/>
      <c r="H2" s="37"/>
      <c r="I2" s="37"/>
      <c r="J2" s="37"/>
      <c r="K2" s="37"/>
      <c r="L2" s="37"/>
      <c r="M2" s="37"/>
      <c r="N2" s="37"/>
      <c r="O2" s="37"/>
    </row>
    <row r="3" spans="1:15" ht="14.45" customHeight="1" x14ac:dyDescent="0.25">
      <c r="A3" s="158" t="s">
        <v>91</v>
      </c>
      <c r="B3" s="158"/>
      <c r="C3" s="138" t="s">
        <v>119</v>
      </c>
      <c r="D3" s="138" t="s">
        <v>120</v>
      </c>
      <c r="E3" s="138" t="s">
        <v>102</v>
      </c>
    </row>
    <row r="4" spans="1:15" ht="48.75" customHeight="1" x14ac:dyDescent="0.25">
      <c r="A4" s="158"/>
      <c r="B4" s="158"/>
      <c r="C4" s="140"/>
      <c r="D4" s="140"/>
      <c r="E4" s="140"/>
      <c r="G4" s="37"/>
      <c r="H4" s="37"/>
      <c r="I4" s="37"/>
      <c r="J4" s="37"/>
    </row>
    <row r="5" spans="1:15" x14ac:dyDescent="0.25">
      <c r="A5" s="133" t="s">
        <v>8</v>
      </c>
      <c r="B5" s="133"/>
      <c r="C5" s="100">
        <v>95200</v>
      </c>
      <c r="D5" s="100">
        <v>182250</v>
      </c>
      <c r="E5" s="100">
        <f>SUM(C5:D5)</f>
        <v>277450</v>
      </c>
      <c r="G5" s="37"/>
      <c r="H5" s="37"/>
      <c r="I5" s="37"/>
      <c r="J5" s="37"/>
    </row>
    <row r="6" spans="1:15" ht="17.25" x14ac:dyDescent="0.25">
      <c r="A6" s="155">
        <v>2020</v>
      </c>
      <c r="B6" s="97" t="s">
        <v>117</v>
      </c>
      <c r="C6" s="151">
        <v>17200</v>
      </c>
      <c r="D6" s="151">
        <v>20500</v>
      </c>
      <c r="E6" s="153">
        <v>37700</v>
      </c>
      <c r="G6" s="37"/>
      <c r="H6" s="37"/>
      <c r="I6" s="37"/>
      <c r="J6" s="37"/>
    </row>
    <row r="7" spans="1:15" ht="17.25" x14ac:dyDescent="0.25">
      <c r="A7" s="156"/>
      <c r="B7" s="97" t="s">
        <v>118</v>
      </c>
      <c r="C7" s="152"/>
      <c r="D7" s="152"/>
      <c r="E7" s="154"/>
      <c r="G7" s="37"/>
      <c r="H7" s="37"/>
      <c r="I7" s="37"/>
      <c r="J7" s="37"/>
    </row>
    <row r="8" spans="1:15" x14ac:dyDescent="0.25">
      <c r="A8" s="156"/>
      <c r="B8" s="24" t="s">
        <v>165</v>
      </c>
      <c r="C8" s="98">
        <v>16400</v>
      </c>
      <c r="D8" s="98">
        <v>26000</v>
      </c>
      <c r="E8" s="99">
        <v>42400</v>
      </c>
      <c r="G8" s="37"/>
      <c r="H8" s="37"/>
      <c r="I8" s="37"/>
      <c r="J8" s="37"/>
    </row>
    <row r="9" spans="1:15" x14ac:dyDescent="0.25">
      <c r="A9" s="156"/>
      <c r="B9" s="24" t="s">
        <v>170</v>
      </c>
      <c r="C9" s="98">
        <v>23200</v>
      </c>
      <c r="D9" s="98">
        <v>41000</v>
      </c>
      <c r="E9" s="99">
        <v>64200</v>
      </c>
      <c r="G9" s="37"/>
      <c r="H9" s="37"/>
      <c r="I9" s="37"/>
      <c r="J9" s="37"/>
    </row>
    <row r="10" spans="1:15" x14ac:dyDescent="0.25">
      <c r="A10" s="157"/>
      <c r="B10" s="24" t="s">
        <v>167</v>
      </c>
      <c r="C10" s="98">
        <v>13200</v>
      </c>
      <c r="D10" s="98">
        <v>32750</v>
      </c>
      <c r="E10" s="99">
        <v>45950</v>
      </c>
      <c r="G10" s="37"/>
      <c r="H10" s="37"/>
      <c r="I10" s="37"/>
      <c r="J10" s="37"/>
    </row>
    <row r="11" spans="1:15" x14ac:dyDescent="0.25">
      <c r="A11" s="155">
        <v>2021</v>
      </c>
      <c r="B11" s="24" t="s">
        <v>171</v>
      </c>
      <c r="C11" s="98">
        <v>8800</v>
      </c>
      <c r="D11" s="98">
        <v>21250</v>
      </c>
      <c r="E11" s="99">
        <f>SUM(C11:D11)</f>
        <v>30050</v>
      </c>
      <c r="G11" s="37"/>
      <c r="H11" s="37"/>
      <c r="I11" s="37"/>
      <c r="J11" s="37"/>
    </row>
    <row r="12" spans="1:15" x14ac:dyDescent="0.25">
      <c r="A12" s="156"/>
      <c r="B12" s="24" t="s">
        <v>172</v>
      </c>
      <c r="C12" s="98">
        <v>7200</v>
      </c>
      <c r="D12" s="98">
        <v>15500</v>
      </c>
      <c r="E12" s="99">
        <f t="shared" ref="E12:E13" si="0">SUM(C12:D12)</f>
        <v>22700</v>
      </c>
      <c r="G12" s="37"/>
      <c r="H12" s="37"/>
      <c r="I12" s="37"/>
      <c r="J12" s="37"/>
    </row>
    <row r="13" spans="1:15" x14ac:dyDescent="0.25">
      <c r="A13" s="157"/>
      <c r="B13" s="24" t="s">
        <v>173</v>
      </c>
      <c r="C13" s="98">
        <v>9200</v>
      </c>
      <c r="D13" s="98">
        <v>25250</v>
      </c>
      <c r="E13" s="99">
        <f t="shared" si="0"/>
        <v>34450</v>
      </c>
      <c r="G13" s="37"/>
      <c r="H13" s="37"/>
      <c r="I13" s="37"/>
      <c r="J13" s="37"/>
    </row>
    <row r="14" spans="1:15" x14ac:dyDescent="0.25">
      <c r="A14" s="64"/>
      <c r="B14" s="65"/>
      <c r="C14" s="65"/>
      <c r="D14" s="65"/>
      <c r="E14" s="66"/>
      <c r="G14" s="37"/>
      <c r="H14" s="37"/>
      <c r="I14" s="37"/>
      <c r="J14" s="37"/>
    </row>
    <row r="15" spans="1:15" ht="34.5" customHeight="1" x14ac:dyDescent="0.25">
      <c r="A15" s="147" t="s">
        <v>90</v>
      </c>
      <c r="B15" s="147"/>
      <c r="C15" s="147"/>
      <c r="D15" s="147"/>
      <c r="E15" s="147"/>
      <c r="F15" s="147"/>
      <c r="G15" s="147"/>
      <c r="H15" s="147"/>
    </row>
    <row r="16" spans="1:15" ht="18" customHeight="1" x14ac:dyDescent="0.25">
      <c r="A16" s="147" t="s">
        <v>116</v>
      </c>
      <c r="B16" s="147"/>
      <c r="C16" s="147"/>
      <c r="D16" s="147"/>
      <c r="E16" s="147"/>
      <c r="F16" s="147"/>
      <c r="G16" s="147"/>
      <c r="H16" s="147"/>
    </row>
    <row r="17" spans="1:9" ht="21" customHeight="1" x14ac:dyDescent="0.25">
      <c r="A17" s="147" t="s">
        <v>82</v>
      </c>
      <c r="B17" s="147"/>
      <c r="C17" s="147"/>
      <c r="D17" s="147"/>
      <c r="E17" s="147"/>
      <c r="F17" s="147"/>
      <c r="G17" s="147"/>
      <c r="H17" s="147"/>
    </row>
    <row r="18" spans="1:9" ht="33.75" customHeight="1" x14ac:dyDescent="0.25">
      <c r="A18" s="147" t="s">
        <v>156</v>
      </c>
      <c r="B18" s="147"/>
      <c r="C18" s="147"/>
      <c r="D18" s="147"/>
      <c r="E18" s="147"/>
      <c r="F18" s="147"/>
      <c r="G18" s="147"/>
      <c r="H18" s="147"/>
    </row>
    <row r="19" spans="1:9" ht="14.45" customHeight="1" x14ac:dyDescent="0.25">
      <c r="H19" s="129"/>
      <c r="I19" s="129"/>
    </row>
  </sheetData>
  <mergeCells count="15">
    <mergeCell ref="A3:B4"/>
    <mergeCell ref="E3:E4"/>
    <mergeCell ref="A5:B5"/>
    <mergeCell ref="C3:C4"/>
    <mergeCell ref="D3:D4"/>
    <mergeCell ref="C6:C7"/>
    <mergeCell ref="D6:D7"/>
    <mergeCell ref="E6:E7"/>
    <mergeCell ref="A6:A10"/>
    <mergeCell ref="H19:I19"/>
    <mergeCell ref="A15:H15"/>
    <mergeCell ref="A16:H16"/>
    <mergeCell ref="A17:H17"/>
    <mergeCell ref="A18:H18"/>
    <mergeCell ref="A11:A1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51"/>
  <sheetViews>
    <sheetView zoomScale="90" zoomScaleNormal="90" workbookViewId="0"/>
  </sheetViews>
  <sheetFormatPr defaultRowHeight="15" x14ac:dyDescent="0.25"/>
  <cols>
    <col min="1" max="1" width="25.85546875" customWidth="1"/>
    <col min="2" max="2" width="14" style="38" customWidth="1"/>
    <col min="3" max="3" width="13.140625" style="38" customWidth="1"/>
    <col min="5" max="5" width="10.5703125" customWidth="1"/>
  </cols>
  <sheetData>
    <row r="1" spans="1:11" x14ac:dyDescent="0.25">
      <c r="A1" s="1" t="s">
        <v>128</v>
      </c>
    </row>
    <row r="2" spans="1:11" x14ac:dyDescent="0.25">
      <c r="A2" s="1"/>
      <c r="B2" s="18"/>
      <c r="E2" s="21"/>
      <c r="F2" s="21"/>
      <c r="G2" s="21"/>
      <c r="H2" s="21"/>
      <c r="I2" s="21"/>
    </row>
    <row r="3" spans="1:11" s="21" customFormat="1" ht="16.5" customHeight="1" x14ac:dyDescent="0.25">
      <c r="A3" s="138" t="s">
        <v>9</v>
      </c>
      <c r="B3" s="160" t="s">
        <v>89</v>
      </c>
      <c r="C3" s="160" t="s">
        <v>133</v>
      </c>
      <c r="E3"/>
      <c r="F3"/>
      <c r="G3"/>
      <c r="H3"/>
      <c r="J3"/>
    </row>
    <row r="4" spans="1:11" s="21" customFormat="1" ht="14.45" customHeight="1" x14ac:dyDescent="0.25">
      <c r="A4" s="139"/>
      <c r="B4" s="161"/>
      <c r="C4" s="161"/>
      <c r="E4"/>
      <c r="F4"/>
      <c r="G4"/>
      <c r="H4"/>
      <c r="J4"/>
    </row>
    <row r="5" spans="1:11" s="21" customFormat="1" x14ac:dyDescent="0.25">
      <c r="A5" s="159"/>
      <c r="B5" s="162"/>
      <c r="C5" s="162"/>
      <c r="E5"/>
      <c r="F5"/>
      <c r="G5"/>
      <c r="H5"/>
      <c r="J5"/>
      <c r="K5"/>
    </row>
    <row r="6" spans="1:11" x14ac:dyDescent="0.25">
      <c r="A6" s="8" t="s">
        <v>8</v>
      </c>
      <c r="B6" s="119">
        <v>277450</v>
      </c>
      <c r="C6" s="120">
        <v>1</v>
      </c>
      <c r="D6" s="46"/>
      <c r="I6" s="21"/>
    </row>
    <row r="7" spans="1:11" x14ac:dyDescent="0.25">
      <c r="A7" s="2" t="s">
        <v>12</v>
      </c>
      <c r="B7" s="117">
        <v>7450</v>
      </c>
      <c r="C7" s="118">
        <v>0.03</v>
      </c>
      <c r="D7" s="4"/>
      <c r="I7" s="21"/>
    </row>
    <row r="8" spans="1:11" x14ac:dyDescent="0.25">
      <c r="A8" s="2" t="s">
        <v>13</v>
      </c>
      <c r="B8" s="117">
        <v>5550</v>
      </c>
      <c r="C8" s="118">
        <v>0.02</v>
      </c>
      <c r="D8" s="4"/>
      <c r="I8" s="21"/>
    </row>
    <row r="9" spans="1:11" x14ac:dyDescent="0.25">
      <c r="A9" s="2" t="s">
        <v>14</v>
      </c>
      <c r="B9" s="117">
        <v>8400</v>
      </c>
      <c r="C9" s="118">
        <v>0.03</v>
      </c>
      <c r="D9" s="4"/>
      <c r="I9" s="21"/>
    </row>
    <row r="10" spans="1:11" x14ac:dyDescent="0.25">
      <c r="A10" s="2" t="s">
        <v>15</v>
      </c>
      <c r="B10" s="117" t="s">
        <v>176</v>
      </c>
      <c r="C10" s="118" t="s">
        <v>176</v>
      </c>
      <c r="D10" s="4"/>
      <c r="I10" s="21"/>
    </row>
    <row r="11" spans="1:11" x14ac:dyDescent="0.25">
      <c r="A11" s="2" t="s">
        <v>16</v>
      </c>
      <c r="B11" s="117">
        <v>4800</v>
      </c>
      <c r="C11" s="118">
        <v>0.02</v>
      </c>
      <c r="D11" s="4"/>
      <c r="I11" s="21"/>
    </row>
    <row r="12" spans="1:11" x14ac:dyDescent="0.25">
      <c r="A12" s="2" t="s">
        <v>17</v>
      </c>
      <c r="B12" s="117">
        <v>8400</v>
      </c>
      <c r="C12" s="118">
        <v>0.03</v>
      </c>
      <c r="D12" s="4"/>
      <c r="I12" s="21"/>
    </row>
    <row r="13" spans="1:11" x14ac:dyDescent="0.25">
      <c r="A13" s="2" t="s">
        <v>18</v>
      </c>
      <c r="B13" s="117">
        <v>8850</v>
      </c>
      <c r="C13" s="118">
        <v>0.03</v>
      </c>
      <c r="D13" s="4"/>
      <c r="I13" s="21"/>
    </row>
    <row r="14" spans="1:11" x14ac:dyDescent="0.25">
      <c r="A14" s="2" t="s">
        <v>19</v>
      </c>
      <c r="B14" s="117">
        <v>8100</v>
      </c>
      <c r="C14" s="118">
        <v>0.03</v>
      </c>
      <c r="I14" s="21"/>
    </row>
    <row r="15" spans="1:11" x14ac:dyDescent="0.25">
      <c r="A15" s="2" t="s">
        <v>20</v>
      </c>
      <c r="B15" s="117">
        <v>2250</v>
      </c>
      <c r="C15" s="118">
        <v>0.01</v>
      </c>
      <c r="I15" s="21"/>
    </row>
    <row r="16" spans="1:11" x14ac:dyDescent="0.25">
      <c r="A16" s="2" t="s">
        <v>21</v>
      </c>
      <c r="B16" s="117">
        <v>4400</v>
      </c>
      <c r="C16" s="118">
        <v>0.02</v>
      </c>
      <c r="I16" s="21"/>
    </row>
    <row r="17" spans="1:9" x14ac:dyDescent="0.25">
      <c r="A17" s="2" t="s">
        <v>22</v>
      </c>
      <c r="B17" s="117">
        <v>4750</v>
      </c>
      <c r="C17" s="118">
        <v>0.02</v>
      </c>
      <c r="I17" s="21"/>
    </row>
    <row r="18" spans="1:9" x14ac:dyDescent="0.25">
      <c r="A18" s="2" t="s">
        <v>23</v>
      </c>
      <c r="B18" s="117">
        <v>18650</v>
      </c>
      <c r="C18" s="118">
        <v>7.0000000000000007E-2</v>
      </c>
      <c r="I18" s="21"/>
    </row>
    <row r="19" spans="1:9" x14ac:dyDescent="0.25">
      <c r="A19" s="2" t="s">
        <v>24</v>
      </c>
      <c r="B19" s="117">
        <v>10550</v>
      </c>
      <c r="C19" s="118">
        <v>0.04</v>
      </c>
      <c r="I19" s="21"/>
    </row>
    <row r="20" spans="1:9" x14ac:dyDescent="0.25">
      <c r="A20" s="2" t="s">
        <v>25</v>
      </c>
      <c r="B20" s="117">
        <v>24800</v>
      </c>
      <c r="C20" s="118">
        <v>0.09</v>
      </c>
      <c r="I20" s="21"/>
    </row>
    <row r="21" spans="1:9" x14ac:dyDescent="0.25">
      <c r="A21" s="2" t="s">
        <v>26</v>
      </c>
      <c r="B21" s="117">
        <v>38500</v>
      </c>
      <c r="C21" s="118">
        <v>0.14000000000000001</v>
      </c>
      <c r="I21" s="21"/>
    </row>
    <row r="22" spans="1:9" x14ac:dyDescent="0.25">
      <c r="A22" s="2" t="s">
        <v>27</v>
      </c>
      <c r="B22" s="117">
        <v>6950</v>
      </c>
      <c r="C22" s="118">
        <v>0.03</v>
      </c>
      <c r="I22" s="21"/>
    </row>
    <row r="23" spans="1:9" x14ac:dyDescent="0.25">
      <c r="A23" s="2" t="s">
        <v>28</v>
      </c>
      <c r="B23" s="117">
        <v>9750</v>
      </c>
      <c r="C23" s="118">
        <v>0.04</v>
      </c>
      <c r="I23" s="21"/>
    </row>
    <row r="24" spans="1:9" x14ac:dyDescent="0.25">
      <c r="A24" s="2" t="s">
        <v>29</v>
      </c>
      <c r="B24" s="117">
        <v>2050</v>
      </c>
      <c r="C24" s="118">
        <v>0.01</v>
      </c>
      <c r="I24" s="21"/>
    </row>
    <row r="25" spans="1:9" x14ac:dyDescent="0.25">
      <c r="A25" s="2" t="s">
        <v>30</v>
      </c>
      <c r="B25" s="117">
        <v>1950</v>
      </c>
      <c r="C25" s="118">
        <v>0.01</v>
      </c>
      <c r="I25" s="21"/>
    </row>
    <row r="26" spans="1:9" x14ac:dyDescent="0.25">
      <c r="A26" s="2" t="s">
        <v>31</v>
      </c>
      <c r="B26" s="117">
        <v>1400</v>
      </c>
      <c r="C26" s="118">
        <v>0.01</v>
      </c>
      <c r="I26" s="21"/>
    </row>
    <row r="27" spans="1:9" x14ac:dyDescent="0.25">
      <c r="A27" s="2" t="s">
        <v>32</v>
      </c>
      <c r="B27" s="117">
        <v>13950</v>
      </c>
      <c r="C27" s="118">
        <v>0.05</v>
      </c>
      <c r="I27" s="21"/>
    </row>
    <row r="28" spans="1:9" x14ac:dyDescent="0.25">
      <c r="A28" s="2" t="s">
        <v>33</v>
      </c>
      <c r="B28" s="117">
        <v>23400</v>
      </c>
      <c r="C28" s="118">
        <v>0.08</v>
      </c>
      <c r="I28" s="21"/>
    </row>
    <row r="29" spans="1:9" x14ac:dyDescent="0.25">
      <c r="A29" s="2" t="s">
        <v>34</v>
      </c>
      <c r="B29" s="117" t="s">
        <v>176</v>
      </c>
      <c r="C29" s="118" t="s">
        <v>176</v>
      </c>
      <c r="I29" s="21"/>
    </row>
    <row r="30" spans="1:9" x14ac:dyDescent="0.25">
      <c r="A30" s="2" t="s">
        <v>35</v>
      </c>
      <c r="B30" s="117">
        <v>5850</v>
      </c>
      <c r="C30" s="118">
        <v>0.02</v>
      </c>
      <c r="I30" s="21"/>
    </row>
    <row r="31" spans="1:9" x14ac:dyDescent="0.25">
      <c r="A31" s="2" t="s">
        <v>36</v>
      </c>
      <c r="B31" s="117">
        <v>9700</v>
      </c>
      <c r="C31" s="118">
        <v>0.03</v>
      </c>
      <c r="D31" s="17"/>
      <c r="I31" s="21"/>
    </row>
    <row r="32" spans="1:9" x14ac:dyDescent="0.25">
      <c r="A32" s="2" t="s">
        <v>37</v>
      </c>
      <c r="B32" s="117">
        <v>2300</v>
      </c>
      <c r="C32" s="118">
        <v>0.01</v>
      </c>
      <c r="I32" s="21"/>
    </row>
    <row r="33" spans="1:9" x14ac:dyDescent="0.25">
      <c r="A33" s="2" t="s">
        <v>38</v>
      </c>
      <c r="B33" s="117">
        <v>0</v>
      </c>
      <c r="C33" s="118">
        <v>0</v>
      </c>
      <c r="I33" s="21"/>
    </row>
    <row r="34" spans="1:9" x14ac:dyDescent="0.25">
      <c r="A34" s="2" t="s">
        <v>39</v>
      </c>
      <c r="B34" s="117">
        <v>3350</v>
      </c>
      <c r="C34" s="118">
        <v>0.01</v>
      </c>
      <c r="I34" s="21"/>
    </row>
    <row r="35" spans="1:9" x14ac:dyDescent="0.25">
      <c r="A35" s="2" t="s">
        <v>40</v>
      </c>
      <c r="B35" s="117">
        <v>18750</v>
      </c>
      <c r="C35" s="118">
        <v>7.0000000000000007E-2</v>
      </c>
      <c r="I35" s="21"/>
    </row>
    <row r="36" spans="1:9" x14ac:dyDescent="0.25">
      <c r="A36" s="2" t="s">
        <v>41</v>
      </c>
      <c r="B36" s="117">
        <v>4550</v>
      </c>
      <c r="C36" s="118">
        <v>0.02</v>
      </c>
      <c r="I36" s="21"/>
    </row>
    <row r="37" spans="1:9" x14ac:dyDescent="0.25">
      <c r="A37" s="2" t="s">
        <v>42</v>
      </c>
      <c r="B37" s="117">
        <v>7450</v>
      </c>
      <c r="C37" s="118">
        <v>0.03</v>
      </c>
      <c r="I37" s="21"/>
    </row>
    <row r="38" spans="1:9" x14ac:dyDescent="0.25">
      <c r="A38" s="2" t="s">
        <v>43</v>
      </c>
      <c r="B38" s="117">
        <v>7300</v>
      </c>
      <c r="C38" s="118">
        <v>0.03</v>
      </c>
      <c r="I38" s="21"/>
    </row>
    <row r="39" spans="1:9" ht="17.25" x14ac:dyDescent="0.25">
      <c r="A39" s="2" t="s">
        <v>86</v>
      </c>
      <c r="B39" s="117" t="s">
        <v>176</v>
      </c>
      <c r="C39" s="118" t="s">
        <v>176</v>
      </c>
      <c r="I39" s="21"/>
    </row>
    <row r="40" spans="1:9" ht="17.25" x14ac:dyDescent="0.25">
      <c r="A40" s="2" t="s">
        <v>87</v>
      </c>
      <c r="B40" s="117" t="s">
        <v>176</v>
      </c>
      <c r="C40" s="118" t="s">
        <v>176</v>
      </c>
      <c r="I40" s="21"/>
    </row>
    <row r="41" spans="1:9" ht="17.25" x14ac:dyDescent="0.25">
      <c r="A41" s="2" t="s">
        <v>88</v>
      </c>
      <c r="B41" s="117" t="s">
        <v>176</v>
      </c>
      <c r="C41" s="121" t="s">
        <v>176</v>
      </c>
    </row>
    <row r="43" spans="1:9" s="34" customFormat="1" ht="15" customHeight="1" x14ac:dyDescent="0.25">
      <c r="A43" s="147" t="s">
        <v>64</v>
      </c>
      <c r="B43" s="147"/>
      <c r="C43" s="147"/>
      <c r="D43" s="147"/>
      <c r="E43" s="147"/>
      <c r="F43" s="147"/>
      <c r="G43" s="147"/>
    </row>
    <row r="44" spans="1:9" s="34" customFormat="1" ht="15" customHeight="1" x14ac:dyDescent="0.25">
      <c r="A44" s="147" t="s">
        <v>73</v>
      </c>
      <c r="B44" s="147"/>
      <c r="C44" s="147"/>
      <c r="D44" s="147"/>
      <c r="E44" s="147"/>
      <c r="F44" s="147"/>
      <c r="G44" s="147"/>
    </row>
    <row r="45" spans="1:9" s="34" customFormat="1" ht="45" customHeight="1" x14ac:dyDescent="0.25">
      <c r="A45" s="147" t="s">
        <v>80</v>
      </c>
      <c r="B45" s="147"/>
      <c r="C45" s="147"/>
      <c r="D45" s="147"/>
      <c r="E45" s="147"/>
      <c r="F45" s="147"/>
      <c r="G45" s="147"/>
    </row>
    <row r="46" spans="1:9" s="34" customFormat="1" x14ac:dyDescent="0.25">
      <c r="A46" s="147" t="s">
        <v>81</v>
      </c>
      <c r="B46" s="147"/>
      <c r="C46" s="147"/>
      <c r="D46" s="147"/>
      <c r="E46" s="147"/>
      <c r="F46" s="147"/>
      <c r="G46" s="147"/>
    </row>
    <row r="47" spans="1:9" s="34" customFormat="1" ht="33" customHeight="1" x14ac:dyDescent="0.25">
      <c r="A47" s="147" t="s">
        <v>82</v>
      </c>
      <c r="B47" s="147"/>
      <c r="C47" s="147"/>
      <c r="D47" s="147"/>
      <c r="E47" s="147"/>
      <c r="F47" s="147"/>
      <c r="G47" s="147"/>
    </row>
    <row r="48" spans="1:9" s="34" customFormat="1" ht="60" customHeight="1" x14ac:dyDescent="0.25">
      <c r="A48" s="147" t="s">
        <v>83</v>
      </c>
      <c r="B48" s="147"/>
      <c r="C48" s="147"/>
      <c r="D48" s="147"/>
      <c r="E48" s="147"/>
      <c r="F48" s="147"/>
      <c r="G48" s="147"/>
    </row>
    <row r="49" spans="1:7" ht="45" customHeight="1" x14ac:dyDescent="0.25">
      <c r="A49" s="147" t="s">
        <v>84</v>
      </c>
      <c r="B49" s="147"/>
      <c r="C49" s="147"/>
      <c r="D49" s="147"/>
      <c r="E49" s="147"/>
      <c r="F49" s="147"/>
      <c r="G49" s="147"/>
    </row>
    <row r="50" spans="1:7" ht="30" customHeight="1" x14ac:dyDescent="0.25">
      <c r="A50" s="147" t="s">
        <v>85</v>
      </c>
      <c r="B50" s="147"/>
      <c r="C50" s="147"/>
      <c r="D50" s="147"/>
      <c r="E50" s="147"/>
      <c r="F50" s="147"/>
      <c r="G50" s="147"/>
    </row>
    <row r="51" spans="1:7" ht="30" customHeight="1" x14ac:dyDescent="0.25">
      <c r="A51" s="147" t="s">
        <v>53</v>
      </c>
      <c r="B51" s="147"/>
      <c r="C51" s="147"/>
      <c r="D51" s="147"/>
      <c r="E51" s="147"/>
      <c r="F51" s="147"/>
      <c r="G51" s="147"/>
    </row>
  </sheetData>
  <mergeCells count="12">
    <mergeCell ref="A48:G48"/>
    <mergeCell ref="A49:G49"/>
    <mergeCell ref="A50:G50"/>
    <mergeCell ref="A51:G51"/>
    <mergeCell ref="A3:A5"/>
    <mergeCell ref="B3:B5"/>
    <mergeCell ref="C3:C5"/>
    <mergeCell ref="A43:G43"/>
    <mergeCell ref="A44:G44"/>
    <mergeCell ref="A45:G45"/>
    <mergeCell ref="A46:G46"/>
    <mergeCell ref="A47:G47"/>
  </mergeCells>
  <conditionalFormatting sqref="C6:C7 C10 C12:C15 C17:C21 C23:C24 C26:C29 C31 C33 C35 C37 C40:C41">
    <cfRule type="dataBar" priority="1">
      <dataBar>
        <cfvo type="num" val="0"/>
        <cfvo type="num" val="1"/>
        <color theme="4" tint="-0.249977111117893"/>
      </dataBar>
      <extLst>
        <ext xmlns:x14="http://schemas.microsoft.com/office/spreadsheetml/2009/9/main" uri="{B025F937-C7B1-47D3-B67F-A62EFF666E3E}">
          <x14:id>{75B01933-52DD-4326-8873-260EC8A3683E}</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75B01933-52DD-4326-8873-260EC8A3683E}">
            <x14:dataBar minLength="0" maxLength="100">
              <x14:cfvo type="num">
                <xm:f>0</xm:f>
              </x14:cfvo>
              <x14:cfvo type="num">
                <xm:f>1</xm:f>
              </x14:cfvo>
              <x14:negativeFillColor rgb="FFFF0000"/>
              <x14:axisColor rgb="FF000000"/>
            </x14:dataBar>
          </x14:cfRule>
          <xm:sqref>C6:C7 C10 C12:C15 C17:C21 C23:C24 C26:C29 C31 C33 C35 C37 C40:C41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A29852754</value>
    </field>
    <field name="Objective-Title">
      <value order="0">Tables v1 raw data linked (IN PROGRESS)</value>
    </field>
    <field name="Objective-Description">
      <value order="0"/>
    </field>
    <field name="Objective-CreationStamp">
      <value order="0">2020-09-04T17:18:50Z</value>
    </field>
    <field name="Objective-IsApproved">
      <value order="0">false</value>
    </field>
    <field name="Objective-IsPublished">
      <value order="0">false</value>
    </field>
    <field name="Objective-DatePublished">
      <value order="0"/>
    </field>
    <field name="Objective-ModificationStamp">
      <value order="0">2020-09-07T12:29:03Z</value>
    </field>
    <field name="Objective-Owner">
      <value order="0">Barrie, Graham G (N413624)</value>
    </field>
    <field name="Objective-Path">
      <value order="0">Objective Global Folder:Classified Object:Classified Object:Barrie, Graham G (N413624):Stats Role - Projects</value>
    </field>
    <field name="Objective-Parent">
      <value order="0">Stats Role - Projects</value>
    </field>
    <field name="Objective-State">
      <value order="0">Being Edited</value>
    </field>
    <field name="Objective-VersionId">
      <value order="0">vA43437730</value>
    </field>
    <field name="Objective-Version">
      <value order="0">0.4</value>
    </field>
    <field name="Objective-VersionNumber">
      <value order="0">4</value>
    </field>
    <field name="Objective-VersionComment">
      <value order="0"/>
    </field>
    <field name="Objective-FileNumber">
      <value order="0"/>
    </field>
    <field name="Objective-Classification">
      <value order="0">OFFICIAL</value>
    </field>
    <field name="Objective-Caveats">
      <value order="0"/>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Table 1</vt:lpstr>
      <vt:lpstr>Table 2</vt:lpstr>
      <vt:lpstr>Table 3</vt:lpstr>
      <vt:lpstr>Table 4</vt:lpstr>
      <vt:lpstr>Table 5</vt:lpstr>
      <vt:lpstr>Table 6</vt:lpstr>
      <vt:lpstr>Table 7</vt:lpstr>
      <vt:lpstr>Table 8</vt:lpstr>
      <vt:lpstr>Table 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2021-05-17T10:25:59Z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A29852754</vt:lpwstr>
  </property>
  <property fmtid="{D5CDD505-2E9C-101B-9397-08002B2CF9AE}" pid="4" name="Objective-Title">
    <vt:lpwstr>Tables v1 raw data linked (IN PROGRESS)</vt:lpwstr>
  </property>
  <property fmtid="{D5CDD505-2E9C-101B-9397-08002B2CF9AE}" pid="5" name="Objective-Description">
    <vt:lpwstr/>
  </property>
  <property fmtid="{D5CDD505-2E9C-101B-9397-08002B2CF9AE}" pid="6" name="Objective-CreationStamp">
    <vt:filetime>2020-09-04T17:18:58Z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2020-09-07T12:29:03Z</vt:filetime>
  </property>
  <property fmtid="{D5CDD505-2E9C-101B-9397-08002B2CF9AE}" pid="11" name="Objective-Owner">
    <vt:lpwstr>Barrie, Graham G (N413624)</vt:lpwstr>
  </property>
  <property fmtid="{D5CDD505-2E9C-101B-9397-08002B2CF9AE}" pid="12" name="Objective-Path">
    <vt:lpwstr>Barrie, Graham G (N413624):Stats Role - Projects:</vt:lpwstr>
  </property>
  <property fmtid="{D5CDD505-2E9C-101B-9397-08002B2CF9AE}" pid="13" name="Objective-Parent">
    <vt:lpwstr>Stats Role - Projects</vt:lpwstr>
  </property>
  <property fmtid="{D5CDD505-2E9C-101B-9397-08002B2CF9AE}" pid="14" name="Objective-State">
    <vt:lpwstr>Being Edited</vt:lpwstr>
  </property>
  <property fmtid="{D5CDD505-2E9C-101B-9397-08002B2CF9AE}" pid="15" name="Objective-VersionId">
    <vt:lpwstr>vA43437730</vt:lpwstr>
  </property>
  <property fmtid="{D5CDD505-2E9C-101B-9397-08002B2CF9AE}" pid="16" name="Objective-Version">
    <vt:lpwstr>0.4</vt:lpwstr>
  </property>
  <property fmtid="{D5CDD505-2E9C-101B-9397-08002B2CF9AE}" pid="17" name="Objective-VersionNumber">
    <vt:r8>4</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ies>
</file>