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8_{EE51EE18-D25E-476A-BE08-950475521398}" xr6:coauthVersionLast="47" xr6:coauthVersionMax="47" xr10:uidLastSave="{00000000-0000-0000-0000-000000000000}"/>
  <bookViews>
    <workbookView xWindow="-110" yWindow="-110" windowWidth="19420" windowHeight="10300" xr2:uid="{00000000-000D-0000-FFFF-FFFF00000000}"/>
  </bookViews>
  <sheets>
    <sheet name="Cover sheet" sheetId="7" r:id="rId1"/>
    <sheet name="Contents" sheetId="1" r:id="rId2"/>
    <sheet name="Notes" sheetId="2" r:id="rId3"/>
    <sheet name="Table 1 Total clients paid" sheetId="3" r:id="rId4"/>
    <sheet name="Table 2 Clients by benefit" sheetId="4" r:id="rId5"/>
    <sheet name="Table 3 Clients by LA" sheetId="5" r:id="rId6"/>
    <sheet name="Table 4 Client Groupings"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 i="1"/>
  <c r="A5" i="1"/>
  <c r="A4" i="1"/>
</calcChain>
</file>

<file path=xl/sharedStrings.xml><?xml version="1.0" encoding="utf-8"?>
<sst xmlns="http://schemas.openxmlformats.org/spreadsheetml/2006/main" count="292" uniqueCount="152">
  <si>
    <t>Table of Contents</t>
  </si>
  <si>
    <t>Table Number</t>
  </si>
  <si>
    <t>Description</t>
  </si>
  <si>
    <t>Clients paid in each financial year</t>
  </si>
  <si>
    <t>Clients paid split by benefit in each financial year</t>
  </si>
  <si>
    <t>Clients paid by local authority area for financial year 2024-2025</t>
  </si>
  <si>
    <t>Groupings of clients paid in financial year 2024-2025</t>
  </si>
  <si>
    <t>List of notes</t>
  </si>
  <si>
    <t>This worksheet displays 1 table</t>
  </si>
  <si>
    <t>The notes within this table are referred to in other worksheets of this workbook.</t>
  </si>
  <si>
    <t>Note number</t>
  </si>
  <si>
    <t>Note text</t>
  </si>
  <si>
    <t>[note 1]</t>
  </si>
  <si>
    <t>This analysis does not include Carer’s Allowance Supplement as the data available for that payment cannot currently be linked to the data extracts for the benefits listed on the cover page. We are currently unable to identify how many of those clients are already counted within our overall measure of clients paid.</t>
  </si>
  <si>
    <t>[note 2]</t>
  </si>
  <si>
    <t>Figures are rounded for disclosure control and may not sum due to rounding.</t>
  </si>
  <si>
    <t>[note 3]</t>
  </si>
  <si>
    <t>Data is presented by the date that payments are issued.</t>
  </si>
  <si>
    <t>[note 4]</t>
  </si>
  <si>
    <t>'Other' includes payments where postcodes did not match to local authority area data. Reasons for this may include a) an error in the postcode b) postcode is for a property within a new development and therefore does not link to local authority area data yet.</t>
  </si>
  <si>
    <t>[note 5]</t>
  </si>
  <si>
    <t>Please consider the background notes in the publication report for more information on data quality issues relating to local authority areas.</t>
  </si>
  <si>
    <t>[note 6]</t>
  </si>
  <si>
    <t>A small number of Best Start Grant and Best Start Foods payments cannot be linked to the full client information and therefore are not included in the figures provided here for number of clients paid or value of payments. For more information please see the background notes of the publication.</t>
  </si>
  <si>
    <t>[note 7]</t>
  </si>
  <si>
    <t>For each grouping presented, an individual is only counted once in the group, even if they received more than one of the benefits. As clients can be counted in more than one grouping, these figures should not be summed.</t>
  </si>
  <si>
    <t>[note 8]</t>
  </si>
  <si>
    <t>Five family payments clients grouping refers to a group of people each financial year who received at least one of the following benefits; Best Start Foods, Best Start Grant and Scottish Child Payment.</t>
  </si>
  <si>
    <t>[note 9]</t>
  </si>
  <si>
    <t>Carers grouping refers to a group of people each financial year who received at least one of the following benefits; Young Carer Grant and Carer Support Payment.</t>
  </si>
  <si>
    <t>[note 10]</t>
  </si>
  <si>
    <t>Winter heating clients grouping refers to a group of people each financial year who received at least one of the following benefits; Child Winter Heating Payment and Winter Heating Payment. For financial year 2024/25, Pension Age Winter Heating Payment for winter 2024/25 is not included. Please see background notes for more information.</t>
  </si>
  <si>
    <t>[note 11]</t>
  </si>
  <si>
    <t>Disabled adults, children and young people refers to a group of people who received at least one of the following benefits; Adult Disability Payment, Child Disability Payment and Pension Age Disability Payment.</t>
  </si>
  <si>
    <t>[note 12]</t>
  </si>
  <si>
    <t>n/a stands for Not Applicable. This will be presented when a particular benefit had not yet been launched by Social Security Scotland.</t>
  </si>
  <si>
    <t>Clients paid in each financial year [note 1] [note 2] [note 3]</t>
  </si>
  <si>
    <t>This worksheet contains 1 table.</t>
  </si>
  <si>
    <t>Banded rows are used in this table. To remove them, highlight the table, go to the Design tab and uncheck the banded rows box.</t>
  </si>
  <si>
    <t>Notes are located below the table beginning in cell A15 and in the notes sheet of this document.</t>
  </si>
  <si>
    <t>[c] indicates that a figure has been suppressed for disclosure control purposes.</t>
  </si>
  <si>
    <t>Financial Year</t>
  </si>
  <si>
    <t>Total number of Clients Paid</t>
  </si>
  <si>
    <t>Total value of payments</t>
  </si>
  <si>
    <t>2018-2019</t>
  </si>
  <si>
    <t>2019-2020</t>
  </si>
  <si>
    <t>2020-2021</t>
  </si>
  <si>
    <t>2021-2022</t>
  </si>
  <si>
    <t>2022-2023</t>
  </si>
  <si>
    <t>2023-2024</t>
  </si>
  <si>
    <t>2024-2025</t>
  </si>
  <si>
    <t>All Time</t>
  </si>
  <si>
    <t>Clients paid split by benefit in each financial year [note 1] [note 2] [note 3] [note 6] [note 12]</t>
  </si>
  <si>
    <t>Notes are located below the table beginning in cell A18 and in the notes sheet of this document.</t>
  </si>
  <si>
    <t>Benefit</t>
  </si>
  <si>
    <t>Number of clients paid in Financial Year 2018-19</t>
  </si>
  <si>
    <t>Value of payments made in Financial Year 2018-19</t>
  </si>
  <si>
    <t>Number of clients paid in Financial Year 2019-20</t>
  </si>
  <si>
    <t>Value of payments made in Financial Year 2019-20</t>
  </si>
  <si>
    <t>Number of clients paid in Financial Year 2020-21</t>
  </si>
  <si>
    <t>Value of payments made in Financial Year 2020-21</t>
  </si>
  <si>
    <t>Number of clients paid in Financial Year 2021-22</t>
  </si>
  <si>
    <t>Value of payments made in Financial Year 2021-22</t>
  </si>
  <si>
    <t>Number of clients paid in Financial Year 2022-23</t>
  </si>
  <si>
    <t>Value of payments made in Financial Year 2022-23</t>
  </si>
  <si>
    <t>Number of clients paid in Financial Year 2023-24</t>
  </si>
  <si>
    <t>Value of payments made in Financial Year 2023-24</t>
  </si>
  <si>
    <t>Number of clients paid in Financial Year 2024-25</t>
  </si>
  <si>
    <t>Value of payments made in Financial Year 2024-25</t>
  </si>
  <si>
    <t>Best Start Grant and Best Start Foods</t>
  </si>
  <si>
    <t>Funeral Support Payment</t>
  </si>
  <si>
    <t>n/a</t>
  </si>
  <si>
    <t>Young Carer Grant</t>
  </si>
  <si>
    <t>Job Start Payment</t>
  </si>
  <si>
    <t>Child Winter Heating Payment</t>
  </si>
  <si>
    <t>Scottish Child Payment</t>
  </si>
  <si>
    <t>Child Disability Payment</t>
  </si>
  <si>
    <t>Adult Disability Payment</t>
  </si>
  <si>
    <t>Winter Heating Payment</t>
  </si>
  <si>
    <t>Carer Support Payment</t>
  </si>
  <si>
    <t>Pension Age Disability Payment</t>
  </si>
  <si>
    <t>Clients paid by local authority area for financial year 2024-2025 [note 1] [note 2] [note 3] [note 4] [note 5]</t>
  </si>
  <si>
    <t>Notes are located below the table beginning in cell A40 and in the notes sheet of this document.</t>
  </si>
  <si>
    <t>Local authority area</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</si>
  <si>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</si>
  <si>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</si>
  <si>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</si>
  <si>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</si>
  <si>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</si>
  <si>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</si>
  <si>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</si>
  <si>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</si>
  <si>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</si>
  <si>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</si>
  <si>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</si>
  <si>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</si>
  <si>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</si>
  <si>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</si>
  <si>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</si>
  <si>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</si>
  <si>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</si>
  <si>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</si>
  <si>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</si>
  <si>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</si>
  <si>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</si>
  <si>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</si>
  <si>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</si>
  <si>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</si>
  <si>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</si>
  <si>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</si>
  <si>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</si>
  <si>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</si>
  <si>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</si>
  <si>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</si>
  <si>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</si>
  <si>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</si>
  <si>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</si>
  <si>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Groupings of clients paid in financial year 2024-2025 [note 1] [note 2] [note 3] [note 7] [note 8] [note 9] [note 10] [note 11] [note 12]</t>
  </si>
  <si>
    <t>Notes are located below the table beginning in cell A11 and in the notes sheet of this document.</t>
  </si>
  <si>
    <t>Client Groups</t>
  </si>
  <si>
    <t>Five family payments clients</t>
  </si>
  <si>
    <t>Carers</t>
  </si>
  <si>
    <t>Winter heating clients</t>
  </si>
  <si>
    <t>This spreadsheet contains the data tables and figures published alongside Social Security Scotland's publication "Number of individual clients paid by Social Security Scotland to 31 March 2025".</t>
  </si>
  <si>
    <t>Publication date</t>
  </si>
  <si>
    <t>The data tables in this spreadsheet were originally published at 9.30am on 24 June 2025.</t>
  </si>
  <si>
    <t>The next publication is scheduled to be published in June 2026.</t>
  </si>
  <si>
    <t>Time period</t>
  </si>
  <si>
    <t>Financial years 2018-2019 to 2024-2025</t>
  </si>
  <si>
    <t>Supplier</t>
  </si>
  <si>
    <t>Social Security Scotland</t>
  </si>
  <si>
    <t>Geographic coverage</t>
  </si>
  <si>
    <t>Scotland, local authority areas</t>
  </si>
  <si>
    <t>Data source</t>
  </si>
  <si>
    <t>The data in this publication is sourced from Social Security Scotland’s case management system. The system holds information on all applications received, decisions and payments.</t>
  </si>
  <si>
    <t>Key Information</t>
  </si>
  <si>
    <t>This spreadsheet provides information on the number of clients paid and the amount they were paid.</t>
  </si>
  <si>
    <t xml:space="preserve">The 14 benefits included within the time period covered by this spreadsheet are: Adult Disability Payment, Best Start Grant Pregnancy and Baby Payment, Best Start Grant Early Learning Payment, </t>
  </si>
  <si>
    <t xml:space="preserve">Best Start Grant School Age Payment and Best Start Foods, Carer Support Payment, Child Disability Payment, Child Winter Heating Payment, Funeral Support Payment, Job Start Payment, </t>
  </si>
  <si>
    <t>Pension Age Disability Payment, Scottish Child Payment, Winter Heating Payment, and Young Carer Grant.</t>
  </si>
  <si>
    <t xml:space="preserve">Figures do not include payments for Carer's Allowance Supplement, Pension Age Winter Heating Payment or any of the benefits administered by Department for Work and Pensions on behalf of Scottish Ministers. </t>
  </si>
  <si>
    <t xml:space="preserve">Figures are rounded for disclosure control and may not sum due to rounding. </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</si>
  <si>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</si>
  <si>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</si>
  <si>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</si>
  <si>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</si>
  <si>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</si>
  <si>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</si>
  <si>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Disabled adults, children and young people</t>
  </si>
  <si>
    <t>Number of Individual Clients Paid by Social Security Scotland as at 31 March 2025</t>
  </si>
  <si>
    <t>Link to the latest Individual Clients Paid publication (opens in a new window)</t>
  </si>
  <si>
    <t>Winter heating clients grouping refers to a group of people each financial year who received at least one of the following benefits; Child Winter Heating Payment and Winter Heating Payment. For financial year 2024-2025, Pension Age Winter Heating Payment for winter 2024-2025 is not included. Please see background notes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</si>
</sst>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2"/>
      <color rgb="FF000000"/>
      <name val="Roboto"/>
    </font>
    <font>
      <b/>
      <sz val="15"/>
      <color rgb="FF000000"/>
      <name val="Roboto"/>
    </font>
    <font>
      <u/>
      <sz val="12"/>
      <color rgb="FF0000FF"/>
      <name val="Roboto"/>
    </font>
    <font>
      <b/>
      <sz val="12"/>
      <color rgb="FF000000"/>
      <name val="Roboto"/>
    </font>
    <font>
      <u/>
      <sz val="12"/>
      <color theme="10"/>
      <name val="Roboto"/>
    </font>
    <font>
      <b/>
      <sz val="16"/>
      <color rgb="FF000000"/>
      <name val="Roboto"/>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horizontal="left"/>
    </xf>
    <xf numFmtId="164" fontId="3" fillId="0" borderId="0" xfId="0" applyNumberFormat="1" applyFont="1" applyAlignment="1">
      <alignment horizontal="right"/>
    </xf>
    <xf numFmtId="165" fontId="3" fillId="0" borderId="0" xfId="0" applyNumberFormat="1" applyFont="1" applyAlignment="1">
      <alignment horizontal="right"/>
    </xf>
    <xf numFmtId="0" fontId="5" fillId="0" borderId="0" xfId="0" applyFont="1"/>
    <xf numFmtId="0" fontId="4" fillId="0" borderId="0" xfId="1"/>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7"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16"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C14" totalsRowShown="0">
  <tableColumns count="3">
    <tableColumn id="1" xr3:uid="{00000000-0010-0000-0200-000001000000}" name="Financial Year"/>
    <tableColumn id="2" xr3:uid="{00000000-0010-0000-0200-000002000000}" name="Total number of Clients Paid"/>
    <tableColumn id="3" xr3:uid="{00000000-0010-0000-0200-000003000000}" name="Total value of payment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O17" totalsRowShown="0">
  <tableColumns count="15">
    <tableColumn id="1" xr3:uid="{00000000-0010-0000-0300-000001000000}" name="Benefit"/>
    <tableColumn id="2" xr3:uid="{00000000-0010-0000-0300-000002000000}" name="Number of clients paid in Financial Year 2018-19"/>
    <tableColumn id="3" xr3:uid="{00000000-0010-0000-0300-000003000000}" name="Value of payments made in Financial Year 2018-19"/>
    <tableColumn id="4" xr3:uid="{00000000-0010-0000-0300-000004000000}" name="Number of clients paid in Financial Year 2019-20"/>
    <tableColumn id="5" xr3:uid="{00000000-0010-0000-0300-000005000000}" name="Value of payments made in Financial Year 2019-20"/>
    <tableColumn id="6" xr3:uid="{00000000-0010-0000-0300-000006000000}" name="Number of clients paid in Financial Year 2020-21"/>
    <tableColumn id="7" xr3:uid="{00000000-0010-0000-0300-000007000000}" name="Value of payments made in Financial Year 2020-21"/>
    <tableColumn id="8" xr3:uid="{00000000-0010-0000-0300-000008000000}" name="Number of clients paid in Financial Year 2021-22"/>
    <tableColumn id="9" xr3:uid="{00000000-0010-0000-0300-000009000000}" name="Value of payments made in Financial Year 2021-22"/>
    <tableColumn id="10" xr3:uid="{00000000-0010-0000-0300-00000A000000}" name="Number of clients paid in Financial Year 2022-23"/>
    <tableColumn id="11" xr3:uid="{00000000-0010-0000-0300-00000B000000}" name="Value of payments made in Financial Year 2022-23"/>
    <tableColumn id="12" xr3:uid="{00000000-0010-0000-0300-00000C000000}" name="Number of clients paid in Financial Year 2023-24"/>
    <tableColumn id="13" xr3:uid="{00000000-0010-0000-0300-00000D000000}" name="Value of payments made in Financial Year 2023-24"/>
    <tableColumn id="14" xr3:uid="{00000000-0010-0000-0300-00000E000000}" name="Number of clients paid in Financial Year 2024-25"/>
    <tableColumn id="15" xr3:uid="{00000000-0010-0000-0300-00000F000000}" name="Value of payments made in Financial Year 2024-2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C39" totalsRowShown="0">
  <tableColumns count="3">
    <tableColumn id="1" xr3:uid="{00000000-0010-0000-0400-000001000000}" name="Local authority area"/>
    <tableColumn id="2" xr3:uid="{00000000-0010-0000-0400-000002000000}" name="Number of clients paid in Financial Year 2024-25"/>
    <tableColumn id="3" xr3:uid="{00000000-0010-0000-0400-000003000000}" name="Value of payments made in Financial Year 2024-2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O10" totalsRowShown="0">
  <tableColumns count="15">
    <tableColumn id="1" xr3:uid="{00000000-0010-0000-0500-000001000000}" name="Client Groups"/>
    <tableColumn id="2" xr3:uid="{00000000-0010-0000-0500-000002000000}" name="Number of clients paid in Financial Year 2018-19"/>
    <tableColumn id="3" xr3:uid="{00000000-0010-0000-0500-000003000000}" name="Value of payments made in Financial Year 2018-19"/>
    <tableColumn id="4" xr3:uid="{00000000-0010-0000-0500-000004000000}" name="Number of clients paid in Financial Year 2019-20"/>
    <tableColumn id="5" xr3:uid="{00000000-0010-0000-0500-000005000000}" name="Value of payments made in Financial Year 2019-20"/>
    <tableColumn id="6" xr3:uid="{00000000-0010-0000-0500-000006000000}" name="Number of clients paid in Financial Year 2020-21"/>
    <tableColumn id="7" xr3:uid="{00000000-0010-0000-0500-000007000000}" name="Value of payments made in Financial Year 2020-21"/>
    <tableColumn id="8" xr3:uid="{00000000-0010-0000-0500-000008000000}" name="Number of clients paid in Financial Year 2021-22"/>
    <tableColumn id="9" xr3:uid="{00000000-0010-0000-0500-000009000000}" name="Value of payments made in Financial Year 2021-22"/>
    <tableColumn id="10" xr3:uid="{00000000-0010-0000-0500-00000A000000}" name="Number of clients paid in Financial Year 2022-23"/>
    <tableColumn id="11" xr3:uid="{00000000-0010-0000-0500-00000B000000}" name="Value of payments made in Financial Year 2022-23"/>
    <tableColumn id="12" xr3:uid="{00000000-0010-0000-0500-00000C000000}" name="Number of clients paid in Financial Year 2023-24"/>
    <tableColumn id="13" xr3:uid="{00000000-0010-0000-0500-00000D000000}" name="Value of payments made in Financial Year 2023-24"/>
    <tableColumn id="14" xr3:uid="{00000000-0010-0000-0500-00000E000000}" name="Number of clients paid in Financial Year 2024-25"/>
    <tableColumn id="15" xr3:uid="{00000000-0010-0000-0500-00000F000000}" name="Value of payments made in Financial Year 2024-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socialsecurity.gov.scot" TargetMode="External"/><Relationship Id="rId2" Type="http://schemas.openxmlformats.org/officeDocument/2006/relationships/hyperlink" Target="https://www.socialsecurity.gov.scot/publications/statistics" TargetMode="External"/><Relationship Id="rId1" Type="http://schemas.openxmlformats.org/officeDocument/2006/relationships/hyperlink" Target="https://www.socialsecurity.gov.scot/publications/statistic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15FE-629B-4912-8E61-5D9AFFFE7F64}">
  <dimension ref="A1:A27"/>
  <sheetViews>
    <sheetView showGridLines="0" tabSelected="1" workbookViewId="0"/>
  </sheetViews>
  <sheetFormatPr defaultRowHeight="15.5" x14ac:dyDescent="0.35"/>
  <sheetData>
    <row r="1" spans="1:1" ht="20.5" x14ac:dyDescent="0.45">
      <c r="A1" s="11" t="s">
        <v>149</v>
      </c>
    </row>
    <row r="2" spans="1:1" x14ac:dyDescent="0.35">
      <c r="A2" t="s">
        <v>123</v>
      </c>
    </row>
    <row r="3" spans="1:1" x14ac:dyDescent="0.35">
      <c r="A3" s="12" t="s">
        <v>150</v>
      </c>
    </row>
    <row r="4" spans="1:1" x14ac:dyDescent="0.35">
      <c r="A4" s="13" t="s">
        <v>124</v>
      </c>
    </row>
    <row r="5" spans="1:1" x14ac:dyDescent="0.35">
      <c r="A5" t="s">
        <v>125</v>
      </c>
    </row>
    <row r="6" spans="1:1" x14ac:dyDescent="0.35">
      <c r="A6" t="s">
        <v>126</v>
      </c>
    </row>
    <row r="7" spans="1:1" x14ac:dyDescent="0.35">
      <c r="A7" s="13" t="s">
        <v>127</v>
      </c>
    </row>
    <row r="8" spans="1:1" x14ac:dyDescent="0.35">
      <c r="A8" t="s">
        <v>128</v>
      </c>
    </row>
    <row r="9" spans="1:1" x14ac:dyDescent="0.35">
      <c r="A9" s="13" t="s">
        <v>129</v>
      </c>
    </row>
    <row r="10" spans="1:1" x14ac:dyDescent="0.35">
      <c r="A10" t="s">
        <v>130</v>
      </c>
    </row>
    <row r="11" spans="1:1" x14ac:dyDescent="0.35">
      <c r="A11" s="13" t="s">
        <v>131</v>
      </c>
    </row>
    <row r="12" spans="1:1" x14ac:dyDescent="0.35">
      <c r="A12" t="s">
        <v>132</v>
      </c>
    </row>
    <row r="13" spans="1:1" x14ac:dyDescent="0.35">
      <c r="A13" s="13" t="s">
        <v>133</v>
      </c>
    </row>
    <row r="14" spans="1:1" x14ac:dyDescent="0.35">
      <c r="A14" t="s">
        <v>134</v>
      </c>
    </row>
    <row r="15" spans="1:1" x14ac:dyDescent="0.35">
      <c r="A15" s="13"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143</v>
      </c>
    </row>
    <row r="24" spans="1:1" x14ac:dyDescent="0.35">
      <c r="A24" s="12" t="s">
        <v>144</v>
      </c>
    </row>
    <row r="25" spans="1:1" x14ac:dyDescent="0.35">
      <c r="A25" s="13" t="s">
        <v>145</v>
      </c>
    </row>
    <row r="26" spans="1:1" x14ac:dyDescent="0.35">
      <c r="A26" t="s">
        <v>146</v>
      </c>
    </row>
    <row r="27" spans="1:1" x14ac:dyDescent="0.35">
      <c r="A27" s="12" t="s">
        <v>147</v>
      </c>
    </row>
  </sheetData>
  <hyperlinks>
    <hyperlink ref="A3" r:id="rId1" location=":~:text=Other%20Social%20Security%20Scotland%20publications" xr:uid="{CAC14A12-BC65-440E-BD9F-ED0CACFF1857}"/>
    <hyperlink ref="A24" r:id="rId2" display="https://www.socialsecurity.gov.scot/publications/statistics" xr:uid="{D6DD52E0-D263-422D-A0A3-F2F770BEAF4B}"/>
    <hyperlink ref="A27" r:id="rId3" display="mailto:MI@socialsecurity.gov.scot" xr:uid="{7E858CEC-3460-4640-9AEE-DD02C3D94BE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workbookViewId="0"/>
  </sheetViews>
  <sheetFormatPr defaultColWidth="11.07421875" defaultRowHeight="15.5" x14ac:dyDescent="0.35"/>
  <cols>
    <col min="1" max="1" width="27.69140625" customWidth="1"/>
    <col min="2" max="2" width="65.69140625" customWidth="1"/>
  </cols>
  <sheetData>
    <row r="1" spans="1:2" ht="20.5" x14ac:dyDescent="0.45">
      <c r="A1" s="11" t="s">
        <v>149</v>
      </c>
    </row>
    <row r="2" spans="1:2" x14ac:dyDescent="0.35">
      <c r="A2" t="s">
        <v>0</v>
      </c>
    </row>
    <row r="3" spans="1:2" x14ac:dyDescent="0.35">
      <c r="A3" t="s">
        <v>1</v>
      </c>
      <c r="B3" t="s">
        <v>2</v>
      </c>
    </row>
    <row r="4" spans="1:2" x14ac:dyDescent="0.35">
      <c r="A4" s="2" t="str">
        <f>HYPERLINK("#'Table 1 Total clients paid'!A1", "Table 1 Total clients paid")</f>
        <v>Table 1 Total clients paid</v>
      </c>
      <c r="B4" t="s">
        <v>3</v>
      </c>
    </row>
    <row r="5" spans="1:2" x14ac:dyDescent="0.35">
      <c r="A5" s="2" t="str">
        <f>HYPERLINK("#'Table 2 Clients by benefit'!A1", "Table 2 Clients by benefit")</f>
        <v>Table 2 Clients by benefit</v>
      </c>
      <c r="B5" t="s">
        <v>4</v>
      </c>
    </row>
    <row r="6" spans="1:2" x14ac:dyDescent="0.35">
      <c r="A6" s="2" t="str">
        <f>HYPERLINK("#'Table 3 Clients by LA'!A1", "Table 3 Clients by LA")</f>
        <v>Table 3 Clients by LA</v>
      </c>
      <c r="B6" t="s">
        <v>5</v>
      </c>
    </row>
    <row r="7" spans="1:2" x14ac:dyDescent="0.35">
      <c r="A7" s="2" t="str">
        <f>HYPERLINK("#'Table 4 Client Groupings'!A1", "Table 4 Client Groupings")</f>
        <v>Table 4 Client Groupings</v>
      </c>
      <c r="B7" t="s">
        <v>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workbookViewId="0">
      <selection activeCell="A17" sqref="A17"/>
    </sheetView>
  </sheetViews>
  <sheetFormatPr defaultColWidth="11.07421875" defaultRowHeight="15.5" x14ac:dyDescent="0.35"/>
  <cols>
    <col min="1" max="1" width="12.69140625" customWidth="1"/>
    <col min="2" max="2" width="100.69140625" customWidth="1"/>
  </cols>
  <sheetData>
    <row r="1" spans="1:2" ht="19.5" x14ac:dyDescent="0.45">
      <c r="A1" s="1" t="s">
        <v>7</v>
      </c>
    </row>
    <row r="2" spans="1:2" x14ac:dyDescent="0.35">
      <c r="A2" t="s">
        <v>8</v>
      </c>
    </row>
    <row r="3" spans="1:2" x14ac:dyDescent="0.35">
      <c r="A3" t="s">
        <v>9</v>
      </c>
    </row>
    <row r="4" spans="1:2" x14ac:dyDescent="0.35">
      <c r="A4" t="s">
        <v>10</v>
      </c>
      <c r="B4" t="s">
        <v>11</v>
      </c>
    </row>
    <row r="5" spans="1:2" ht="46.5" x14ac:dyDescent="0.35">
      <c r="A5" t="s">
        <v>12</v>
      </c>
      <c r="B5" s="3" t="s">
        <v>13</v>
      </c>
    </row>
    <row r="6" spans="1:2" x14ac:dyDescent="0.35">
      <c r="A6" t="s">
        <v>14</v>
      </c>
      <c r="B6" s="3" t="s">
        <v>15</v>
      </c>
    </row>
    <row r="7" spans="1:2" x14ac:dyDescent="0.35">
      <c r="A7" t="s">
        <v>16</v>
      </c>
      <c r="B7" s="3" t="s">
        <v>17</v>
      </c>
    </row>
    <row r="8" spans="1:2" ht="46.5" x14ac:dyDescent="0.35">
      <c r="A8" t="s">
        <v>18</v>
      </c>
      <c r="B8" s="3" t="s">
        <v>19</v>
      </c>
    </row>
    <row r="9" spans="1:2" ht="31" x14ac:dyDescent="0.35">
      <c r="A9" t="s">
        <v>20</v>
      </c>
      <c r="B9" s="3" t="s">
        <v>21</v>
      </c>
    </row>
    <row r="10" spans="1:2" ht="46.5" x14ac:dyDescent="0.35">
      <c r="A10" t="s">
        <v>22</v>
      </c>
      <c r="B10" s="3" t="s">
        <v>23</v>
      </c>
    </row>
    <row r="11" spans="1:2" ht="31" x14ac:dyDescent="0.35">
      <c r="A11" t="s">
        <v>24</v>
      </c>
      <c r="B11" s="3" t="s">
        <v>25</v>
      </c>
    </row>
    <row r="12" spans="1:2" ht="31" x14ac:dyDescent="0.35">
      <c r="A12" t="s">
        <v>26</v>
      </c>
      <c r="B12" s="3" t="s">
        <v>27</v>
      </c>
    </row>
    <row r="13" spans="1:2" ht="31" x14ac:dyDescent="0.35">
      <c r="A13" t="s">
        <v>28</v>
      </c>
      <c r="B13" s="3" t="s">
        <v>29</v>
      </c>
    </row>
    <row r="14" spans="1:2" ht="46.5" x14ac:dyDescent="0.35">
      <c r="A14" t="s">
        <v>30</v>
      </c>
      <c r="B14" s="3" t="s">
        <v>151</v>
      </c>
    </row>
    <row r="15" spans="1:2" ht="31" x14ac:dyDescent="0.35">
      <c r="A15" t="s">
        <v>32</v>
      </c>
      <c r="B15" s="3" t="s">
        <v>33</v>
      </c>
    </row>
    <row r="16" spans="1:2" ht="31" x14ac:dyDescent="0.35">
      <c r="A16" t="s">
        <v>34</v>
      </c>
      <c r="B16" s="3" t="s">
        <v>35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9"/>
  <sheetViews>
    <sheetView showGridLines="0" workbookViewId="0"/>
  </sheetViews>
  <sheetFormatPr defaultColWidth="11.07421875" defaultRowHeight="15.5" x14ac:dyDescent="0.35"/>
  <cols>
    <col min="1" max="1" width="22.69140625" customWidth="1"/>
    <col min="2" max="2" width="12.69140625" customWidth="1"/>
    <col min="3" max="3" width="15.69140625" customWidth="1"/>
  </cols>
  <sheetData>
    <row r="1" spans="1:3" ht="19.5" x14ac:dyDescent="0.45">
      <c r="A1" s="1" t="s">
        <v>36</v>
      </c>
    </row>
    <row r="2" spans="1:3" x14ac:dyDescent="0.35">
      <c r="A2" t="s">
        <v>37</v>
      </c>
    </row>
    <row r="3" spans="1:3" x14ac:dyDescent="0.35">
      <c r="A3" t="s">
        <v>38</v>
      </c>
    </row>
    <row r="4" spans="1:3" x14ac:dyDescent="0.35">
      <c r="A4" t="s">
        <v>39</v>
      </c>
    </row>
    <row r="5" spans="1:3" x14ac:dyDescent="0.35">
      <c r="A5" t="s">
        <v>40</v>
      </c>
    </row>
    <row r="6" spans="1:3" ht="46.5" x14ac:dyDescent="0.35">
      <c r="A6" s="3" t="s">
        <v>41</v>
      </c>
      <c r="B6" s="5" t="s">
        <v>42</v>
      </c>
      <c r="C6" s="5" t="s">
        <v>43</v>
      </c>
    </row>
    <row r="7" spans="1:3" x14ac:dyDescent="0.35">
      <c r="A7" s="4" t="s">
        <v>44</v>
      </c>
      <c r="B7" s="6">
        <v>10655</v>
      </c>
      <c r="C7" s="7">
        <v>4067100</v>
      </c>
    </row>
    <row r="8" spans="1:3" x14ac:dyDescent="0.35">
      <c r="A8" s="4" t="s">
        <v>45</v>
      </c>
      <c r="B8" s="6">
        <v>64105</v>
      </c>
      <c r="C8" s="7">
        <v>26283945</v>
      </c>
    </row>
    <row r="9" spans="1:3" x14ac:dyDescent="0.35">
      <c r="A9" s="4" t="s">
        <v>46</v>
      </c>
      <c r="B9" s="6">
        <v>109440</v>
      </c>
      <c r="C9" s="7">
        <v>58282175</v>
      </c>
    </row>
    <row r="10" spans="1:3" x14ac:dyDescent="0.35">
      <c r="A10" s="4" t="s">
        <v>47</v>
      </c>
      <c r="B10" s="6">
        <v>138000</v>
      </c>
      <c r="C10" s="7">
        <v>117380105</v>
      </c>
    </row>
    <row r="11" spans="1:3" x14ac:dyDescent="0.35">
      <c r="A11" s="4" t="s">
        <v>48</v>
      </c>
      <c r="B11" s="6">
        <v>622935</v>
      </c>
      <c r="C11" s="7">
        <v>555766270</v>
      </c>
    </row>
    <row r="12" spans="1:3" x14ac:dyDescent="0.35">
      <c r="A12" s="4" t="s">
        <v>49</v>
      </c>
      <c r="B12" s="6">
        <v>771435</v>
      </c>
      <c r="C12" s="7">
        <v>1822326990</v>
      </c>
    </row>
    <row r="13" spans="1:3" x14ac:dyDescent="0.35">
      <c r="A13" s="4" t="s">
        <v>50</v>
      </c>
      <c r="B13" s="6">
        <v>962525</v>
      </c>
      <c r="C13" s="7">
        <v>3538723885</v>
      </c>
    </row>
    <row r="14" spans="1:3" x14ac:dyDescent="0.35">
      <c r="A14" s="8" t="s">
        <v>51</v>
      </c>
      <c r="B14" s="9">
        <v>1060405</v>
      </c>
      <c r="C14" s="10">
        <v>6122830465</v>
      </c>
    </row>
    <row r="15" spans="1:3" x14ac:dyDescent="0.35">
      <c r="A15" s="4" t="s">
        <v>12</v>
      </c>
      <c r="B15" t="s">
        <v>13</v>
      </c>
    </row>
    <row r="16" spans="1:3" x14ac:dyDescent="0.35">
      <c r="A16" s="4" t="s">
        <v>14</v>
      </c>
      <c r="B16" t="s">
        <v>15</v>
      </c>
    </row>
    <row r="17" spans="1:2" x14ac:dyDescent="0.35">
      <c r="A17" s="4" t="s">
        <v>16</v>
      </c>
      <c r="B17" t="s">
        <v>17</v>
      </c>
    </row>
    <row r="18" spans="1:2" x14ac:dyDescent="0.35">
      <c r="A18" s="4"/>
    </row>
    <row r="19" spans="1:2" x14ac:dyDescent="0.35">
      <c r="A19" s="4"/>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2"/>
  <sheetViews>
    <sheetView showGridLines="0" workbookViewId="0"/>
  </sheetViews>
  <sheetFormatPr defaultColWidth="11.07421875" defaultRowHeight="15.5" x14ac:dyDescent="0.35"/>
  <cols>
    <col min="1" max="1" width="31.69140625" customWidth="1"/>
    <col min="2" max="14" width="12.69140625" customWidth="1"/>
    <col min="15" max="15" width="15.69140625" customWidth="1"/>
  </cols>
  <sheetData>
    <row r="1" spans="1:15" ht="19.5" x14ac:dyDescent="0.45">
      <c r="A1" s="1" t="s">
        <v>52</v>
      </c>
    </row>
    <row r="2" spans="1:15" x14ac:dyDescent="0.35">
      <c r="A2" t="s">
        <v>37</v>
      </c>
    </row>
    <row r="3" spans="1:15" x14ac:dyDescent="0.35">
      <c r="A3" t="s">
        <v>38</v>
      </c>
    </row>
    <row r="4" spans="1:15" x14ac:dyDescent="0.35">
      <c r="A4" t="s">
        <v>53</v>
      </c>
    </row>
    <row r="5" spans="1:15" x14ac:dyDescent="0.35">
      <c r="A5" t="s">
        <v>40</v>
      </c>
    </row>
    <row r="6" spans="1:15" ht="77.5" x14ac:dyDescent="0.35">
      <c r="A6" s="3" t="s">
        <v>54</v>
      </c>
      <c r="B6" s="5" t="s">
        <v>55</v>
      </c>
      <c r="C6" s="5" t="s">
        <v>56</v>
      </c>
      <c r="D6" s="5" t="s">
        <v>57</v>
      </c>
      <c r="E6" s="5" t="s">
        <v>58</v>
      </c>
      <c r="F6" s="5" t="s">
        <v>59</v>
      </c>
      <c r="G6" s="5" t="s">
        <v>60</v>
      </c>
      <c r="H6" s="5" t="s">
        <v>61</v>
      </c>
      <c r="I6" s="5" t="s">
        <v>62</v>
      </c>
      <c r="J6" s="5" t="s">
        <v>63</v>
      </c>
      <c r="K6" s="5" t="s">
        <v>64</v>
      </c>
      <c r="L6" s="5" t="s">
        <v>65</v>
      </c>
      <c r="M6" s="5" t="s">
        <v>66</v>
      </c>
      <c r="N6" s="5" t="s">
        <v>67</v>
      </c>
      <c r="O6" s="5" t="s">
        <v>68</v>
      </c>
    </row>
    <row r="7" spans="1:15" x14ac:dyDescent="0.35">
      <c r="A7" s="4" t="s">
        <v>69</v>
      </c>
      <c r="B7" s="6">
        <v>10655</v>
      </c>
      <c r="C7" s="7">
        <v>4067100</v>
      </c>
      <c r="D7" s="6">
        <v>60840</v>
      </c>
      <c r="E7" s="7">
        <v>22464170</v>
      </c>
      <c r="F7" s="6">
        <v>71935</v>
      </c>
      <c r="G7" s="7">
        <v>29364105</v>
      </c>
      <c r="H7" s="6">
        <v>67725</v>
      </c>
      <c r="I7" s="7">
        <v>28485090</v>
      </c>
      <c r="J7" s="6">
        <v>72435</v>
      </c>
      <c r="K7" s="7">
        <v>32145515</v>
      </c>
      <c r="L7" s="6">
        <v>73200</v>
      </c>
      <c r="M7" s="7">
        <v>35139115</v>
      </c>
      <c r="N7" s="6">
        <v>69285</v>
      </c>
      <c r="O7" s="7">
        <v>35644630</v>
      </c>
    </row>
    <row r="8" spans="1:15" x14ac:dyDescent="0.35">
      <c r="A8" s="4" t="s">
        <v>70</v>
      </c>
      <c r="B8" s="6" t="s">
        <v>71</v>
      </c>
      <c r="C8" s="7" t="s">
        <v>71</v>
      </c>
      <c r="D8" s="6">
        <v>2300</v>
      </c>
      <c r="E8" s="7">
        <v>3479875</v>
      </c>
      <c r="F8" s="6">
        <v>6050</v>
      </c>
      <c r="G8" s="7">
        <v>10965400</v>
      </c>
      <c r="H8" s="6">
        <v>6035</v>
      </c>
      <c r="I8" s="7">
        <v>11041095</v>
      </c>
      <c r="J8" s="6">
        <v>4965</v>
      </c>
      <c r="K8" s="7">
        <v>9193915</v>
      </c>
      <c r="L8" s="6">
        <v>6670</v>
      </c>
      <c r="M8" s="7">
        <v>13291885</v>
      </c>
      <c r="N8" s="6">
        <v>5735</v>
      </c>
      <c r="O8" s="7">
        <v>12160130</v>
      </c>
    </row>
    <row r="9" spans="1:15" x14ac:dyDescent="0.35">
      <c r="A9" s="4" t="s">
        <v>72</v>
      </c>
      <c r="B9" s="6" t="s">
        <v>71</v>
      </c>
      <c r="C9" s="7" t="s">
        <v>71</v>
      </c>
      <c r="D9" s="6">
        <v>1135</v>
      </c>
      <c r="E9" s="7">
        <v>339900</v>
      </c>
      <c r="F9" s="6">
        <v>2265</v>
      </c>
      <c r="G9" s="7">
        <v>694725</v>
      </c>
      <c r="H9" s="6">
        <v>2375</v>
      </c>
      <c r="I9" s="7">
        <v>732785</v>
      </c>
      <c r="J9" s="6">
        <v>2640</v>
      </c>
      <c r="K9" s="7">
        <v>856340</v>
      </c>
      <c r="L9" s="6">
        <v>3755</v>
      </c>
      <c r="M9" s="7">
        <v>1367535</v>
      </c>
      <c r="N9" s="6">
        <v>4120</v>
      </c>
      <c r="O9" s="7">
        <v>1575375</v>
      </c>
    </row>
    <row r="10" spans="1:15" x14ac:dyDescent="0.35">
      <c r="A10" s="4" t="s">
        <v>73</v>
      </c>
      <c r="B10" s="6" t="s">
        <v>71</v>
      </c>
      <c r="C10" s="7" t="s">
        <v>71</v>
      </c>
      <c r="D10" s="6" t="s">
        <v>71</v>
      </c>
      <c r="E10" s="7" t="s">
        <v>71</v>
      </c>
      <c r="F10" s="6">
        <v>965</v>
      </c>
      <c r="G10" s="7">
        <v>277450</v>
      </c>
      <c r="H10" s="6">
        <v>3020</v>
      </c>
      <c r="I10" s="7">
        <v>854000</v>
      </c>
      <c r="J10" s="6">
        <v>700</v>
      </c>
      <c r="K10" s="7">
        <v>222810</v>
      </c>
      <c r="L10" s="6">
        <v>765</v>
      </c>
      <c r="M10" s="7">
        <v>272115</v>
      </c>
      <c r="N10" s="6">
        <v>725</v>
      </c>
      <c r="O10" s="7">
        <v>264450</v>
      </c>
    </row>
    <row r="11" spans="1:15" x14ac:dyDescent="0.35">
      <c r="A11" s="4" t="s">
        <v>74</v>
      </c>
      <c r="B11" s="6" t="s">
        <v>71</v>
      </c>
      <c r="C11" s="7" t="s">
        <v>71</v>
      </c>
      <c r="D11" s="6" t="s">
        <v>71</v>
      </c>
      <c r="E11" s="7" t="s">
        <v>71</v>
      </c>
      <c r="F11" s="6">
        <v>14030</v>
      </c>
      <c r="G11" s="7">
        <v>13431255</v>
      </c>
      <c r="H11" s="6">
        <v>21700</v>
      </c>
      <c r="I11" s="7">
        <v>17935450</v>
      </c>
      <c r="J11" s="6">
        <v>26650</v>
      </c>
      <c r="K11" s="7">
        <v>22612560</v>
      </c>
      <c r="L11" s="6">
        <v>30380</v>
      </c>
      <c r="M11" s="7">
        <v>24738140</v>
      </c>
      <c r="N11" s="6">
        <v>39730</v>
      </c>
      <c r="O11" s="7">
        <v>28119755</v>
      </c>
    </row>
    <row r="12" spans="1:15" x14ac:dyDescent="0.35">
      <c r="A12" s="4" t="s">
        <v>75</v>
      </c>
      <c r="B12" s="6" t="s">
        <v>71</v>
      </c>
      <c r="C12" s="7" t="s">
        <v>71</v>
      </c>
      <c r="D12" s="6" t="s">
        <v>71</v>
      </c>
      <c r="E12" s="7" t="s">
        <v>71</v>
      </c>
      <c r="F12" s="6">
        <v>60905</v>
      </c>
      <c r="G12" s="7">
        <v>3549240</v>
      </c>
      <c r="H12" s="6">
        <v>95460</v>
      </c>
      <c r="I12" s="7">
        <v>55077200</v>
      </c>
      <c r="J12" s="6">
        <v>177150</v>
      </c>
      <c r="K12" s="7">
        <v>189984415</v>
      </c>
      <c r="L12" s="6">
        <v>204465</v>
      </c>
      <c r="M12" s="7">
        <v>429297725</v>
      </c>
      <c r="N12" s="6">
        <v>209200</v>
      </c>
      <c r="O12" s="7">
        <v>455769795</v>
      </c>
    </row>
    <row r="13" spans="1:15" x14ac:dyDescent="0.35">
      <c r="A13" s="4" t="s">
        <v>76</v>
      </c>
      <c r="B13" s="6" t="s">
        <v>71</v>
      </c>
      <c r="C13" s="7" t="s">
        <v>71</v>
      </c>
      <c r="D13" s="6" t="s">
        <v>71</v>
      </c>
      <c r="E13" s="7" t="s">
        <v>71</v>
      </c>
      <c r="F13" s="6" t="s">
        <v>71</v>
      </c>
      <c r="G13" s="7" t="s">
        <v>71</v>
      </c>
      <c r="H13" s="6">
        <v>3055</v>
      </c>
      <c r="I13" s="7">
        <v>3254480</v>
      </c>
      <c r="J13" s="6">
        <v>61985</v>
      </c>
      <c r="K13" s="7">
        <v>201739505</v>
      </c>
      <c r="L13" s="6">
        <v>83710</v>
      </c>
      <c r="M13" s="7">
        <v>415903610</v>
      </c>
      <c r="N13" s="6">
        <v>97290</v>
      </c>
      <c r="O13" s="7">
        <v>504737850</v>
      </c>
    </row>
    <row r="14" spans="1:15" x14ac:dyDescent="0.35">
      <c r="A14" s="4" t="s">
        <v>77</v>
      </c>
      <c r="B14" s="6" t="s">
        <v>71</v>
      </c>
      <c r="C14" s="7" t="s">
        <v>71</v>
      </c>
      <c r="D14" s="6" t="s">
        <v>71</v>
      </c>
      <c r="E14" s="7" t="s">
        <v>71</v>
      </c>
      <c r="F14" s="6" t="s">
        <v>71</v>
      </c>
      <c r="G14" s="7" t="s">
        <v>71</v>
      </c>
      <c r="H14" s="6" t="s">
        <v>71</v>
      </c>
      <c r="I14" s="7" t="s">
        <v>71</v>
      </c>
      <c r="J14" s="6">
        <v>38880</v>
      </c>
      <c r="K14" s="7">
        <v>79421510</v>
      </c>
      <c r="L14" s="6">
        <v>222505</v>
      </c>
      <c r="M14" s="7">
        <v>878712525</v>
      </c>
      <c r="N14" s="6">
        <v>465295</v>
      </c>
      <c r="O14" s="7">
        <v>2380601895</v>
      </c>
    </row>
    <row r="15" spans="1:15" x14ac:dyDescent="0.35">
      <c r="A15" s="4" t="s">
        <v>78</v>
      </c>
      <c r="B15" s="6" t="s">
        <v>71</v>
      </c>
      <c r="C15" s="7" t="s">
        <v>71</v>
      </c>
      <c r="D15" s="6" t="s">
        <v>71</v>
      </c>
      <c r="E15" s="7" t="s">
        <v>71</v>
      </c>
      <c r="F15" s="6" t="s">
        <v>71</v>
      </c>
      <c r="G15" s="7" t="s">
        <v>71</v>
      </c>
      <c r="H15" s="6" t="s">
        <v>71</v>
      </c>
      <c r="I15" s="7" t="s">
        <v>71</v>
      </c>
      <c r="J15" s="6">
        <v>391790</v>
      </c>
      <c r="K15" s="7">
        <v>19589700</v>
      </c>
      <c r="L15" s="6">
        <v>421120</v>
      </c>
      <c r="M15" s="7">
        <v>23312705</v>
      </c>
      <c r="N15" s="6">
        <v>468450</v>
      </c>
      <c r="O15" s="7">
        <v>28903970</v>
      </c>
    </row>
    <row r="16" spans="1:15" x14ac:dyDescent="0.35">
      <c r="A16" s="4" t="s">
        <v>79</v>
      </c>
      <c r="B16" s="6" t="s">
        <v>71</v>
      </c>
      <c r="C16" s="7" t="s">
        <v>71</v>
      </c>
      <c r="D16" s="6" t="s">
        <v>71</v>
      </c>
      <c r="E16" s="7" t="s">
        <v>71</v>
      </c>
      <c r="F16" s="6" t="s">
        <v>71</v>
      </c>
      <c r="G16" s="7" t="s">
        <v>71</v>
      </c>
      <c r="H16" s="6" t="s">
        <v>71</v>
      </c>
      <c r="I16" s="7" t="s">
        <v>71</v>
      </c>
      <c r="J16" s="6" t="s">
        <v>71</v>
      </c>
      <c r="K16" s="7" t="s">
        <v>71</v>
      </c>
      <c r="L16" s="6">
        <v>240</v>
      </c>
      <c r="M16" s="7">
        <v>291635</v>
      </c>
      <c r="N16" s="6">
        <v>77380</v>
      </c>
      <c r="O16" s="7">
        <v>89180985</v>
      </c>
    </row>
    <row r="17" spans="1:15" x14ac:dyDescent="0.35">
      <c r="A17" s="4" t="s">
        <v>80</v>
      </c>
      <c r="B17" s="6" t="s">
        <v>71</v>
      </c>
      <c r="C17" s="7" t="s">
        <v>71</v>
      </c>
      <c r="D17" s="6" t="s">
        <v>71</v>
      </c>
      <c r="E17" s="7" t="s">
        <v>71</v>
      </c>
      <c r="F17" s="6" t="s">
        <v>71</v>
      </c>
      <c r="G17" s="7" t="s">
        <v>71</v>
      </c>
      <c r="H17" s="6" t="s">
        <v>71</v>
      </c>
      <c r="I17" s="7" t="s">
        <v>71</v>
      </c>
      <c r="J17" s="6" t="s">
        <v>71</v>
      </c>
      <c r="K17" s="7" t="s">
        <v>71</v>
      </c>
      <c r="L17" s="6" t="s">
        <v>71</v>
      </c>
      <c r="M17" s="7" t="s">
        <v>71</v>
      </c>
      <c r="N17" s="6">
        <v>1260</v>
      </c>
      <c r="O17" s="7">
        <v>1765050</v>
      </c>
    </row>
    <row r="18" spans="1:15" x14ac:dyDescent="0.35">
      <c r="A18" s="4" t="s">
        <v>12</v>
      </c>
      <c r="B18" t="s">
        <v>13</v>
      </c>
    </row>
    <row r="19" spans="1:15" x14ac:dyDescent="0.35">
      <c r="A19" s="4" t="s">
        <v>14</v>
      </c>
      <c r="B19" t="s">
        <v>15</v>
      </c>
    </row>
    <row r="20" spans="1:15" x14ac:dyDescent="0.35">
      <c r="A20" s="4" t="s">
        <v>16</v>
      </c>
      <c r="B20" t="s">
        <v>17</v>
      </c>
    </row>
    <row r="21" spans="1:15" x14ac:dyDescent="0.35">
      <c r="A21" s="4" t="s">
        <v>22</v>
      </c>
      <c r="B21" t="s">
        <v>23</v>
      </c>
    </row>
    <row r="22" spans="1:15" x14ac:dyDescent="0.35">
      <c r="A22" s="4" t="s">
        <v>34</v>
      </c>
      <c r="B22" t="s">
        <v>35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
  <sheetViews>
    <sheetView showGridLines="0" workbookViewId="0"/>
  </sheetViews>
  <sheetFormatPr defaultColWidth="11.07421875" defaultRowHeight="15.5" x14ac:dyDescent="0.35"/>
  <cols>
    <col min="1" max="1" width="22.69140625" customWidth="1"/>
    <col min="2" max="3" width="12.69140625" customWidth="1"/>
  </cols>
  <sheetData>
    <row r="1" spans="1:3" ht="19.5" x14ac:dyDescent="0.45">
      <c r="A1" s="1" t="s">
        <v>81</v>
      </c>
    </row>
    <row r="2" spans="1:3" x14ac:dyDescent="0.35">
      <c r="A2" t="s">
        <v>37</v>
      </c>
    </row>
    <row r="3" spans="1:3" x14ac:dyDescent="0.35">
      <c r="A3" t="s">
        <v>38</v>
      </c>
    </row>
    <row r="4" spans="1:3" x14ac:dyDescent="0.35">
      <c r="A4" t="s">
        <v>82</v>
      </c>
    </row>
    <row r="5" spans="1:3" x14ac:dyDescent="0.35">
      <c r="A5" t="s">
        <v>40</v>
      </c>
    </row>
    <row r="6" spans="1:3" ht="77.5" x14ac:dyDescent="0.35">
      <c r="A6" s="3" t="s">
        <v>83</v>
      </c>
      <c r="B6" s="5" t="s">
        <v>67</v>
      </c>
      <c r="C6" s="5" t="s">
        <v>68</v>
      </c>
    </row>
    <row r="7" spans="1:3" x14ac:dyDescent="0.35">
      <c r="A7" s="4" t="s">
        <v>84</v>
      </c>
      <c r="B7" s="6">
        <v>28745</v>
      </c>
      <c r="C7" s="7">
        <v>96330390</v>
      </c>
    </row>
    <row r="8" spans="1:3" x14ac:dyDescent="0.35">
      <c r="A8" s="4" t="s">
        <v>85</v>
      </c>
      <c r="B8" s="6">
        <v>28630</v>
      </c>
      <c r="C8" s="7">
        <v>101283635</v>
      </c>
    </row>
    <row r="9" spans="1:3" x14ac:dyDescent="0.35">
      <c r="A9" s="4" t="s">
        <v>86</v>
      </c>
      <c r="B9" s="6">
        <v>19050</v>
      </c>
      <c r="C9" s="7">
        <v>70556545</v>
      </c>
    </row>
    <row r="10" spans="1:3" x14ac:dyDescent="0.35">
      <c r="A10" s="4" t="s">
        <v>87</v>
      </c>
      <c r="B10" s="6">
        <v>13510</v>
      </c>
      <c r="C10" s="7">
        <v>47262835</v>
      </c>
    </row>
    <row r="11" spans="1:3" x14ac:dyDescent="0.35">
      <c r="A11" s="4" t="s">
        <v>88</v>
      </c>
      <c r="B11" s="6">
        <v>62540</v>
      </c>
      <c r="C11" s="7">
        <v>225123265</v>
      </c>
    </row>
    <row r="12" spans="1:3" x14ac:dyDescent="0.35">
      <c r="A12" s="4" t="s">
        <v>89</v>
      </c>
      <c r="B12" s="6">
        <v>10565</v>
      </c>
      <c r="C12" s="7">
        <v>39738720</v>
      </c>
    </row>
    <row r="13" spans="1:3" x14ac:dyDescent="0.35">
      <c r="A13" s="4" t="s">
        <v>90</v>
      </c>
      <c r="B13" s="6">
        <v>27870</v>
      </c>
      <c r="C13" s="7">
        <v>98557935</v>
      </c>
    </row>
    <row r="14" spans="1:3" x14ac:dyDescent="0.35">
      <c r="A14" s="4" t="s">
        <v>91</v>
      </c>
      <c r="B14" s="6">
        <v>32120</v>
      </c>
      <c r="C14" s="7">
        <v>125572190</v>
      </c>
    </row>
    <row r="15" spans="1:3" x14ac:dyDescent="0.35">
      <c r="A15" s="4" t="s">
        <v>92</v>
      </c>
      <c r="B15" s="6">
        <v>25920</v>
      </c>
      <c r="C15" s="7">
        <v>94699820</v>
      </c>
    </row>
    <row r="16" spans="1:3" x14ac:dyDescent="0.35">
      <c r="A16" s="4" t="s">
        <v>93</v>
      </c>
      <c r="B16" s="6">
        <v>13005</v>
      </c>
      <c r="C16" s="7">
        <v>49125885</v>
      </c>
    </row>
    <row r="17" spans="1:3" x14ac:dyDescent="0.35">
      <c r="A17" s="4" t="s">
        <v>94</v>
      </c>
      <c r="B17" s="6">
        <v>16150</v>
      </c>
      <c r="C17" s="7">
        <v>61084425</v>
      </c>
    </row>
    <row r="18" spans="1:3" x14ac:dyDescent="0.35">
      <c r="A18" s="4" t="s">
        <v>95</v>
      </c>
      <c r="B18" s="6">
        <v>11575</v>
      </c>
      <c r="C18" s="7">
        <v>44023745</v>
      </c>
    </row>
    <row r="19" spans="1:3" x14ac:dyDescent="0.35">
      <c r="A19" s="4" t="s">
        <v>96</v>
      </c>
      <c r="B19" s="6">
        <v>28850</v>
      </c>
      <c r="C19" s="7">
        <v>108704675</v>
      </c>
    </row>
    <row r="20" spans="1:3" x14ac:dyDescent="0.35">
      <c r="A20" s="4" t="s">
        <v>97</v>
      </c>
      <c r="B20" s="6">
        <v>68010</v>
      </c>
      <c r="C20" s="7">
        <v>254302660</v>
      </c>
    </row>
    <row r="21" spans="1:3" x14ac:dyDescent="0.35">
      <c r="A21" s="4" t="s">
        <v>98</v>
      </c>
      <c r="B21" s="6">
        <v>150125</v>
      </c>
      <c r="C21" s="7">
        <v>533257485</v>
      </c>
    </row>
    <row r="22" spans="1:3" x14ac:dyDescent="0.35">
      <c r="A22" s="4" t="s">
        <v>99</v>
      </c>
      <c r="B22" s="6">
        <v>35380</v>
      </c>
      <c r="C22" s="7">
        <v>127635215</v>
      </c>
    </row>
    <row r="23" spans="1:3" x14ac:dyDescent="0.35">
      <c r="A23" s="4" t="s">
        <v>100</v>
      </c>
      <c r="B23" s="6">
        <v>18190</v>
      </c>
      <c r="C23" s="7">
        <v>66113730</v>
      </c>
    </row>
    <row r="24" spans="1:3" x14ac:dyDescent="0.35">
      <c r="A24" s="4" t="s">
        <v>101</v>
      </c>
      <c r="B24" s="6">
        <v>16710</v>
      </c>
      <c r="C24" s="7">
        <v>65797390</v>
      </c>
    </row>
    <row r="25" spans="1:3" x14ac:dyDescent="0.35">
      <c r="A25" s="4" t="s">
        <v>102</v>
      </c>
      <c r="B25" s="6">
        <v>13580</v>
      </c>
      <c r="C25" s="7">
        <v>49580390</v>
      </c>
    </row>
    <row r="26" spans="1:3" x14ac:dyDescent="0.35">
      <c r="A26" s="4" t="s">
        <v>103</v>
      </c>
      <c r="B26" s="6">
        <v>3940</v>
      </c>
      <c r="C26" s="7">
        <v>13729110</v>
      </c>
    </row>
    <row r="27" spans="1:3" x14ac:dyDescent="0.35">
      <c r="A27" s="4" t="s">
        <v>104</v>
      </c>
      <c r="B27" s="6">
        <v>30650</v>
      </c>
      <c r="C27" s="7">
        <v>111238365</v>
      </c>
    </row>
    <row r="28" spans="1:3" x14ac:dyDescent="0.35">
      <c r="A28" s="4" t="s">
        <v>105</v>
      </c>
      <c r="B28" s="6">
        <v>75815</v>
      </c>
      <c r="C28" s="7">
        <v>289494615</v>
      </c>
    </row>
    <row r="29" spans="1:3" x14ac:dyDescent="0.35">
      <c r="A29" s="4" t="s">
        <v>106</v>
      </c>
      <c r="B29" s="6">
        <v>2710</v>
      </c>
      <c r="C29" s="7">
        <v>9791205</v>
      </c>
    </row>
    <row r="30" spans="1:3" x14ac:dyDescent="0.35">
      <c r="A30" s="4" t="s">
        <v>107</v>
      </c>
      <c r="B30" s="6">
        <v>21790</v>
      </c>
      <c r="C30" s="7">
        <v>84519555</v>
      </c>
    </row>
    <row r="31" spans="1:3" x14ac:dyDescent="0.35">
      <c r="A31" s="4" t="s">
        <v>108</v>
      </c>
      <c r="B31" s="6">
        <v>33645</v>
      </c>
      <c r="C31" s="7">
        <v>124281865</v>
      </c>
    </row>
    <row r="32" spans="1:3" x14ac:dyDescent="0.35">
      <c r="A32" s="4" t="s">
        <v>109</v>
      </c>
      <c r="B32" s="6">
        <v>16430</v>
      </c>
      <c r="C32" s="7">
        <v>57745360</v>
      </c>
    </row>
    <row r="33" spans="1:3" x14ac:dyDescent="0.35">
      <c r="A33" s="4" t="s">
        <v>110</v>
      </c>
      <c r="B33" s="6">
        <v>2640</v>
      </c>
      <c r="C33" s="7">
        <v>9728695</v>
      </c>
    </row>
    <row r="34" spans="1:3" x14ac:dyDescent="0.35">
      <c r="A34" s="4" t="s">
        <v>111</v>
      </c>
      <c r="B34" s="6">
        <v>20245</v>
      </c>
      <c r="C34" s="7">
        <v>73217730</v>
      </c>
    </row>
    <row r="35" spans="1:3" x14ac:dyDescent="0.35">
      <c r="A35" s="4" t="s">
        <v>112</v>
      </c>
      <c r="B35" s="6">
        <v>63040</v>
      </c>
      <c r="C35" s="7">
        <v>238957105</v>
      </c>
    </row>
    <row r="36" spans="1:3" x14ac:dyDescent="0.35">
      <c r="A36" s="4" t="s">
        <v>113</v>
      </c>
      <c r="B36" s="6">
        <v>12485</v>
      </c>
      <c r="C36" s="7">
        <v>46630840</v>
      </c>
    </row>
    <row r="37" spans="1:3" x14ac:dyDescent="0.35">
      <c r="A37" s="4" t="s">
        <v>114</v>
      </c>
      <c r="B37" s="6">
        <v>21220</v>
      </c>
      <c r="C37" s="7">
        <v>77540745</v>
      </c>
    </row>
    <row r="38" spans="1:3" x14ac:dyDescent="0.35">
      <c r="A38" s="4" t="s">
        <v>115</v>
      </c>
      <c r="B38" s="6">
        <v>35005</v>
      </c>
      <c r="C38" s="7">
        <v>134827540</v>
      </c>
    </row>
    <row r="39" spans="1:3" x14ac:dyDescent="0.35">
      <c r="A39" s="4" t="s">
        <v>116</v>
      </c>
      <c r="B39" s="6">
        <v>2385</v>
      </c>
      <c r="C39" s="7">
        <v>8270220</v>
      </c>
    </row>
    <row r="40" spans="1:3" x14ac:dyDescent="0.35">
      <c r="A40" s="4" t="s">
        <v>12</v>
      </c>
      <c r="B40" t="s">
        <v>13</v>
      </c>
    </row>
    <row r="41" spans="1:3" x14ac:dyDescent="0.35">
      <c r="A41" s="4" t="s">
        <v>14</v>
      </c>
      <c r="B41" t="s">
        <v>15</v>
      </c>
    </row>
    <row r="42" spans="1:3" x14ac:dyDescent="0.35">
      <c r="A42" s="4" t="s">
        <v>16</v>
      </c>
      <c r="B42" t="s">
        <v>17</v>
      </c>
    </row>
    <row r="43" spans="1:3" x14ac:dyDescent="0.35">
      <c r="A43" s="4" t="s">
        <v>18</v>
      </c>
      <c r="B43" t="s">
        <v>19</v>
      </c>
    </row>
    <row r="44" spans="1:3" x14ac:dyDescent="0.35">
      <c r="A44" s="4" t="s">
        <v>20</v>
      </c>
      <c r="B44" t="s">
        <v>21</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9"/>
  <sheetViews>
    <sheetView showGridLines="0" workbookViewId="0">
      <selection activeCell="B25" sqref="B25"/>
    </sheetView>
  </sheetViews>
  <sheetFormatPr defaultColWidth="11.07421875" defaultRowHeight="15.5" x14ac:dyDescent="0.35"/>
  <cols>
    <col min="1" max="1" width="35.69140625" customWidth="1"/>
    <col min="2" max="12" width="12.69140625" customWidth="1"/>
    <col min="13" max="13" width="15.69140625" customWidth="1"/>
    <col min="14" max="14" width="12.69140625" customWidth="1"/>
    <col min="15" max="15" width="15.69140625" customWidth="1"/>
  </cols>
  <sheetData>
    <row r="1" spans="1:15" ht="19.5" x14ac:dyDescent="0.45">
      <c r="A1" s="1" t="s">
        <v>117</v>
      </c>
    </row>
    <row r="2" spans="1:15" x14ac:dyDescent="0.35">
      <c r="A2" t="s">
        <v>37</v>
      </c>
    </row>
    <row r="3" spans="1:15" x14ac:dyDescent="0.35">
      <c r="A3" t="s">
        <v>38</v>
      </c>
    </row>
    <row r="4" spans="1:15" x14ac:dyDescent="0.35">
      <c r="A4" t="s">
        <v>118</v>
      </c>
    </row>
    <row r="5" spans="1:15" x14ac:dyDescent="0.35">
      <c r="A5" t="s">
        <v>40</v>
      </c>
    </row>
    <row r="6" spans="1:15" ht="77.5" x14ac:dyDescent="0.35">
      <c r="A6" s="3" t="s">
        <v>119</v>
      </c>
      <c r="B6" s="5" t="s">
        <v>55</v>
      </c>
      <c r="C6" s="5" t="s">
        <v>56</v>
      </c>
      <c r="D6" s="5" t="s">
        <v>57</v>
      </c>
      <c r="E6" s="5" t="s">
        <v>58</v>
      </c>
      <c r="F6" s="5" t="s">
        <v>59</v>
      </c>
      <c r="G6" s="5" t="s">
        <v>60</v>
      </c>
      <c r="H6" s="5" t="s">
        <v>61</v>
      </c>
      <c r="I6" s="5" t="s">
        <v>62</v>
      </c>
      <c r="J6" s="5" t="s">
        <v>63</v>
      </c>
      <c r="K6" s="5" t="s">
        <v>64</v>
      </c>
      <c r="L6" s="5" t="s">
        <v>65</v>
      </c>
      <c r="M6" s="5" t="s">
        <v>66</v>
      </c>
      <c r="N6" s="5" t="s">
        <v>67</v>
      </c>
      <c r="O6" s="5" t="s">
        <v>68</v>
      </c>
    </row>
    <row r="7" spans="1:15" x14ac:dyDescent="0.35">
      <c r="A7" s="4" t="s">
        <v>120</v>
      </c>
      <c r="B7" s="6">
        <v>10655</v>
      </c>
      <c r="C7" s="7">
        <v>4067100</v>
      </c>
      <c r="D7" s="6">
        <v>60840</v>
      </c>
      <c r="E7" s="7">
        <v>22464170</v>
      </c>
      <c r="F7" s="6">
        <v>86870</v>
      </c>
      <c r="G7" s="7">
        <v>32913345</v>
      </c>
      <c r="H7" s="6">
        <v>103365</v>
      </c>
      <c r="I7" s="7">
        <v>83562290</v>
      </c>
      <c r="J7" s="6">
        <v>181780</v>
      </c>
      <c r="K7" s="7">
        <v>222129930</v>
      </c>
      <c r="L7" s="6">
        <v>207905</v>
      </c>
      <c r="M7" s="7">
        <v>464436840</v>
      </c>
      <c r="N7" s="6">
        <v>212300</v>
      </c>
      <c r="O7" s="7">
        <v>491414425</v>
      </c>
    </row>
    <row r="8" spans="1:15" x14ac:dyDescent="0.35">
      <c r="A8" s="4" t="s">
        <v>121</v>
      </c>
      <c r="B8" s="6" t="s">
        <v>71</v>
      </c>
      <c r="C8" s="7" t="s">
        <v>71</v>
      </c>
      <c r="D8" s="6">
        <v>1135</v>
      </c>
      <c r="E8" s="7">
        <v>339900</v>
      </c>
      <c r="F8" s="6">
        <v>2265</v>
      </c>
      <c r="G8" s="7">
        <v>694725</v>
      </c>
      <c r="H8" s="6">
        <v>2375</v>
      </c>
      <c r="I8" s="7">
        <v>732785</v>
      </c>
      <c r="J8" s="6">
        <v>2640</v>
      </c>
      <c r="K8" s="7">
        <v>856340</v>
      </c>
      <c r="L8" s="6">
        <v>3985</v>
      </c>
      <c r="M8" s="7">
        <v>1659170</v>
      </c>
      <c r="N8" s="6">
        <v>81370</v>
      </c>
      <c r="O8" s="7">
        <v>90756365</v>
      </c>
    </row>
    <row r="9" spans="1:15" x14ac:dyDescent="0.35">
      <c r="A9" s="4" t="s">
        <v>122</v>
      </c>
      <c r="B9" s="6" t="s">
        <v>71</v>
      </c>
      <c r="C9" s="7" t="s">
        <v>71</v>
      </c>
      <c r="D9" s="6" t="s">
        <v>71</v>
      </c>
      <c r="E9" s="7" t="s">
        <v>71</v>
      </c>
      <c r="F9" s="6">
        <v>14030</v>
      </c>
      <c r="G9" s="7">
        <v>13431255</v>
      </c>
      <c r="H9" s="6">
        <v>21700</v>
      </c>
      <c r="I9" s="7">
        <v>17935450</v>
      </c>
      <c r="J9" s="6">
        <v>418005</v>
      </c>
      <c r="K9" s="7">
        <v>42202260</v>
      </c>
      <c r="L9" s="6">
        <v>451155</v>
      </c>
      <c r="M9" s="7">
        <v>48050845</v>
      </c>
      <c r="N9" s="6">
        <v>507465</v>
      </c>
      <c r="O9" s="7">
        <v>57023720</v>
      </c>
    </row>
    <row r="10" spans="1:15" x14ac:dyDescent="0.35">
      <c r="A10" s="4" t="s">
        <v>148</v>
      </c>
      <c r="B10" s="6" t="s">
        <v>71</v>
      </c>
      <c r="C10" s="7" t="s">
        <v>71</v>
      </c>
      <c r="D10" s="6" t="s">
        <v>71</v>
      </c>
      <c r="E10" s="7" t="s">
        <v>71</v>
      </c>
      <c r="F10" s="6" t="s">
        <v>71</v>
      </c>
      <c r="G10" s="7" t="s">
        <v>71</v>
      </c>
      <c r="H10" s="6">
        <v>3055</v>
      </c>
      <c r="I10" s="7">
        <v>3254480</v>
      </c>
      <c r="J10" s="6">
        <v>100805</v>
      </c>
      <c r="K10" s="7">
        <v>281161020</v>
      </c>
      <c r="L10" s="6">
        <v>305010</v>
      </c>
      <c r="M10" s="7">
        <v>1294616135</v>
      </c>
      <c r="N10" s="6">
        <v>560015</v>
      </c>
      <c r="O10" s="7">
        <v>2887104795</v>
      </c>
    </row>
    <row r="11" spans="1:15" x14ac:dyDescent="0.35">
      <c r="A11" s="4" t="s">
        <v>12</v>
      </c>
      <c r="B11" t="s">
        <v>13</v>
      </c>
    </row>
    <row r="12" spans="1:15" x14ac:dyDescent="0.35">
      <c r="A12" s="4" t="s">
        <v>14</v>
      </c>
      <c r="B12" t="s">
        <v>15</v>
      </c>
    </row>
    <row r="13" spans="1:15" x14ac:dyDescent="0.35">
      <c r="A13" s="4" t="s">
        <v>16</v>
      </c>
      <c r="B13" t="s">
        <v>17</v>
      </c>
    </row>
    <row r="14" spans="1:15" x14ac:dyDescent="0.35">
      <c r="A14" s="4" t="s">
        <v>24</v>
      </c>
      <c r="B14" t="s">
        <v>25</v>
      </c>
    </row>
    <row r="15" spans="1:15" x14ac:dyDescent="0.35">
      <c r="A15" s="4" t="s">
        <v>26</v>
      </c>
      <c r="B15" t="s">
        <v>27</v>
      </c>
    </row>
    <row r="16" spans="1:15" x14ac:dyDescent="0.35">
      <c r="A16" t="s">
        <v>28</v>
      </c>
      <c r="B16" t="s">
        <v>29</v>
      </c>
    </row>
    <row r="17" spans="1:2" x14ac:dyDescent="0.35">
      <c r="A17" t="s">
        <v>30</v>
      </c>
      <c r="B17" t="s">
        <v>31</v>
      </c>
    </row>
    <row r="18" spans="1:2" x14ac:dyDescent="0.35">
      <c r="A18" t="s">
        <v>32</v>
      </c>
      <c r="B18" t="s">
        <v>33</v>
      </c>
    </row>
    <row r="19" spans="1:2" x14ac:dyDescent="0.35">
      <c r="A19" t="s">
        <v>34</v>
      </c>
      <c r="B19" t="s">
        <v>35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Table 1 Total clients paid</vt:lpstr>
      <vt:lpstr>Table 2 Clients by benefit</vt:lpstr>
      <vt:lpstr>Table 3 Clients by LA</vt:lpstr>
      <vt:lpstr>Table 4 Client Groupings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2025-06-19T12:27:12Z</dcterms:created>
  <dcterms:modified xsi:type="dcterms:W3CDTF">2025-06-19T12:27:33Z</dcterms:modified>
</cp:coreProperties>
</file>