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Notes" sheetId="8" r:id="rId1"/>
    <sheet name="group size" sheetId="26" state="hidden" r:id="rId2"/>
    <sheet name="Contents" sheetId="27" r:id="rId3"/>
    <sheet name="1" sheetId="9" r:id="rId4"/>
    <sheet name="2" sheetId="10" r:id="rId5"/>
    <sheet name="3" sheetId="11" r:id="rId6"/>
    <sheet name="4" sheetId="12" r:id="rId7"/>
    <sheet name="5" sheetId="13" r:id="rId8"/>
    <sheet name="6" sheetId="2" r:id="rId9"/>
    <sheet name="7" sheetId="3" r:id="rId10"/>
    <sheet name="8" sheetId="4" r:id="rId11"/>
    <sheet name="9" sheetId="5" r:id="rId12"/>
    <sheet name="10" sheetId="6" r:id="rId13"/>
    <sheet name="11" sheetId="7" r:id="rId14"/>
    <sheet name="12" sheetId="14" r:id="rId15"/>
    <sheet name="13" sheetId="15" r:id="rId16"/>
    <sheet name="14" sheetId="16" r:id="rId17"/>
    <sheet name="15" sheetId="17" r:id="rId18"/>
    <sheet name="16" sheetId="18" r:id="rId19"/>
    <sheet name="17" sheetId="19" r:id="rId20"/>
    <sheet name="18" sheetId="20" r:id="rId21"/>
    <sheet name="19" sheetId="21" r:id="rId22"/>
    <sheet name="20" sheetId="22" r:id="rId23"/>
    <sheet name="21" sheetId="23" r:id="rId2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 i="9" l="1"/>
  <c r="F37" i="9"/>
  <c r="E37" i="9"/>
  <c r="D37" i="9"/>
  <c r="C37" i="9"/>
  <c r="B37" i="9"/>
  <c r="G36" i="9"/>
  <c r="F36" i="9"/>
  <c r="E36" i="9"/>
  <c r="D36" i="9"/>
  <c r="C36" i="9"/>
  <c r="B36" i="9"/>
  <c r="G35" i="9"/>
  <c r="F35" i="9"/>
  <c r="E35" i="9"/>
  <c r="D35" i="9"/>
  <c r="C35" i="9"/>
  <c r="B35" i="9"/>
  <c r="G34" i="9"/>
  <c r="F34" i="9"/>
  <c r="E34" i="9"/>
  <c r="D34" i="9"/>
  <c r="C34" i="9"/>
  <c r="B34" i="9"/>
  <c r="G33" i="9"/>
  <c r="F33" i="9"/>
  <c r="E33" i="9"/>
  <c r="D33" i="9"/>
  <c r="C33" i="9"/>
  <c r="B33" i="9"/>
  <c r="G32" i="9"/>
  <c r="F32" i="9"/>
  <c r="E32" i="9"/>
  <c r="D32" i="9"/>
  <c r="C32" i="9"/>
  <c r="B32" i="9"/>
  <c r="G31" i="9"/>
  <c r="F31" i="9"/>
  <c r="E31" i="9"/>
  <c r="D31" i="9"/>
  <c r="C31" i="9"/>
  <c r="B31" i="9"/>
  <c r="G30" i="9"/>
  <c r="F30" i="9"/>
  <c r="E30" i="9"/>
  <c r="D30" i="9"/>
  <c r="C30" i="9"/>
  <c r="B30" i="9"/>
  <c r="G29" i="9"/>
  <c r="F29" i="9"/>
  <c r="E29" i="9"/>
  <c r="D29" i="9"/>
  <c r="C29" i="9"/>
  <c r="B29" i="9"/>
  <c r="B42" i="23"/>
  <c r="C42" i="23"/>
  <c r="D42" i="23"/>
  <c r="E42" i="23"/>
  <c r="F42" i="23"/>
  <c r="G42" i="23"/>
  <c r="H42" i="23"/>
  <c r="B43" i="23"/>
  <c r="C43" i="23"/>
  <c r="D43" i="23"/>
  <c r="E43" i="23"/>
  <c r="F43" i="23"/>
  <c r="G43" i="23"/>
  <c r="H43" i="23"/>
  <c r="B44" i="23"/>
  <c r="C44" i="23"/>
  <c r="D44" i="23"/>
  <c r="E44" i="23"/>
  <c r="F44" i="23"/>
  <c r="G44" i="23"/>
  <c r="H44" i="23"/>
  <c r="B45" i="23"/>
  <c r="C45" i="23"/>
  <c r="D45" i="23"/>
  <c r="E45" i="23"/>
  <c r="F45" i="23"/>
  <c r="G45" i="23"/>
  <c r="H45" i="23"/>
  <c r="B46" i="23"/>
  <c r="C46" i="23"/>
  <c r="D46" i="23"/>
  <c r="E46" i="23"/>
  <c r="F46" i="23"/>
  <c r="G46" i="23"/>
  <c r="H46" i="23"/>
  <c r="B47" i="23"/>
  <c r="C47" i="23"/>
  <c r="D47" i="23"/>
  <c r="E47" i="23"/>
  <c r="F47" i="23"/>
  <c r="G47" i="23"/>
  <c r="H47" i="23"/>
  <c r="B48" i="23"/>
  <c r="C48" i="23"/>
  <c r="D48" i="23"/>
  <c r="E48" i="23"/>
  <c r="F48" i="23"/>
  <c r="G48" i="23"/>
  <c r="H48" i="23"/>
  <c r="B49" i="23"/>
  <c r="C49" i="23"/>
  <c r="D49" i="23"/>
  <c r="E49" i="23"/>
  <c r="F49" i="23"/>
  <c r="G49" i="23"/>
  <c r="H49" i="23"/>
  <c r="B50" i="23"/>
  <c r="C50" i="23"/>
  <c r="D50" i="23"/>
  <c r="E50" i="23"/>
  <c r="F50" i="23"/>
  <c r="G50" i="23"/>
  <c r="H50" i="23"/>
  <c r="B51" i="23"/>
  <c r="C51" i="23"/>
  <c r="D51" i="23"/>
  <c r="E51" i="23"/>
  <c r="F51" i="23"/>
  <c r="G51" i="23"/>
  <c r="H51" i="23"/>
  <c r="B52" i="23"/>
  <c r="C52" i="23"/>
  <c r="D52" i="23"/>
  <c r="E52" i="23"/>
  <c r="F52" i="23"/>
  <c r="G52" i="23"/>
  <c r="H52" i="23"/>
  <c r="B53" i="23"/>
  <c r="C53" i="23"/>
  <c r="D53" i="23"/>
  <c r="E53" i="23"/>
  <c r="F53" i="23"/>
  <c r="G53" i="23"/>
  <c r="H53" i="23"/>
  <c r="B54" i="23"/>
  <c r="C54" i="23"/>
  <c r="D54" i="23"/>
  <c r="E54" i="23"/>
  <c r="F54" i="23"/>
  <c r="G54" i="23"/>
  <c r="H54" i="23"/>
  <c r="B55" i="23"/>
  <c r="C55" i="23"/>
  <c r="D55" i="23"/>
  <c r="E55" i="23"/>
  <c r="F55" i="23"/>
  <c r="G55" i="23"/>
  <c r="H55" i="23"/>
  <c r="C41" i="23"/>
  <c r="D41" i="23"/>
  <c r="E41" i="23"/>
  <c r="F41" i="23"/>
  <c r="G41" i="23"/>
  <c r="H41" i="23"/>
  <c r="B41" i="23"/>
  <c r="B26" i="22"/>
  <c r="C26" i="22"/>
  <c r="D26" i="22"/>
  <c r="E26" i="22"/>
  <c r="F26" i="22"/>
  <c r="B27" i="22"/>
  <c r="C27" i="22"/>
  <c r="D27" i="22"/>
  <c r="E27" i="22"/>
  <c r="F27" i="22"/>
  <c r="B28" i="22"/>
  <c r="C28" i="22"/>
  <c r="D28" i="22"/>
  <c r="E28" i="22"/>
  <c r="F28" i="22"/>
  <c r="B29" i="22"/>
  <c r="C29" i="22"/>
  <c r="D29" i="22"/>
  <c r="E29" i="22"/>
  <c r="F29" i="22"/>
  <c r="B30" i="22"/>
  <c r="C30" i="22"/>
  <c r="D30" i="22"/>
  <c r="E30" i="22"/>
  <c r="F30" i="22"/>
  <c r="B31" i="22"/>
  <c r="C31" i="22"/>
  <c r="D31" i="22"/>
  <c r="E31" i="22"/>
  <c r="F31" i="22"/>
  <c r="C25" i="22"/>
  <c r="D25" i="22"/>
  <c r="E25" i="22"/>
  <c r="F25" i="22"/>
  <c r="B25" i="22"/>
  <c r="B42" i="21"/>
  <c r="C42" i="21"/>
  <c r="D42" i="21"/>
  <c r="E42" i="21"/>
  <c r="F42" i="21"/>
  <c r="B43" i="21"/>
  <c r="C43" i="21"/>
  <c r="D43" i="21"/>
  <c r="E43" i="21"/>
  <c r="F43" i="21"/>
  <c r="B44" i="21"/>
  <c r="C44" i="21"/>
  <c r="D44" i="21"/>
  <c r="E44" i="21"/>
  <c r="F44" i="21"/>
  <c r="B45" i="21"/>
  <c r="C45" i="21"/>
  <c r="D45" i="21"/>
  <c r="E45" i="21"/>
  <c r="F45" i="21"/>
  <c r="B46" i="21"/>
  <c r="C46" i="21"/>
  <c r="D46" i="21"/>
  <c r="E46" i="21"/>
  <c r="F46" i="21"/>
  <c r="B47" i="21"/>
  <c r="C47" i="21"/>
  <c r="D47" i="21"/>
  <c r="E47" i="21"/>
  <c r="F47" i="21"/>
  <c r="B48" i="21"/>
  <c r="C48" i="21"/>
  <c r="D48" i="21"/>
  <c r="E48" i="21"/>
  <c r="F48" i="21"/>
  <c r="B49" i="21"/>
  <c r="C49" i="21"/>
  <c r="D49" i="21"/>
  <c r="E49" i="21"/>
  <c r="F49" i="21"/>
  <c r="B50" i="21"/>
  <c r="C50" i="21"/>
  <c r="D50" i="21"/>
  <c r="E50" i="21"/>
  <c r="F50" i="21"/>
  <c r="B51" i="21"/>
  <c r="C51" i="21"/>
  <c r="D51" i="21"/>
  <c r="E51" i="21"/>
  <c r="F51" i="21"/>
  <c r="B52" i="21"/>
  <c r="C52" i="21"/>
  <c r="D52" i="21"/>
  <c r="E52" i="21"/>
  <c r="F52" i="21"/>
  <c r="B53" i="21"/>
  <c r="C53" i="21"/>
  <c r="D53" i="21"/>
  <c r="E53" i="21"/>
  <c r="F53" i="21"/>
  <c r="B54" i="21"/>
  <c r="C54" i="21"/>
  <c r="D54" i="21"/>
  <c r="E54" i="21"/>
  <c r="F54" i="21"/>
  <c r="B55" i="21"/>
  <c r="C55" i="21"/>
  <c r="D55" i="21"/>
  <c r="E55" i="21"/>
  <c r="F55" i="21"/>
  <c r="C41" i="21"/>
  <c r="D41" i="21"/>
  <c r="E41" i="21"/>
  <c r="F41" i="21"/>
  <c r="B41" i="21"/>
  <c r="B26" i="20"/>
  <c r="C26" i="20"/>
  <c r="D26" i="20"/>
  <c r="E26" i="20"/>
  <c r="F26" i="20"/>
  <c r="G26" i="20"/>
  <c r="H26" i="20"/>
  <c r="B27" i="20"/>
  <c r="C27" i="20"/>
  <c r="D27" i="20"/>
  <c r="E27" i="20"/>
  <c r="F27" i="20"/>
  <c r="G27" i="20"/>
  <c r="H27" i="20"/>
  <c r="B28" i="20"/>
  <c r="C28" i="20"/>
  <c r="D28" i="20"/>
  <c r="E28" i="20"/>
  <c r="F28" i="20"/>
  <c r="G28" i="20"/>
  <c r="H28" i="20"/>
  <c r="B29" i="20"/>
  <c r="C29" i="20"/>
  <c r="D29" i="20"/>
  <c r="E29" i="20"/>
  <c r="F29" i="20"/>
  <c r="G29" i="20"/>
  <c r="H29" i="20"/>
  <c r="B30" i="20"/>
  <c r="C30" i="20"/>
  <c r="D30" i="20"/>
  <c r="E30" i="20"/>
  <c r="F30" i="20"/>
  <c r="G30" i="20"/>
  <c r="H30" i="20"/>
  <c r="B31" i="20"/>
  <c r="C31" i="20"/>
  <c r="D31" i="20"/>
  <c r="E31" i="20"/>
  <c r="F31" i="20"/>
  <c r="G31" i="20"/>
  <c r="H31" i="20"/>
  <c r="C25" i="20"/>
  <c r="D25" i="20"/>
  <c r="E25" i="20"/>
  <c r="F25" i="20"/>
  <c r="G25" i="20"/>
  <c r="H25" i="20"/>
  <c r="B25" i="20"/>
  <c r="B42" i="19"/>
  <c r="C42" i="19"/>
  <c r="D42" i="19"/>
  <c r="E42" i="19"/>
  <c r="F42" i="19"/>
  <c r="G42" i="19"/>
  <c r="H42" i="19"/>
  <c r="B43" i="19"/>
  <c r="C43" i="19"/>
  <c r="D43" i="19"/>
  <c r="E43" i="19"/>
  <c r="F43" i="19"/>
  <c r="G43" i="19"/>
  <c r="H43" i="19"/>
  <c r="B44" i="19"/>
  <c r="C44" i="19"/>
  <c r="D44" i="19"/>
  <c r="E44" i="19"/>
  <c r="F44" i="19"/>
  <c r="G44" i="19"/>
  <c r="H44" i="19"/>
  <c r="B45" i="19"/>
  <c r="C45" i="19"/>
  <c r="D45" i="19"/>
  <c r="E45" i="19"/>
  <c r="F45" i="19"/>
  <c r="G45" i="19"/>
  <c r="H45" i="19"/>
  <c r="B46" i="19"/>
  <c r="C46" i="19"/>
  <c r="D46" i="19"/>
  <c r="E46" i="19"/>
  <c r="F46" i="19"/>
  <c r="G46" i="19"/>
  <c r="H46" i="19"/>
  <c r="B47" i="19"/>
  <c r="C47" i="19"/>
  <c r="D47" i="19"/>
  <c r="E47" i="19"/>
  <c r="F47" i="19"/>
  <c r="G47" i="19"/>
  <c r="H47" i="19"/>
  <c r="B48" i="19"/>
  <c r="C48" i="19"/>
  <c r="D48" i="19"/>
  <c r="E48" i="19"/>
  <c r="F48" i="19"/>
  <c r="G48" i="19"/>
  <c r="H48" i="19"/>
  <c r="B49" i="19"/>
  <c r="C49" i="19"/>
  <c r="D49" i="19"/>
  <c r="E49" i="19"/>
  <c r="F49" i="19"/>
  <c r="G49" i="19"/>
  <c r="H49" i="19"/>
  <c r="B50" i="19"/>
  <c r="C50" i="19"/>
  <c r="D50" i="19"/>
  <c r="E50" i="19"/>
  <c r="F50" i="19"/>
  <c r="G50" i="19"/>
  <c r="H50" i="19"/>
  <c r="B51" i="19"/>
  <c r="C51" i="19"/>
  <c r="D51" i="19"/>
  <c r="E51" i="19"/>
  <c r="F51" i="19"/>
  <c r="G51" i="19"/>
  <c r="H51" i="19"/>
  <c r="B52" i="19"/>
  <c r="C52" i="19"/>
  <c r="D52" i="19"/>
  <c r="E52" i="19"/>
  <c r="F52" i="19"/>
  <c r="G52" i="19"/>
  <c r="H52" i="19"/>
  <c r="B53" i="19"/>
  <c r="C53" i="19"/>
  <c r="D53" i="19"/>
  <c r="E53" i="19"/>
  <c r="F53" i="19"/>
  <c r="G53" i="19"/>
  <c r="H53" i="19"/>
  <c r="B54" i="19"/>
  <c r="C54" i="19"/>
  <c r="D54" i="19"/>
  <c r="E54" i="19"/>
  <c r="F54" i="19"/>
  <c r="G54" i="19"/>
  <c r="H54" i="19"/>
  <c r="B55" i="19"/>
  <c r="C55" i="19"/>
  <c r="D55" i="19"/>
  <c r="E55" i="19"/>
  <c r="F55" i="19"/>
  <c r="G55" i="19"/>
  <c r="H55" i="19"/>
  <c r="C41" i="19"/>
  <c r="D41" i="19"/>
  <c r="E41" i="19"/>
  <c r="F41" i="19"/>
  <c r="G41" i="19"/>
  <c r="H41" i="19"/>
  <c r="B41" i="19"/>
  <c r="B22" i="18"/>
  <c r="C22" i="18"/>
  <c r="D22" i="18"/>
  <c r="E22" i="18"/>
  <c r="F22" i="18"/>
  <c r="G22" i="18"/>
  <c r="H22" i="18"/>
  <c r="B23" i="18"/>
  <c r="C23" i="18"/>
  <c r="D23" i="18"/>
  <c r="E23" i="18"/>
  <c r="F23" i="18"/>
  <c r="G23" i="18"/>
  <c r="H23" i="18"/>
  <c r="B24" i="18"/>
  <c r="C24" i="18"/>
  <c r="D24" i="18"/>
  <c r="E24" i="18"/>
  <c r="F24" i="18"/>
  <c r="G24" i="18"/>
  <c r="H24" i="18"/>
  <c r="B25" i="18"/>
  <c r="C25" i="18"/>
  <c r="D25" i="18"/>
  <c r="E25" i="18"/>
  <c r="F25" i="18"/>
  <c r="G25" i="18"/>
  <c r="H25" i="18"/>
  <c r="C21" i="18"/>
  <c r="D21" i="18"/>
  <c r="E21" i="18"/>
  <c r="F21" i="18"/>
  <c r="G21" i="18"/>
  <c r="H21" i="18"/>
  <c r="B21" i="18"/>
  <c r="B26" i="17"/>
  <c r="C26" i="17"/>
  <c r="D26" i="17"/>
  <c r="E26" i="17"/>
  <c r="F26" i="17"/>
  <c r="B27" i="17"/>
  <c r="C27" i="17"/>
  <c r="D27" i="17"/>
  <c r="E27" i="17"/>
  <c r="F27" i="17"/>
  <c r="B28" i="17"/>
  <c r="C28" i="17"/>
  <c r="D28" i="17"/>
  <c r="E28" i="17"/>
  <c r="F28" i="17"/>
  <c r="B29" i="17"/>
  <c r="C29" i="17"/>
  <c r="D29" i="17"/>
  <c r="E29" i="17"/>
  <c r="F29" i="17"/>
  <c r="B30" i="17"/>
  <c r="C30" i="17"/>
  <c r="D30" i="17"/>
  <c r="E30" i="17"/>
  <c r="F30" i="17"/>
  <c r="B31" i="17"/>
  <c r="C31" i="17"/>
  <c r="D31" i="17"/>
  <c r="E31" i="17"/>
  <c r="F31" i="17"/>
  <c r="C25" i="17"/>
  <c r="D25" i="17"/>
  <c r="E25" i="17"/>
  <c r="F25" i="17"/>
  <c r="B25" i="17"/>
  <c r="B42" i="16"/>
  <c r="C42" i="16"/>
  <c r="D42" i="16"/>
  <c r="E42" i="16"/>
  <c r="F42" i="16"/>
  <c r="B43" i="16"/>
  <c r="C43" i="16"/>
  <c r="D43" i="16"/>
  <c r="E43" i="16"/>
  <c r="F43" i="16"/>
  <c r="B44" i="16"/>
  <c r="C44" i="16"/>
  <c r="D44" i="16"/>
  <c r="E44" i="16"/>
  <c r="F44" i="16"/>
  <c r="B45" i="16"/>
  <c r="C45" i="16"/>
  <c r="D45" i="16"/>
  <c r="E45" i="16"/>
  <c r="F45" i="16"/>
  <c r="B46" i="16"/>
  <c r="C46" i="16"/>
  <c r="D46" i="16"/>
  <c r="E46" i="16"/>
  <c r="F46" i="16"/>
  <c r="B47" i="16"/>
  <c r="C47" i="16"/>
  <c r="D47" i="16"/>
  <c r="E47" i="16"/>
  <c r="F47" i="16"/>
  <c r="B48" i="16"/>
  <c r="C48" i="16"/>
  <c r="D48" i="16"/>
  <c r="E48" i="16"/>
  <c r="F48" i="16"/>
  <c r="B49" i="16"/>
  <c r="C49" i="16"/>
  <c r="D49" i="16"/>
  <c r="E49" i="16"/>
  <c r="F49" i="16"/>
  <c r="B50" i="16"/>
  <c r="C50" i="16"/>
  <c r="D50" i="16"/>
  <c r="E50" i="16"/>
  <c r="F50" i="16"/>
  <c r="B51" i="16"/>
  <c r="C51" i="16"/>
  <c r="D51" i="16"/>
  <c r="E51" i="16"/>
  <c r="F51" i="16"/>
  <c r="B52" i="16"/>
  <c r="C52" i="16"/>
  <c r="D52" i="16"/>
  <c r="E52" i="16"/>
  <c r="F52" i="16"/>
  <c r="B53" i="16"/>
  <c r="C53" i="16"/>
  <c r="D53" i="16"/>
  <c r="E53" i="16"/>
  <c r="F53" i="16"/>
  <c r="B54" i="16"/>
  <c r="C54" i="16"/>
  <c r="D54" i="16"/>
  <c r="E54" i="16"/>
  <c r="F54" i="16"/>
  <c r="B55" i="16"/>
  <c r="C55" i="16"/>
  <c r="D55" i="16"/>
  <c r="E55" i="16"/>
  <c r="F55" i="16"/>
  <c r="C41" i="16"/>
  <c r="D41" i="16"/>
  <c r="E41" i="16"/>
  <c r="F41" i="16"/>
  <c r="B41" i="16"/>
  <c r="C21" i="15"/>
  <c r="D21" i="15"/>
  <c r="E21" i="15"/>
  <c r="F21" i="15"/>
  <c r="C22" i="15"/>
  <c r="D22" i="15"/>
  <c r="E22" i="15"/>
  <c r="F22" i="15"/>
  <c r="C23" i="15"/>
  <c r="D23" i="15"/>
  <c r="E23" i="15"/>
  <c r="F23" i="15"/>
  <c r="C24" i="15"/>
  <c r="D24" i="15"/>
  <c r="E24" i="15"/>
  <c r="F24" i="15"/>
  <c r="C25" i="15"/>
  <c r="D25" i="15"/>
  <c r="E25" i="15"/>
  <c r="F25" i="15"/>
  <c r="B22" i="15"/>
  <c r="B23" i="15"/>
  <c r="B24" i="15"/>
  <c r="B25" i="15"/>
  <c r="B21" i="15"/>
  <c r="B26" i="14"/>
  <c r="C26" i="14"/>
  <c r="D26" i="14"/>
  <c r="E26" i="14"/>
  <c r="F26" i="14"/>
  <c r="B27" i="14"/>
  <c r="C27" i="14"/>
  <c r="D27" i="14"/>
  <c r="E27" i="14"/>
  <c r="F27" i="14"/>
  <c r="B28" i="14"/>
  <c r="C28" i="14"/>
  <c r="D28" i="14"/>
  <c r="E28" i="14"/>
  <c r="F28" i="14"/>
  <c r="B29" i="14"/>
  <c r="C29" i="14"/>
  <c r="D29" i="14"/>
  <c r="E29" i="14"/>
  <c r="F29" i="14"/>
  <c r="B30" i="14"/>
  <c r="C30" i="14"/>
  <c r="D30" i="14"/>
  <c r="E30" i="14"/>
  <c r="F30" i="14"/>
  <c r="B31" i="14"/>
  <c r="C31" i="14"/>
  <c r="D31" i="14"/>
  <c r="E31" i="14"/>
  <c r="F31" i="14"/>
  <c r="C25" i="14"/>
  <c r="D25" i="14"/>
  <c r="E25" i="14"/>
  <c r="F25" i="14"/>
  <c r="B25" i="14"/>
  <c r="B24" i="7"/>
  <c r="C24" i="7"/>
  <c r="D24" i="7"/>
  <c r="E24" i="7"/>
  <c r="F24" i="7"/>
  <c r="G24" i="7"/>
  <c r="H24" i="7"/>
  <c r="B25" i="7"/>
  <c r="C25" i="7"/>
  <c r="D25" i="7"/>
  <c r="E25" i="7"/>
  <c r="F25" i="7"/>
  <c r="G25" i="7"/>
  <c r="H25" i="7"/>
  <c r="B26" i="7"/>
  <c r="C26" i="7"/>
  <c r="D26" i="7"/>
  <c r="E26" i="7"/>
  <c r="F26" i="7"/>
  <c r="G26" i="7"/>
  <c r="H26" i="7"/>
  <c r="B27" i="7"/>
  <c r="C27" i="7"/>
  <c r="D27" i="7"/>
  <c r="E27" i="7"/>
  <c r="F27" i="7"/>
  <c r="G27" i="7"/>
  <c r="H27" i="7"/>
  <c r="B28" i="7"/>
  <c r="C28" i="7"/>
  <c r="D28" i="7"/>
  <c r="E28" i="7"/>
  <c r="F28" i="7"/>
  <c r="G28" i="7"/>
  <c r="H28" i="7"/>
  <c r="C23" i="7"/>
  <c r="D23" i="7"/>
  <c r="E23" i="7"/>
  <c r="F23" i="7"/>
  <c r="G23" i="7"/>
  <c r="H23" i="7"/>
  <c r="B23" i="7"/>
  <c r="B24" i="6"/>
  <c r="C24" i="6"/>
  <c r="D24" i="6"/>
  <c r="E24" i="6"/>
  <c r="F24" i="6"/>
  <c r="G24" i="6"/>
  <c r="H24" i="6"/>
  <c r="I24" i="6"/>
  <c r="J24" i="6"/>
  <c r="K24" i="6"/>
  <c r="L24" i="6"/>
  <c r="M24" i="6"/>
  <c r="N24" i="6"/>
  <c r="O24" i="6"/>
  <c r="P24" i="6"/>
  <c r="B25" i="6"/>
  <c r="C25" i="6"/>
  <c r="D25" i="6"/>
  <c r="E25" i="6"/>
  <c r="F25" i="6"/>
  <c r="G25" i="6"/>
  <c r="H25" i="6"/>
  <c r="I25" i="6"/>
  <c r="J25" i="6"/>
  <c r="K25" i="6"/>
  <c r="L25" i="6"/>
  <c r="M25" i="6"/>
  <c r="N25" i="6"/>
  <c r="O25" i="6"/>
  <c r="P25" i="6"/>
  <c r="B26" i="6"/>
  <c r="C26" i="6"/>
  <c r="D26" i="6"/>
  <c r="E26" i="6"/>
  <c r="F26" i="6"/>
  <c r="G26" i="6"/>
  <c r="H26" i="6"/>
  <c r="I26" i="6"/>
  <c r="J26" i="6"/>
  <c r="K26" i="6"/>
  <c r="L26" i="6"/>
  <c r="M26" i="6"/>
  <c r="N26" i="6"/>
  <c r="O26" i="6"/>
  <c r="P26" i="6"/>
  <c r="B27" i="6"/>
  <c r="C27" i="6"/>
  <c r="D27" i="6"/>
  <c r="E27" i="6"/>
  <c r="F27" i="6"/>
  <c r="G27" i="6"/>
  <c r="H27" i="6"/>
  <c r="I27" i="6"/>
  <c r="J27" i="6"/>
  <c r="K27" i="6"/>
  <c r="L27" i="6"/>
  <c r="M27" i="6"/>
  <c r="N27" i="6"/>
  <c r="O27" i="6"/>
  <c r="P27" i="6"/>
  <c r="B28" i="6"/>
  <c r="C28" i="6"/>
  <c r="D28" i="6"/>
  <c r="E28" i="6"/>
  <c r="F28" i="6"/>
  <c r="G28" i="6"/>
  <c r="H28" i="6"/>
  <c r="I28" i="6"/>
  <c r="J28" i="6"/>
  <c r="K28" i="6"/>
  <c r="L28" i="6"/>
  <c r="M28" i="6"/>
  <c r="N28" i="6"/>
  <c r="O28" i="6"/>
  <c r="P28" i="6"/>
  <c r="C23" i="6"/>
  <c r="D23" i="6"/>
  <c r="E23" i="6"/>
  <c r="F23" i="6"/>
  <c r="G23" i="6"/>
  <c r="H23" i="6"/>
  <c r="I23" i="6"/>
  <c r="J23" i="6"/>
  <c r="K23" i="6"/>
  <c r="L23" i="6"/>
  <c r="M23" i="6"/>
  <c r="N23" i="6"/>
  <c r="O23" i="6"/>
  <c r="P23" i="6"/>
  <c r="B23" i="6"/>
  <c r="B24" i="5"/>
  <c r="C24" i="5"/>
  <c r="D24" i="5"/>
  <c r="E24" i="5"/>
  <c r="F24" i="5"/>
  <c r="B25" i="5"/>
  <c r="C25" i="5"/>
  <c r="D25" i="5"/>
  <c r="E25" i="5"/>
  <c r="F25" i="5"/>
  <c r="B26" i="5"/>
  <c r="C26" i="5"/>
  <c r="D26" i="5"/>
  <c r="E26" i="5"/>
  <c r="F26" i="5"/>
  <c r="B27" i="5"/>
  <c r="C27" i="5"/>
  <c r="D27" i="5"/>
  <c r="E27" i="5"/>
  <c r="F27" i="5"/>
  <c r="B28" i="5"/>
  <c r="C28" i="5"/>
  <c r="D28" i="5"/>
  <c r="E28" i="5"/>
  <c r="F28" i="5"/>
  <c r="C23" i="5"/>
  <c r="D23" i="5"/>
  <c r="E23" i="5"/>
  <c r="F23" i="5"/>
  <c r="B23" i="5"/>
  <c r="B24" i="4"/>
  <c r="C24" i="4"/>
  <c r="D24" i="4"/>
  <c r="E24" i="4"/>
  <c r="F24" i="4"/>
  <c r="G24" i="4"/>
  <c r="H24" i="4"/>
  <c r="B25" i="4"/>
  <c r="C25" i="4"/>
  <c r="D25" i="4"/>
  <c r="E25" i="4"/>
  <c r="F25" i="4"/>
  <c r="G25" i="4"/>
  <c r="H25" i="4"/>
  <c r="B26" i="4"/>
  <c r="C26" i="4"/>
  <c r="D26" i="4"/>
  <c r="E26" i="4"/>
  <c r="F26" i="4"/>
  <c r="G26" i="4"/>
  <c r="H26" i="4"/>
  <c r="B27" i="4"/>
  <c r="C27" i="4"/>
  <c r="D27" i="4"/>
  <c r="E27" i="4"/>
  <c r="F27" i="4"/>
  <c r="G27" i="4"/>
  <c r="H27" i="4"/>
  <c r="B28" i="4"/>
  <c r="C28" i="4"/>
  <c r="D28" i="4"/>
  <c r="E28" i="4"/>
  <c r="F28" i="4"/>
  <c r="G28" i="4"/>
  <c r="H28" i="4"/>
  <c r="C23" i="4"/>
  <c r="D23" i="4"/>
  <c r="E23" i="4"/>
  <c r="F23" i="4"/>
  <c r="G23" i="4"/>
  <c r="H23" i="4"/>
  <c r="B23" i="4"/>
  <c r="B24" i="3"/>
  <c r="C24" i="3"/>
  <c r="D24" i="3"/>
  <c r="E24" i="3"/>
  <c r="F24" i="3"/>
  <c r="B25" i="3"/>
  <c r="C25" i="3"/>
  <c r="D25" i="3"/>
  <c r="E25" i="3"/>
  <c r="F25" i="3"/>
  <c r="B26" i="3"/>
  <c r="C26" i="3"/>
  <c r="D26" i="3"/>
  <c r="E26" i="3"/>
  <c r="F26" i="3"/>
  <c r="B27" i="3"/>
  <c r="C27" i="3"/>
  <c r="D27" i="3"/>
  <c r="E27" i="3"/>
  <c r="F27" i="3"/>
  <c r="B28" i="3"/>
  <c r="C28" i="3"/>
  <c r="D28" i="3"/>
  <c r="E28" i="3"/>
  <c r="F28" i="3"/>
  <c r="C23" i="3"/>
  <c r="D23" i="3"/>
  <c r="E23" i="3"/>
  <c r="F23" i="3"/>
  <c r="B23" i="3"/>
  <c r="B30" i="2"/>
  <c r="C30" i="2"/>
  <c r="D30" i="2"/>
  <c r="E30" i="2"/>
  <c r="F30" i="2"/>
  <c r="G30" i="2"/>
  <c r="H30" i="2"/>
  <c r="B31" i="2"/>
  <c r="C31" i="2"/>
  <c r="D31" i="2"/>
  <c r="E31" i="2"/>
  <c r="F31" i="2"/>
  <c r="G31" i="2"/>
  <c r="H31" i="2"/>
  <c r="B32" i="2"/>
  <c r="C32" i="2"/>
  <c r="D32" i="2"/>
  <c r="E32" i="2"/>
  <c r="F32" i="2"/>
  <c r="G32" i="2"/>
  <c r="H32" i="2"/>
  <c r="B33" i="2"/>
  <c r="C33" i="2"/>
  <c r="D33" i="2"/>
  <c r="E33" i="2"/>
  <c r="F33" i="2"/>
  <c r="G33" i="2"/>
  <c r="H33" i="2"/>
  <c r="B34" i="2"/>
  <c r="C34" i="2"/>
  <c r="D34" i="2"/>
  <c r="E34" i="2"/>
  <c r="F34" i="2"/>
  <c r="G34" i="2"/>
  <c r="H34" i="2"/>
  <c r="B35" i="2"/>
  <c r="C35" i="2"/>
  <c r="D35" i="2"/>
  <c r="E35" i="2"/>
  <c r="F35" i="2"/>
  <c r="G35" i="2"/>
  <c r="H35" i="2"/>
  <c r="B36" i="2"/>
  <c r="C36" i="2"/>
  <c r="D36" i="2"/>
  <c r="E36" i="2"/>
  <c r="F36" i="2"/>
  <c r="G36" i="2"/>
  <c r="H36" i="2"/>
  <c r="B37" i="2"/>
  <c r="C37" i="2"/>
  <c r="D37" i="2"/>
  <c r="E37" i="2"/>
  <c r="F37" i="2"/>
  <c r="G37" i="2"/>
  <c r="H37" i="2"/>
  <c r="C29" i="2"/>
  <c r="D29" i="2"/>
  <c r="E29" i="2"/>
  <c r="F29" i="2"/>
  <c r="G29" i="2"/>
  <c r="H29" i="2"/>
  <c r="B29" i="2"/>
  <c r="B30" i="13" l="1"/>
  <c r="C30" i="13"/>
  <c r="D30" i="13"/>
  <c r="E30" i="13"/>
  <c r="F30" i="13"/>
  <c r="G30" i="13"/>
  <c r="H30" i="13"/>
  <c r="I30" i="13"/>
  <c r="J30" i="13"/>
  <c r="K30" i="13"/>
  <c r="L30" i="13"/>
  <c r="M30" i="13"/>
  <c r="N30" i="13"/>
  <c r="O30" i="13"/>
  <c r="P30" i="13"/>
  <c r="B31" i="13"/>
  <c r="C31" i="13"/>
  <c r="D31" i="13"/>
  <c r="E31" i="13"/>
  <c r="F31" i="13"/>
  <c r="G31" i="13"/>
  <c r="H31" i="13"/>
  <c r="I31" i="13"/>
  <c r="J31" i="13"/>
  <c r="K31" i="13"/>
  <c r="L31" i="13"/>
  <c r="M31" i="13"/>
  <c r="N31" i="13"/>
  <c r="O31" i="13"/>
  <c r="P31" i="13"/>
  <c r="B32" i="13"/>
  <c r="C32" i="13"/>
  <c r="D32" i="13"/>
  <c r="E32" i="13"/>
  <c r="F32" i="13"/>
  <c r="G32" i="13"/>
  <c r="H32" i="13"/>
  <c r="I32" i="13"/>
  <c r="J32" i="13"/>
  <c r="K32" i="13"/>
  <c r="L32" i="13"/>
  <c r="M32" i="13"/>
  <c r="N32" i="13"/>
  <c r="O32" i="13"/>
  <c r="P32" i="13"/>
  <c r="B33" i="13"/>
  <c r="C33" i="13"/>
  <c r="D33" i="13"/>
  <c r="E33" i="13"/>
  <c r="F33" i="13"/>
  <c r="G33" i="13"/>
  <c r="H33" i="13"/>
  <c r="I33" i="13"/>
  <c r="J33" i="13"/>
  <c r="K33" i="13"/>
  <c r="L33" i="13"/>
  <c r="M33" i="13"/>
  <c r="N33" i="13"/>
  <c r="O33" i="13"/>
  <c r="P33" i="13"/>
  <c r="B34" i="13"/>
  <c r="C34" i="13"/>
  <c r="D34" i="13"/>
  <c r="E34" i="13"/>
  <c r="F34" i="13"/>
  <c r="G34" i="13"/>
  <c r="H34" i="13"/>
  <c r="I34" i="13"/>
  <c r="J34" i="13"/>
  <c r="K34" i="13"/>
  <c r="L34" i="13"/>
  <c r="M34" i="13"/>
  <c r="N34" i="13"/>
  <c r="O34" i="13"/>
  <c r="P34" i="13"/>
  <c r="B35" i="13"/>
  <c r="C35" i="13"/>
  <c r="D35" i="13"/>
  <c r="E35" i="13"/>
  <c r="F35" i="13"/>
  <c r="G35" i="13"/>
  <c r="H35" i="13"/>
  <c r="I35" i="13"/>
  <c r="J35" i="13"/>
  <c r="K35" i="13"/>
  <c r="L35" i="13"/>
  <c r="M35" i="13"/>
  <c r="N35" i="13"/>
  <c r="O35" i="13"/>
  <c r="P35" i="13"/>
  <c r="B36" i="13"/>
  <c r="C36" i="13"/>
  <c r="D36" i="13"/>
  <c r="E36" i="13"/>
  <c r="F36" i="13"/>
  <c r="G36" i="13"/>
  <c r="H36" i="13"/>
  <c r="I36" i="13"/>
  <c r="J36" i="13"/>
  <c r="K36" i="13"/>
  <c r="L36" i="13"/>
  <c r="M36" i="13"/>
  <c r="N36" i="13"/>
  <c r="O36" i="13"/>
  <c r="P36" i="13"/>
  <c r="B37" i="13"/>
  <c r="C37" i="13"/>
  <c r="D37" i="13"/>
  <c r="E37" i="13"/>
  <c r="F37" i="13"/>
  <c r="G37" i="13"/>
  <c r="H37" i="13"/>
  <c r="I37" i="13"/>
  <c r="J37" i="13"/>
  <c r="K37" i="13"/>
  <c r="L37" i="13"/>
  <c r="M37" i="13"/>
  <c r="N37" i="13"/>
  <c r="O37" i="13"/>
  <c r="P37" i="13"/>
  <c r="C29" i="13"/>
  <c r="D29" i="13"/>
  <c r="E29" i="13"/>
  <c r="F29" i="13"/>
  <c r="G29" i="13"/>
  <c r="H29" i="13"/>
  <c r="I29" i="13"/>
  <c r="J29" i="13"/>
  <c r="K29" i="13"/>
  <c r="L29" i="13"/>
  <c r="M29" i="13"/>
  <c r="N29" i="13"/>
  <c r="O29" i="13"/>
  <c r="P29" i="13"/>
  <c r="B29" i="13"/>
  <c r="B29" i="12"/>
  <c r="B30" i="12"/>
  <c r="C30" i="12"/>
  <c r="D30" i="12"/>
  <c r="E30" i="12"/>
  <c r="F30" i="12"/>
  <c r="B31" i="12"/>
  <c r="C31" i="12"/>
  <c r="D31" i="12"/>
  <c r="E31" i="12"/>
  <c r="F31" i="12"/>
  <c r="B32" i="12"/>
  <c r="C32" i="12"/>
  <c r="D32" i="12"/>
  <c r="E32" i="12"/>
  <c r="F32" i="12"/>
  <c r="B33" i="12"/>
  <c r="C33" i="12"/>
  <c r="D33" i="12"/>
  <c r="E33" i="12"/>
  <c r="F33" i="12"/>
  <c r="B34" i="12"/>
  <c r="C34" i="12"/>
  <c r="D34" i="12"/>
  <c r="E34" i="12"/>
  <c r="F34" i="12"/>
  <c r="B35" i="12"/>
  <c r="C35" i="12"/>
  <c r="D35" i="12"/>
  <c r="E35" i="12"/>
  <c r="F35" i="12"/>
  <c r="B36" i="12"/>
  <c r="C36" i="12"/>
  <c r="D36" i="12"/>
  <c r="E36" i="12"/>
  <c r="F36" i="12"/>
  <c r="B37" i="12"/>
  <c r="C37" i="12"/>
  <c r="D37" i="12"/>
  <c r="E37" i="12"/>
  <c r="F37" i="12"/>
  <c r="C29" i="12"/>
  <c r="D29" i="12"/>
  <c r="E29" i="12"/>
  <c r="F29" i="12"/>
  <c r="B30" i="11"/>
  <c r="C30" i="11"/>
  <c r="D30" i="11"/>
  <c r="E30" i="11"/>
  <c r="F30" i="11"/>
  <c r="G30" i="11"/>
  <c r="H30" i="11"/>
  <c r="B31" i="11"/>
  <c r="C31" i="11"/>
  <c r="D31" i="11"/>
  <c r="E31" i="11"/>
  <c r="F31" i="11"/>
  <c r="G31" i="11"/>
  <c r="H31" i="11"/>
  <c r="B32" i="11"/>
  <c r="C32" i="11"/>
  <c r="D32" i="11"/>
  <c r="E32" i="11"/>
  <c r="F32" i="11"/>
  <c r="G32" i="11"/>
  <c r="H32" i="11"/>
  <c r="B33" i="11"/>
  <c r="C33" i="11"/>
  <c r="D33" i="11"/>
  <c r="E33" i="11"/>
  <c r="F33" i="11"/>
  <c r="G33" i="11"/>
  <c r="H33" i="11"/>
  <c r="B34" i="11"/>
  <c r="C34" i="11"/>
  <c r="D34" i="11"/>
  <c r="E34" i="11"/>
  <c r="F34" i="11"/>
  <c r="G34" i="11"/>
  <c r="H34" i="11"/>
  <c r="B35" i="11"/>
  <c r="C35" i="11"/>
  <c r="D35" i="11"/>
  <c r="E35" i="11"/>
  <c r="F35" i="11"/>
  <c r="G35" i="11"/>
  <c r="H35" i="11"/>
  <c r="B36" i="11"/>
  <c r="C36" i="11"/>
  <c r="D36" i="11"/>
  <c r="E36" i="11"/>
  <c r="F36" i="11"/>
  <c r="G36" i="11"/>
  <c r="H36" i="11"/>
  <c r="B37" i="11"/>
  <c r="C37" i="11"/>
  <c r="D37" i="11"/>
  <c r="E37" i="11"/>
  <c r="F37" i="11"/>
  <c r="G37" i="11"/>
  <c r="H37" i="11"/>
  <c r="C29" i="11"/>
  <c r="D29" i="11"/>
  <c r="E29" i="11"/>
  <c r="F29" i="11"/>
  <c r="G29" i="11"/>
  <c r="H29" i="11"/>
  <c r="B29" i="11"/>
  <c r="B30" i="10"/>
  <c r="C30" i="10"/>
  <c r="D30" i="10"/>
  <c r="E30" i="10"/>
  <c r="F30" i="10"/>
  <c r="B31" i="10"/>
  <c r="C31" i="10"/>
  <c r="D31" i="10"/>
  <c r="E31" i="10"/>
  <c r="F31" i="10"/>
  <c r="B32" i="10"/>
  <c r="C32" i="10"/>
  <c r="D32" i="10"/>
  <c r="E32" i="10"/>
  <c r="F32" i="10"/>
  <c r="B33" i="10"/>
  <c r="C33" i="10"/>
  <c r="D33" i="10"/>
  <c r="E33" i="10"/>
  <c r="F33" i="10"/>
  <c r="B34" i="10"/>
  <c r="C34" i="10"/>
  <c r="D34" i="10"/>
  <c r="E34" i="10"/>
  <c r="F34" i="10"/>
  <c r="B35" i="10"/>
  <c r="C35" i="10"/>
  <c r="D35" i="10"/>
  <c r="E35" i="10"/>
  <c r="F35" i="10"/>
  <c r="B36" i="10"/>
  <c r="C36" i="10"/>
  <c r="D36" i="10"/>
  <c r="E36" i="10"/>
  <c r="F36" i="10"/>
  <c r="B37" i="10"/>
  <c r="C37" i="10"/>
  <c r="D37" i="10"/>
  <c r="E37" i="10"/>
  <c r="F37" i="10"/>
  <c r="C29" i="10"/>
  <c r="D29" i="10"/>
  <c r="E29" i="10"/>
  <c r="F29" i="10"/>
  <c r="B29" i="10"/>
</calcChain>
</file>

<file path=xl/sharedStrings.xml><?xml version="1.0" encoding="utf-8"?>
<sst xmlns="http://schemas.openxmlformats.org/spreadsheetml/2006/main" count="3434" uniqueCount="155">
  <si>
    <t>Gender</t>
  </si>
  <si>
    <t>Religion</t>
  </si>
  <si>
    <t>Sexual orientation</t>
  </si>
  <si>
    <t xml:space="preserve">Ethnicity </t>
  </si>
  <si>
    <t>Transgender</t>
  </si>
  <si>
    <t>Age</t>
  </si>
  <si>
    <t>Physical or mental health condition or illness</t>
  </si>
  <si>
    <t>Back to contents</t>
  </si>
  <si>
    <t>In another way</t>
  </si>
  <si>
    <t>Man</t>
  </si>
  <si>
    <t>Prefer not to say</t>
  </si>
  <si>
    <t>Woman</t>
  </si>
  <si>
    <t>Total</t>
  </si>
  <si>
    <t>African</t>
  </si>
  <si>
    <t>Asian, Asian Scottish or Asian British</t>
  </si>
  <si>
    <t>Caribbean or Black</t>
  </si>
  <si>
    <t>Mixed or multiple ethnic groups</t>
  </si>
  <si>
    <t>Other ethnic group</t>
  </si>
  <si>
    <t>White</t>
  </si>
  <si>
    <t>Number of clients</t>
  </si>
  <si>
    <t>Approval rate</t>
  </si>
  <si>
    <t>Number of outcomes used to calculate approval rate</t>
  </si>
  <si>
    <t>ETHNICITY/DISABILITY</t>
  </si>
  <si>
    <t>No</t>
  </si>
  <si>
    <t>Yes</t>
  </si>
  <si>
    <t>ETHNICITY/GENDER</t>
  </si>
  <si>
    <t>ETHNICITY/SEXUALIDENTITY</t>
  </si>
  <si>
    <t>Bisexual</t>
  </si>
  <si>
    <t>Gay/Lesbian</t>
  </si>
  <si>
    <t>Heterosexual/Straight</t>
  </si>
  <si>
    <t>ETHNICITY/TRANSGENDER</t>
  </si>
  <si>
    <t>*</t>
  </si>
  <si>
    <t>Unknown</t>
  </si>
  <si>
    <t>Proportion of gender within ethnicity</t>
  </si>
  <si>
    <t>Proportion of all clients</t>
  </si>
  <si>
    <t>Proportion of condition or illness within ethnicity</t>
  </si>
  <si>
    <t>Proportion of sexual orientation within ethnicity</t>
  </si>
  <si>
    <t>Proportion of transgender within ethnicity</t>
  </si>
  <si>
    <t>ETHNICITY/RELIGION</t>
  </si>
  <si>
    <t>Another religion (please write in)</t>
  </si>
  <si>
    <t>Buddhist</t>
  </si>
  <si>
    <t>Church of Scotland</t>
  </si>
  <si>
    <t>Hindu</t>
  </si>
  <si>
    <t>Jewish</t>
  </si>
  <si>
    <t>Muslim</t>
  </si>
  <si>
    <t>None</t>
  </si>
  <si>
    <t>Other Christian</t>
  </si>
  <si>
    <t>Pagan</t>
  </si>
  <si>
    <t>Roman Catholic</t>
  </si>
  <si>
    <t>Sikh</t>
  </si>
  <si>
    <t>Proportion of religion within ethnicity</t>
  </si>
  <si>
    <t>Proportion of ethniciy within religion</t>
  </si>
  <si>
    <t>ETHNICITY/AGE</t>
  </si>
  <si>
    <t>16-24</t>
  </si>
  <si>
    <t>25-34</t>
  </si>
  <si>
    <t>35-44</t>
  </si>
  <si>
    <t>45-64</t>
  </si>
  <si>
    <t>65 and over</t>
  </si>
  <si>
    <t>Proportion of age band within ethnicity</t>
  </si>
  <si>
    <t>Proportion of ethniciy within age band</t>
  </si>
  <si>
    <t>GENDER/DISABILITY</t>
  </si>
  <si>
    <t>Proportion of condition or illness within gender</t>
  </si>
  <si>
    <t>Proportion of gender within condition or illness</t>
  </si>
  <si>
    <t>GENDER/SEXUALIDENTITY</t>
  </si>
  <si>
    <t>Proportion of sexual orientation within gender</t>
  </si>
  <si>
    <t>Proportion of gender within sexual orientation</t>
  </si>
  <si>
    <t>GENDER/TRANSGENDER</t>
  </si>
  <si>
    <t>Proportion of transgender within gender</t>
  </si>
  <si>
    <t>Proportion of gender within transgender</t>
  </si>
  <si>
    <t>GENDER/RELIGION</t>
  </si>
  <si>
    <t>GENDER/AGE</t>
  </si>
  <si>
    <t>Proportion of religion within gender</t>
  </si>
  <si>
    <t>Proportion of gender within religion</t>
  </si>
  <si>
    <t>Proportion of age band within gender</t>
  </si>
  <si>
    <t>Proportion of gender within age band</t>
  </si>
  <si>
    <t>SEXUALIDENTITY/DISABILITY</t>
  </si>
  <si>
    <t>Proportion of condition or illness within sexual orientation</t>
  </si>
  <si>
    <t>Proportion of sexual orientation within condition or illness</t>
  </si>
  <si>
    <t>TRANSGENDER/DISABILITY</t>
  </si>
  <si>
    <t>Proportion of condition or illness within transgender</t>
  </si>
  <si>
    <t>Proportion of transgender within condition or illness</t>
  </si>
  <si>
    <t>RELIGION/DISABILITY</t>
  </si>
  <si>
    <t>Proportion of religion within condition or illness</t>
  </si>
  <si>
    <t>Proportion of condition or illness within religion</t>
  </si>
  <si>
    <t>AGE/DISABILITY</t>
  </si>
  <si>
    <t>Proportion of condition or illness within age band</t>
  </si>
  <si>
    <t>Proportion of age band within condition or illness</t>
  </si>
  <si>
    <t>TRANSGENDER/SEXUALIDENTITY</t>
  </si>
  <si>
    <t>Proportion of sexual orientation within transgender</t>
  </si>
  <si>
    <t>Proportion of transgender within sexual orientation</t>
  </si>
  <si>
    <t>RELIGION/SEXUALIDENTITY</t>
  </si>
  <si>
    <t>Proportion of sexual orientation within religion</t>
  </si>
  <si>
    <t>Proportion of religion within sexual orientation</t>
  </si>
  <si>
    <t>AGE/SEXUALIDENTITY</t>
  </si>
  <si>
    <t>Proportion of sexual orientation within age band</t>
  </si>
  <si>
    <t>Proportion of age band within sexual orientation</t>
  </si>
  <si>
    <t>RELIGION/TRANSGENDER</t>
  </si>
  <si>
    <t>Proportion of transgender within religion</t>
  </si>
  <si>
    <t>Proportion of religion within transgender</t>
  </si>
  <si>
    <t>AGE/TRANSGENDER</t>
  </si>
  <si>
    <t>Proportion of transgender within age band</t>
  </si>
  <si>
    <t>Proportion of age band within transgender</t>
  </si>
  <si>
    <t>RELIGION/AGE</t>
  </si>
  <si>
    <t>Proportion of religion within age band</t>
  </si>
  <si>
    <t>Proportion of age band within religion</t>
  </si>
  <si>
    <t>Proportion of ethnicity within condition or illness</t>
  </si>
  <si>
    <t>Proportion of ethnicity within sexual orientation</t>
  </si>
  <si>
    <t>Proportion of ethnicity within transgender</t>
  </si>
  <si>
    <t>Group size options</t>
  </si>
  <si>
    <t>Select minimum group size</t>
  </si>
  <si>
    <t>Original data tables - unfiltered by group size</t>
  </si>
  <si>
    <t>Client diversity and equalities statistics: June to November 2020 - supplementary intersectionality tables</t>
  </si>
  <si>
    <t>Ethnicity and Gender</t>
  </si>
  <si>
    <t>Ethnicity and Physical or mental health condition or illness</t>
  </si>
  <si>
    <t>Ethnicity and Sexual orientation</t>
  </si>
  <si>
    <t>Ethnicity and Transgender</t>
  </si>
  <si>
    <t>Ethnicity and Religion</t>
  </si>
  <si>
    <t>Ethnicity and Age</t>
  </si>
  <si>
    <t>Gender and Physical or mental health condition or illness</t>
  </si>
  <si>
    <t>Gender and Sexual orientation</t>
  </si>
  <si>
    <t>Gender and Transgender</t>
  </si>
  <si>
    <t>Gender and Religion</t>
  </si>
  <si>
    <t>Gender and Age</t>
  </si>
  <si>
    <t>Physical or mental health condition or illness and Sexual orientation</t>
  </si>
  <si>
    <t>Physical or mental health condition or illness and Transgender</t>
  </si>
  <si>
    <t>Physical or mental health condition or illness and Religion</t>
  </si>
  <si>
    <t>Physical or mental health condition or illness and Age</t>
  </si>
  <si>
    <t>Sexual orientation and Transgender</t>
  </si>
  <si>
    <t>Sexual orientation and Religion</t>
  </si>
  <si>
    <t>Sexual orientation and Age</t>
  </si>
  <si>
    <t>Transgender and Religion</t>
  </si>
  <si>
    <t>Transgender and Age</t>
  </si>
  <si>
    <t>Religion and Age</t>
  </si>
  <si>
    <t>Intersectional tables</t>
  </si>
  <si>
    <t>Data quality</t>
  </si>
  <si>
    <t>Background</t>
  </si>
  <si>
    <t xml:space="preserve">Numbers of clients have been rounded to the nearest five, and percentages to the nearest one percent. Data has been suppressed for disclosure control. Outcomes are not available for all clients. In total, these tables present diversity information for 74,200 clients, and approval rates for 51,660 clients. The number of clients used to calculate approval rates are presented on each tab below the approval rates table. In some cases, approval rates are available for very small groups of clients. Approval rates calculated from smaller groups could fluctuate based on the outcomes of few individual clients. An option has been provided with each approval rate table to select a minimum group size of clients.
Full data quality notes are available in the main publication at https://www.gov.scot/publications/social-security-scotland-client-diversity-and-equalities-analysis-to-november-2020/. </t>
  </si>
  <si>
    <t>These supplementary tables provide intersectional analysis of the data presented in Social Security Scotland client diversity and equalities official statistics covering June to November 2020, published on 30 March 2021 at https://www.gov.scot/publications/social-security-scotland-client-diversity-and-equalities-analysis-to-november-2020/. The supplementary tables include analysis of each two-way combination of protected characteristics included in the main publication (ethnicity, gender, physical or mental health condition or illness, sexual orientation, transgender, religion and age).</t>
  </si>
  <si>
    <t>Each tab shows analysis for one combination of protected characteristics. Each tab includes:</t>
  </si>
  <si>
    <t>Number of outcomes used to calculate approval rates</t>
  </si>
  <si>
    <t>Proportion of ethnicity within gender</t>
  </si>
  <si>
    <t>Number of clients in each intersectional group</t>
  </si>
  <si>
    <t>Proportion of clients within protected characteristic a with protected characteristic b</t>
  </si>
  <si>
    <t>Proportion of clients within protected characteristic b with protected characteristic a</t>
  </si>
  <si>
    <t>Proportion of all clients in each intersectional group</t>
  </si>
  <si>
    <t>Approval rate for each intersectional group</t>
  </si>
  <si>
    <t>option to show approval rate by threshold group size only</t>
  </si>
  <si>
    <t xml:space="preserve">This data is under development, please send comments and suggestions for future development to MI@socialsecurity.gov.scot. </t>
  </si>
  <si>
    <t>* = suppressed for disclosure control</t>
  </si>
  <si>
    <t>ETHNICITY/SEXUAL ORIENTATION</t>
  </si>
  <si>
    <t>GENDER/SEXUAL ORIENTATION</t>
  </si>
  <si>
    <t>SEXUAL ORIENTATION/DISABILITY</t>
  </si>
  <si>
    <t>TRANSGENDER/SEXUAL ORIENTATION</t>
  </si>
  <si>
    <t>RELIGION/SEXUAL ORIENTATION</t>
  </si>
  <si>
    <t>AGE/SEXUAL ORIENTATION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</si>
</sst>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color theme="1"/>
      <name val="Arial"/>
      <family val="2"/>
    </font>
    <font>
      <b/>
      <sz val="11"/>
      <color rgb="FFFF0000"/>
      <name val="Calibri"/>
      <family val="2"/>
      <scheme val="minor"/>
    </font>
    <font>
      <sz val="11"/>
      <name val="Calibri"/>
      <family val="2"/>
      <scheme val="minor"/>
    </font>
    <font>
      <sz val="10"/>
      <color rgb="FF000000"/>
      <name val="Arial"/>
      <family val="2"/>
    </font>
    <font>
      <b/>
      <sz val="11"/>
      <name val="Calibri"/>
      <family val="2"/>
      <scheme val="minor"/>
    </font>
    <font>
      <b/>
      <u/>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140">
    <xf numFmtId="0" fontId="0" fillId="0" borderId="0" xfId="0"/>
    <xf numFmtId="0" fontId="2" fillId="0" borderId="0" xfId="0" applyFont="1"/>
    <xf numFmtId="0" fontId="0" fillId="0" borderId="0" xfId="0" applyAlignment="1">
      <alignment horizontal="right" vertical="top" textRotation="90"/>
    </xf>
    <xf numFmtId="0" fontId="4" fillId="0" borderId="0" xfId="0" applyFont="1" applyAlignment="1">
      <alignment horizontal="right" vertical="top" textRotation="90"/>
    </xf>
    <xf numFmtId="0" fontId="4" fillId="0" borderId="0" xfId="0" applyFont="1" applyAlignment="1">
      <alignment textRotation="90" wrapText="1"/>
    </xf>
    <xf numFmtId="0" fontId="0" fillId="0" borderId="0" xfId="0" applyFont="1" applyFill="1" applyBorder="1"/>
    <xf numFmtId="0" fontId="3" fillId="0" borderId="0" xfId="2" applyFill="1" applyAlignment="1">
      <alignment horizontal="center" vertical="center"/>
    </xf>
    <xf numFmtId="0" fontId="0" fillId="0" borderId="0" xfId="0" applyBorder="1"/>
    <xf numFmtId="0" fontId="2" fillId="0" borderId="0" xfId="0" applyFont="1" applyFill="1" applyBorder="1"/>
    <xf numFmtId="0" fontId="1" fillId="0" borderId="0" xfId="0" applyFont="1" applyFill="1" applyBorder="1"/>
    <xf numFmtId="0" fontId="3" fillId="0" borderId="0" xfId="2" applyFont="1" applyFill="1" applyBorder="1"/>
    <xf numFmtId="0" fontId="0" fillId="0" borderId="0" xfId="0" applyFill="1" applyBorder="1"/>
    <xf numFmtId="164" fontId="1" fillId="0" borderId="0" xfId="1" applyNumberFormat="1" applyFont="1" applyFill="1" applyBorder="1"/>
    <xf numFmtId="9" fontId="0" fillId="0" borderId="0" xfId="3" applyFont="1" applyFill="1" applyBorder="1"/>
    <xf numFmtId="164" fontId="1" fillId="0" borderId="0" xfId="0" applyNumberFormat="1" applyFont="1" applyFill="1" applyBorder="1"/>
    <xf numFmtId="164" fontId="0" fillId="0" borderId="0" xfId="0" applyNumberFormat="1" applyBorder="1"/>
    <xf numFmtId="43" fontId="0" fillId="0" borderId="0" xfId="0" applyNumberFormat="1" applyBorder="1"/>
    <xf numFmtId="0" fontId="3" fillId="0" borderId="0" xfId="2" applyBorder="1"/>
    <xf numFmtId="0" fontId="3" fillId="0" borderId="0" xfId="2" applyFill="1" applyBorder="1"/>
    <xf numFmtId="43" fontId="0" fillId="0" borderId="0" xfId="0" applyNumberFormat="1" applyFill="1" applyBorder="1"/>
    <xf numFmtId="164" fontId="0" fillId="0" borderId="0" xfId="0" applyNumberFormat="1" applyFill="1" applyBorder="1"/>
    <xf numFmtId="0" fontId="1" fillId="0" borderId="1" xfId="0" applyFont="1" applyFill="1" applyBorder="1"/>
    <xf numFmtId="0" fontId="1" fillId="0" borderId="4" xfId="0" applyFont="1" applyFill="1" applyBorder="1"/>
    <xf numFmtId="0" fontId="0" fillId="0" borderId="4" xfId="0" applyFont="1" applyFill="1" applyBorder="1"/>
    <xf numFmtId="0" fontId="1" fillId="0" borderId="6" xfId="0" applyFont="1" applyFill="1" applyBorder="1"/>
    <xf numFmtId="0" fontId="0" fillId="0" borderId="1" xfId="0" applyFill="1" applyBorder="1"/>
    <xf numFmtId="0" fontId="0" fillId="0" borderId="4" xfId="0" applyFill="1" applyBorder="1"/>
    <xf numFmtId="0" fontId="0" fillId="0" borderId="6" xfId="0" applyFill="1" applyBorder="1"/>
    <xf numFmtId="9" fontId="0" fillId="0" borderId="0" xfId="3" applyFont="1" applyFill="1" applyBorder="1" applyAlignment="1">
      <alignment horizontal="right" wrapText="1"/>
    </xf>
    <xf numFmtId="9" fontId="1" fillId="0" borderId="0" xfId="3" applyFont="1" applyFill="1" applyBorder="1" applyAlignment="1">
      <alignment horizontal="right" wrapText="1"/>
    </xf>
    <xf numFmtId="0" fontId="0" fillId="0" borderId="1" xfId="0" applyBorder="1"/>
    <xf numFmtId="0" fontId="0" fillId="0" borderId="4" xfId="0" applyBorder="1"/>
    <xf numFmtId="0" fontId="0" fillId="0" borderId="6" xfId="0" applyBorder="1"/>
    <xf numFmtId="0" fontId="0" fillId="0" borderId="0" xfId="0" applyBorder="1" applyAlignment="1">
      <alignment wrapText="1"/>
    </xf>
    <xf numFmtId="0" fontId="0" fillId="0" borderId="1" xfId="0" applyFill="1" applyBorder="1" applyAlignment="1">
      <alignment wrapText="1"/>
    </xf>
    <xf numFmtId="0" fontId="0" fillId="0" borderId="0" xfId="0" applyFill="1" applyBorder="1" applyAlignment="1">
      <alignment wrapText="1"/>
    </xf>
    <xf numFmtId="43" fontId="0" fillId="0" borderId="0" xfId="0" applyNumberFormat="1" applyFill="1" applyBorder="1" applyAlignment="1">
      <alignment wrapText="1"/>
    </xf>
    <xf numFmtId="0" fontId="2" fillId="0" borderId="0" xfId="0" applyFont="1" applyFill="1" applyBorder="1" applyAlignment="1">
      <alignment wrapText="1"/>
    </xf>
    <xf numFmtId="0" fontId="0" fillId="0" borderId="4" xfId="0" applyFill="1" applyBorder="1" applyAlignment="1">
      <alignment wrapText="1"/>
    </xf>
    <xf numFmtId="0" fontId="0" fillId="0" borderId="6" xfId="0" applyFill="1" applyBorder="1" applyAlignment="1">
      <alignment wrapText="1"/>
    </xf>
    <xf numFmtId="0" fontId="2" fillId="0" borderId="0" xfId="0" applyFont="1" applyFill="1" applyBorder="1" applyAlignment="1"/>
    <xf numFmtId="0" fontId="0" fillId="0" borderId="0" xfId="0" applyNumberFormat="1" applyFill="1" applyBorder="1"/>
    <xf numFmtId="0" fontId="0" fillId="0" borderId="1" xfId="0" applyBorder="1" applyAlignment="1">
      <alignment wrapText="1"/>
    </xf>
    <xf numFmtId="0" fontId="0" fillId="0" borderId="6" xfId="0" applyFont="1" applyFill="1" applyBorder="1"/>
    <xf numFmtId="9" fontId="1" fillId="0" borderId="7" xfId="3" applyFont="1" applyFill="1" applyBorder="1" applyAlignment="1">
      <alignment horizontal="right" wrapText="1"/>
    </xf>
    <xf numFmtId="9" fontId="0" fillId="0" borderId="7" xfId="3" applyFont="1" applyFill="1" applyBorder="1" applyAlignment="1">
      <alignment horizontal="right" wrapText="1"/>
    </xf>
    <xf numFmtId="0" fontId="7" fillId="0" borderId="0" xfId="0" applyFont="1" applyFill="1" applyBorder="1" applyAlignment="1">
      <alignment horizontal="left" wrapText="1"/>
    </xf>
    <xf numFmtId="9" fontId="1" fillId="0" borderId="5" xfId="3" applyFont="1" applyFill="1" applyBorder="1" applyAlignment="1">
      <alignment horizontal="right" wrapText="1"/>
    </xf>
    <xf numFmtId="9" fontId="0" fillId="0" borderId="0" xfId="3" applyFont="1" applyBorder="1" applyAlignment="1">
      <alignment horizontal="right" wrapText="1"/>
    </xf>
    <xf numFmtId="9" fontId="1" fillId="0" borderId="8" xfId="3" applyFont="1" applyFill="1" applyBorder="1" applyAlignment="1">
      <alignment horizontal="right" wrapText="1"/>
    </xf>
    <xf numFmtId="9" fontId="0" fillId="0" borderId="7" xfId="3" applyFont="1" applyBorder="1" applyAlignment="1">
      <alignment horizontal="right" wrapText="1"/>
    </xf>
    <xf numFmtId="164" fontId="4" fillId="0" borderId="0" xfId="1" applyNumberFormat="1" applyFont="1" applyFill="1" applyBorder="1" applyAlignment="1"/>
    <xf numFmtId="9" fontId="0" fillId="0" borderId="5" xfId="3" applyFont="1" applyFill="1" applyBorder="1" applyAlignment="1">
      <alignment horizontal="right" wrapText="1"/>
    </xf>
    <xf numFmtId="9" fontId="0" fillId="0" borderId="8" xfId="3" applyFont="1" applyFill="1" applyBorder="1" applyAlignment="1">
      <alignment horizontal="right" wrapText="1"/>
    </xf>
    <xf numFmtId="0" fontId="4" fillId="0" borderId="0" xfId="0" applyFont="1" applyAlignment="1">
      <alignment horizontal="right"/>
    </xf>
    <xf numFmtId="0" fontId="4" fillId="0" borderId="0" xfId="0" applyFont="1" applyFill="1" applyAlignment="1">
      <alignment horizontal="right"/>
    </xf>
    <xf numFmtId="0" fontId="2" fillId="4" borderId="0" xfId="0" applyFont="1" applyFill="1"/>
    <xf numFmtId="0" fontId="0" fillId="4" borderId="0" xfId="0" applyFill="1"/>
    <xf numFmtId="0" fontId="5" fillId="4" borderId="0" xfId="0" applyFont="1" applyFill="1"/>
    <xf numFmtId="0" fontId="8" fillId="4" borderId="0" xfId="0" applyFont="1" applyFill="1"/>
    <xf numFmtId="0" fontId="9" fillId="4" borderId="0" xfId="0" applyFont="1" applyFill="1"/>
    <xf numFmtId="0" fontId="0" fillId="2" borderId="1" xfId="0" applyFill="1" applyBorder="1"/>
    <xf numFmtId="0" fontId="3" fillId="0" borderId="4" xfId="2" applyFill="1" applyBorder="1" applyAlignment="1">
      <alignment horizontal="center" vertical="center"/>
    </xf>
    <xf numFmtId="0" fontId="0" fillId="2" borderId="0" xfId="0" applyFill="1" applyBorder="1" applyAlignment="1">
      <alignment horizontal="center" vertical="center"/>
    </xf>
    <xf numFmtId="0" fontId="3" fillId="0" borderId="0" xfId="2" applyFill="1" applyBorder="1" applyAlignment="1">
      <alignment horizontal="center" vertical="center"/>
    </xf>
    <xf numFmtId="0" fontId="3" fillId="0" borderId="6" xfId="2" applyFill="1" applyBorder="1" applyAlignment="1">
      <alignment horizontal="center" vertical="center"/>
    </xf>
    <xf numFmtId="0" fontId="3" fillId="0" borderId="7" xfId="2" applyFill="1" applyBorder="1" applyAlignment="1">
      <alignment horizontal="center" vertical="center"/>
    </xf>
    <xf numFmtId="0" fontId="9" fillId="0" borderId="0" xfId="0" applyFont="1"/>
    <xf numFmtId="0" fontId="0" fillId="4" borderId="0" xfId="0" applyFont="1" applyFill="1"/>
    <xf numFmtId="0" fontId="2" fillId="4" borderId="0" xfId="0" applyFont="1" applyFill="1" applyAlignment="1"/>
    <xf numFmtId="0" fontId="0" fillId="3" borderId="9" xfId="0" applyFill="1" applyBorder="1" applyAlignment="1">
      <alignment horizontal="center" vertical="center" wrapText="1"/>
    </xf>
    <xf numFmtId="0" fontId="4" fillId="0" borderId="0" xfId="0" applyFont="1" applyFill="1" applyAlignment="1">
      <alignment horizontal="right" vertical="top" textRotation="90"/>
    </xf>
    <xf numFmtId="0" fontId="3" fillId="0" borderId="2" xfId="2" applyFill="1" applyBorder="1" applyAlignment="1">
      <alignment horizontal="center" vertical="center"/>
    </xf>
    <xf numFmtId="0" fontId="3" fillId="0" borderId="3" xfId="2" applyFill="1" applyBorder="1" applyAlignment="1">
      <alignment horizontal="center" vertical="center"/>
    </xf>
    <xf numFmtId="0" fontId="3" fillId="0" borderId="5" xfId="2" applyFill="1" applyBorder="1" applyAlignment="1">
      <alignment horizontal="center" vertical="center"/>
    </xf>
    <xf numFmtId="0" fontId="0" fillId="2" borderId="8" xfId="0" applyFill="1" applyBorder="1" applyAlignment="1">
      <alignment horizontal="center" vertical="center"/>
    </xf>
    <xf numFmtId="0" fontId="0" fillId="0" borderId="0" xfId="0" applyAlignment="1">
      <alignment horizontal="right"/>
    </xf>
    <xf numFmtId="0" fontId="1" fillId="0" borderId="2" xfId="0" applyFont="1" applyFill="1" applyBorder="1" applyAlignment="1">
      <alignment horizontal="right" wrapText="1"/>
    </xf>
    <xf numFmtId="0" fontId="0" fillId="0" borderId="2" xfId="0" applyFont="1" applyFill="1" applyBorder="1" applyAlignment="1">
      <alignment horizontal="right"/>
    </xf>
    <xf numFmtId="0" fontId="0" fillId="0" borderId="3" xfId="0" applyFont="1" applyFill="1" applyBorder="1" applyAlignment="1">
      <alignment horizontal="right"/>
    </xf>
    <xf numFmtId="0" fontId="0" fillId="0" borderId="2" xfId="0" applyBorder="1" applyAlignment="1">
      <alignment horizontal="right" wrapText="1"/>
    </xf>
    <xf numFmtId="0" fontId="0" fillId="0" borderId="2" xfId="0" applyFont="1" applyFill="1" applyBorder="1" applyAlignment="1">
      <alignment horizontal="right" wrapText="1"/>
    </xf>
    <xf numFmtId="0" fontId="0" fillId="0" borderId="3" xfId="0" applyBorder="1" applyAlignment="1">
      <alignment horizontal="right" wrapText="1"/>
    </xf>
    <xf numFmtId="9" fontId="0" fillId="0" borderId="0" xfId="3" applyNumberFormat="1" applyFont="1" applyBorder="1" applyAlignment="1">
      <alignment horizontal="right" wrapText="1"/>
    </xf>
    <xf numFmtId="0" fontId="0" fillId="0" borderId="2" xfId="0" applyFill="1" applyBorder="1" applyAlignment="1">
      <alignment horizontal="right"/>
    </xf>
    <xf numFmtId="0" fontId="0" fillId="0" borderId="3" xfId="0" applyFill="1" applyBorder="1" applyAlignment="1">
      <alignment horizontal="right"/>
    </xf>
    <xf numFmtId="9" fontId="0" fillId="0" borderId="0" xfId="3" applyFont="1" applyFill="1" applyBorder="1" applyAlignment="1">
      <alignment horizontal="right"/>
    </xf>
    <xf numFmtId="9" fontId="0" fillId="0" borderId="7" xfId="3" applyFont="1" applyFill="1" applyBorder="1" applyAlignment="1">
      <alignment horizontal="right"/>
    </xf>
    <xf numFmtId="0" fontId="0" fillId="0" borderId="2" xfId="0" applyFill="1" applyBorder="1" applyAlignment="1">
      <alignment horizontal="right" wrapText="1"/>
    </xf>
    <xf numFmtId="0" fontId="0" fillId="0" borderId="3" xfId="0" applyFill="1" applyBorder="1" applyAlignment="1">
      <alignment horizontal="right" wrapText="1"/>
    </xf>
    <xf numFmtId="9" fontId="0" fillId="0" borderId="5" xfId="3" applyFont="1" applyBorder="1" applyAlignment="1">
      <alignment horizontal="right" wrapText="1"/>
    </xf>
    <xf numFmtId="9" fontId="0" fillId="0" borderId="8" xfId="3" applyFont="1" applyBorder="1" applyAlignment="1">
      <alignment horizontal="right" wrapText="1"/>
    </xf>
    <xf numFmtId="0" fontId="0" fillId="0" borderId="2" xfId="0" applyBorder="1" applyAlignment="1">
      <alignment horizontal="right"/>
    </xf>
    <xf numFmtId="9" fontId="0" fillId="0" borderId="0" xfId="3" applyFont="1" applyBorder="1" applyAlignment="1">
      <alignment horizontal="right"/>
    </xf>
    <xf numFmtId="0" fontId="1" fillId="0" borderId="0" xfId="0" applyFont="1" applyFill="1" applyBorder="1" applyAlignment="1">
      <alignment horizontal="right" wrapText="1"/>
    </xf>
    <xf numFmtId="0" fontId="1" fillId="0" borderId="3" xfId="0" applyFont="1" applyFill="1" applyBorder="1" applyAlignment="1">
      <alignment horizontal="right" wrapText="1"/>
    </xf>
    <xf numFmtId="164" fontId="1" fillId="0" borderId="0" xfId="1" applyNumberFormat="1" applyFont="1" applyFill="1" applyBorder="1" applyAlignment="1">
      <alignment horizontal="right" wrapText="1"/>
    </xf>
    <xf numFmtId="164" fontId="1" fillId="0" borderId="5" xfId="1" applyNumberFormat="1" applyFont="1" applyFill="1" applyBorder="1" applyAlignment="1">
      <alignment horizontal="right" wrapText="1"/>
    </xf>
    <xf numFmtId="164" fontId="1" fillId="0" borderId="7" xfId="1" applyNumberFormat="1" applyFont="1" applyFill="1" applyBorder="1" applyAlignment="1">
      <alignment horizontal="right" wrapText="1"/>
    </xf>
    <xf numFmtId="164" fontId="1" fillId="0" borderId="8" xfId="1" applyNumberFormat="1" applyFont="1" applyFill="1" applyBorder="1" applyAlignment="1">
      <alignment horizontal="right" wrapText="1"/>
    </xf>
    <xf numFmtId="164" fontId="1" fillId="0" borderId="0" xfId="0" applyNumberFormat="1" applyFont="1" applyFill="1" applyBorder="1" applyAlignment="1">
      <alignment horizontal="right" wrapText="1"/>
    </xf>
    <xf numFmtId="9" fontId="7" fillId="0" borderId="0" xfId="3" applyFont="1" applyFill="1" applyBorder="1" applyAlignment="1">
      <alignment horizontal="right" wrapText="1"/>
    </xf>
    <xf numFmtId="0" fontId="0" fillId="0" borderId="0" xfId="0" applyBorder="1" applyAlignment="1">
      <alignment horizontal="right" wrapText="1"/>
    </xf>
    <xf numFmtId="164" fontId="0" fillId="0" borderId="0" xfId="1" applyNumberFormat="1" applyFont="1" applyBorder="1" applyAlignment="1">
      <alignment horizontal="right" wrapText="1"/>
    </xf>
    <xf numFmtId="164" fontId="0" fillId="0" borderId="5" xfId="1" applyNumberFormat="1" applyFont="1" applyBorder="1" applyAlignment="1">
      <alignment horizontal="right" wrapText="1"/>
    </xf>
    <xf numFmtId="164" fontId="0" fillId="0" borderId="7" xfId="1" applyNumberFormat="1" applyFont="1" applyBorder="1" applyAlignment="1">
      <alignment horizontal="right" wrapText="1"/>
    </xf>
    <xf numFmtId="164" fontId="0" fillId="0" borderId="8" xfId="1" applyNumberFormat="1" applyFont="1" applyBorder="1" applyAlignment="1">
      <alignment horizontal="right" wrapText="1"/>
    </xf>
    <xf numFmtId="164" fontId="0" fillId="0" borderId="0" xfId="0" applyNumberFormat="1" applyBorder="1" applyAlignment="1">
      <alignment horizontal="right" wrapText="1"/>
    </xf>
    <xf numFmtId="0" fontId="0" fillId="0" borderId="0" xfId="0" applyFill="1" applyBorder="1" applyAlignment="1">
      <alignment horizontal="right"/>
    </xf>
    <xf numFmtId="164" fontId="0" fillId="0" borderId="0" xfId="1" applyNumberFormat="1" applyFont="1" applyFill="1" applyBorder="1" applyAlignment="1">
      <alignment horizontal="right"/>
    </xf>
    <xf numFmtId="164" fontId="0" fillId="0" borderId="5" xfId="1" applyNumberFormat="1" applyFont="1" applyFill="1" applyBorder="1" applyAlignment="1">
      <alignment horizontal="right"/>
    </xf>
    <xf numFmtId="164" fontId="0" fillId="0" borderId="7" xfId="1" applyNumberFormat="1" applyFont="1" applyFill="1" applyBorder="1" applyAlignment="1">
      <alignment horizontal="right"/>
    </xf>
    <xf numFmtId="164" fontId="0" fillId="0" borderId="8" xfId="1" applyNumberFormat="1" applyFont="1" applyFill="1" applyBorder="1" applyAlignment="1">
      <alignment horizontal="right"/>
    </xf>
    <xf numFmtId="9" fontId="0" fillId="0" borderId="5" xfId="3" applyFont="1" applyFill="1" applyBorder="1" applyAlignment="1">
      <alignment horizontal="right"/>
    </xf>
    <xf numFmtId="9" fontId="0" fillId="0" borderId="8" xfId="3" applyFont="1" applyFill="1" applyBorder="1" applyAlignment="1">
      <alignment horizontal="right"/>
    </xf>
    <xf numFmtId="43" fontId="0" fillId="0" borderId="0" xfId="0" applyNumberFormat="1" applyFill="1" applyBorder="1" applyAlignment="1">
      <alignment horizontal="right"/>
    </xf>
    <xf numFmtId="164" fontId="1" fillId="0" borderId="0" xfId="0" applyNumberFormat="1" applyFont="1" applyFill="1" applyBorder="1" applyAlignment="1">
      <alignment horizontal="right"/>
    </xf>
    <xf numFmtId="0" fontId="0" fillId="0" borderId="0" xfId="0" applyFill="1" applyBorder="1" applyAlignment="1">
      <alignment horizontal="right" wrapText="1"/>
    </xf>
    <xf numFmtId="164" fontId="0" fillId="0" borderId="0" xfId="1" applyNumberFormat="1" applyFont="1" applyFill="1" applyBorder="1" applyAlignment="1">
      <alignment horizontal="right" wrapText="1"/>
    </xf>
    <xf numFmtId="164" fontId="0" fillId="0" borderId="5" xfId="1" applyNumberFormat="1" applyFont="1" applyFill="1" applyBorder="1" applyAlignment="1">
      <alignment horizontal="right" wrapText="1"/>
    </xf>
    <xf numFmtId="164" fontId="0" fillId="0" borderId="7" xfId="1" applyNumberFormat="1" applyFont="1" applyFill="1" applyBorder="1" applyAlignment="1">
      <alignment horizontal="right" wrapText="1"/>
    </xf>
    <xf numFmtId="164" fontId="0" fillId="0" borderId="8" xfId="1" applyNumberFormat="1" applyFont="1" applyFill="1" applyBorder="1" applyAlignment="1">
      <alignment horizontal="right" wrapText="1"/>
    </xf>
    <xf numFmtId="164" fontId="0" fillId="0" borderId="0" xfId="0" applyNumberFormat="1" applyFill="1" applyBorder="1" applyAlignment="1">
      <alignment horizontal="right" wrapText="1"/>
    </xf>
    <xf numFmtId="43" fontId="0" fillId="0" borderId="0" xfId="0" applyNumberFormat="1" applyFill="1" applyBorder="1" applyAlignment="1">
      <alignment horizontal="right" wrapText="1"/>
    </xf>
    <xf numFmtId="9" fontId="4" fillId="0" borderId="0" xfId="3" applyFont="1" applyFill="1" applyBorder="1" applyAlignment="1">
      <alignment horizontal="right"/>
    </xf>
    <xf numFmtId="0" fontId="0" fillId="0" borderId="0" xfId="0" applyNumberFormat="1" applyFill="1" applyBorder="1" applyAlignment="1">
      <alignment horizontal="right" wrapText="1"/>
    </xf>
    <xf numFmtId="43" fontId="0" fillId="0" borderId="0" xfId="0" applyNumberFormat="1" applyBorder="1" applyAlignment="1">
      <alignment horizontal="right" wrapText="1"/>
    </xf>
    <xf numFmtId="0" fontId="0" fillId="0" borderId="0" xfId="0" applyBorder="1" applyAlignment="1">
      <alignment horizontal="right"/>
    </xf>
    <xf numFmtId="9" fontId="0" fillId="0" borderId="5" xfId="3" applyFont="1" applyBorder="1" applyAlignment="1">
      <alignment horizontal="right"/>
    </xf>
    <xf numFmtId="9" fontId="0" fillId="0" borderId="7" xfId="3" applyFont="1" applyBorder="1" applyAlignment="1">
      <alignment horizontal="right"/>
    </xf>
    <xf numFmtId="9" fontId="0" fillId="0" borderId="8" xfId="3" applyFont="1" applyBorder="1" applyAlignment="1">
      <alignment horizontal="right"/>
    </xf>
    <xf numFmtId="43" fontId="0" fillId="0" borderId="0" xfId="0" applyNumberFormat="1" applyBorder="1" applyAlignment="1">
      <alignment horizontal="right"/>
    </xf>
    <xf numFmtId="164" fontId="0" fillId="0" borderId="0" xfId="1" applyNumberFormat="1" applyFont="1" applyBorder="1" applyAlignment="1">
      <alignment horizontal="right"/>
    </xf>
    <xf numFmtId="164" fontId="0" fillId="0" borderId="5" xfId="1" applyNumberFormat="1" applyFont="1" applyBorder="1" applyAlignment="1">
      <alignment horizontal="right"/>
    </xf>
    <xf numFmtId="164" fontId="0" fillId="0" borderId="7" xfId="1" applyNumberFormat="1" applyFont="1" applyBorder="1" applyAlignment="1">
      <alignment horizontal="right"/>
    </xf>
    <xf numFmtId="164" fontId="0" fillId="0" borderId="8" xfId="1" applyNumberFormat="1" applyFont="1" applyBorder="1" applyAlignment="1">
      <alignment horizontal="right"/>
    </xf>
    <xf numFmtId="0" fontId="2" fillId="0" borderId="0" xfId="0" applyFont="1" applyFill="1" applyBorder="1" applyAlignment="1">
      <alignment horizontal="right" wrapText="1"/>
    </xf>
    <xf numFmtId="0" fontId="6" fillId="4" borderId="0" xfId="0" applyFont="1" applyFill="1" applyAlignment="1">
      <alignment horizontal="left" vertical="top" wrapText="1"/>
    </xf>
    <xf numFmtId="0" fontId="0" fillId="4" borderId="1" xfId="0" applyFill="1" applyBorder="1" applyAlignment="1">
      <alignment horizontal="right" vertical="center" wrapText="1"/>
    </xf>
    <xf numFmtId="0" fontId="0" fillId="4" borderId="4" xfId="0" applyFill="1" applyBorder="1" applyAlignment="1">
      <alignment horizontal="right"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85725</xdr:colOff>
      <xdr:row>9</xdr:row>
      <xdr:rowOff>257175</xdr:rowOff>
    </xdr:from>
    <xdr:to>
      <xdr:col>2</xdr:col>
      <xdr:colOff>85726</xdr:colOff>
      <xdr:row>10</xdr:row>
      <xdr:rowOff>342900</xdr:rowOff>
    </xdr:to>
    <xdr:cxnSp macro="">
      <xdr:nvCxnSpPr>
        <xdr:cNvPr id="5" name="Straight Arrow Connector 4"/>
        <xdr:cNvCxnSpPr/>
      </xdr:nvCxnSpPr>
      <xdr:spPr>
        <a:xfrm flipH="1">
          <a:off x="2047875" y="3867150"/>
          <a:ext cx="1" cy="657225"/>
        </a:xfrm>
        <a:prstGeom prst="straightConnector1">
          <a:avLst/>
        </a:prstGeom>
        <a:ln w="3175">
          <a:solidFill>
            <a:schemeClr val="dk1"/>
          </a:solidFill>
          <a:headEnd type="triangle" w="sm" len="sm"/>
          <a:tailEnd type="triangle" w="sm" len="sm"/>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workbookViewId="0"/>
  </sheetViews>
  <sheetFormatPr defaultColWidth="9.1796875" defaultRowHeight="14.5" x14ac:dyDescent="0.35"/>
  <cols>
    <col min="1" max="1" width="1.54296875" style="57" customWidth="1"/>
    <col min="2" max="3" width="27.81640625" style="57" customWidth="1"/>
    <col min="4" max="16384" width="9.1796875" style="57"/>
  </cols>
  <sheetData>
    <row r="1" spans="1:9" x14ac:dyDescent="0.35">
      <c r="A1" s="60" t="s">
        <v>111</v>
      </c>
    </row>
    <row r="2" spans="1:9" x14ac:dyDescent="0.35">
      <c r="A2" s="58"/>
    </row>
    <row r="3" spans="1:9" x14ac:dyDescent="0.35">
      <c r="A3" s="59" t="s">
        <v>135</v>
      </c>
    </row>
    <row r="4" spans="1:9" ht="89.25" customHeight="1" x14ac:dyDescent="0.35">
      <c r="A4" s="137" t="s">
        <v>137</v>
      </c>
      <c r="B4" s="137"/>
      <c r="C4" s="137"/>
      <c r="D4" s="137"/>
      <c r="E4" s="137"/>
      <c r="F4" s="137"/>
      <c r="G4" s="137"/>
      <c r="H4" s="137"/>
      <c r="I4" s="137"/>
    </row>
    <row r="6" spans="1:9" x14ac:dyDescent="0.35">
      <c r="A6" s="56" t="s">
        <v>133</v>
      </c>
    </row>
    <row r="7" spans="1:9" x14ac:dyDescent="0.35">
      <c r="A7" s="68" t="s">
        <v>138</v>
      </c>
    </row>
    <row r="8" spans="1:9" ht="45" customHeight="1" x14ac:dyDescent="0.35">
      <c r="A8" s="68"/>
      <c r="B8" s="70" t="s">
        <v>141</v>
      </c>
      <c r="C8" s="70" t="s">
        <v>142</v>
      </c>
    </row>
    <row r="9" spans="1:9" ht="45" customHeight="1" x14ac:dyDescent="0.35">
      <c r="A9" s="68"/>
      <c r="B9" s="70" t="s">
        <v>143</v>
      </c>
      <c r="C9" s="70" t="s">
        <v>144</v>
      </c>
    </row>
    <row r="10" spans="1:9" ht="45" customHeight="1" x14ac:dyDescent="0.35">
      <c r="A10" s="68"/>
      <c r="B10" s="70" t="s">
        <v>145</v>
      </c>
      <c r="C10" s="138" t="s">
        <v>146</v>
      </c>
    </row>
    <row r="11" spans="1:9" ht="45" customHeight="1" x14ac:dyDescent="0.35">
      <c r="A11" s="68"/>
      <c r="B11" s="70" t="s">
        <v>139</v>
      </c>
      <c r="C11" s="139"/>
    </row>
    <row r="12" spans="1:9" x14ac:dyDescent="0.35">
      <c r="A12" s="68"/>
    </row>
    <row r="13" spans="1:9" x14ac:dyDescent="0.35">
      <c r="A13" s="56" t="s">
        <v>134</v>
      </c>
    </row>
    <row r="14" spans="1:9" ht="140.25" customHeight="1" x14ac:dyDescent="0.35">
      <c r="A14" s="137" t="s">
        <v>136</v>
      </c>
      <c r="B14" s="137"/>
      <c r="C14" s="137"/>
      <c r="D14" s="137"/>
      <c r="E14" s="137"/>
      <c r="F14" s="137"/>
      <c r="G14" s="137"/>
      <c r="H14" s="137"/>
      <c r="I14" s="137"/>
    </row>
    <row r="16" spans="1:9" x14ac:dyDescent="0.35">
      <c r="A16" s="69" t="s">
        <v>147</v>
      </c>
    </row>
  </sheetData>
  <mergeCells count="3">
    <mergeCell ref="A14:I14"/>
    <mergeCell ref="C10:C11"/>
    <mergeCell ref="A4:I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heetViews>
  <sheetFormatPr defaultColWidth="9.1796875" defaultRowHeight="14.5" x14ac:dyDescent="0.35"/>
  <cols>
    <col min="1" max="1" width="24.26953125" style="7" customWidth="1"/>
    <col min="2" max="6" width="10" style="102" customWidth="1"/>
    <col min="7" max="7" width="9.1796875" style="7"/>
    <col min="8" max="8" width="18.81640625" style="7" customWidth="1"/>
    <col min="9" max="13" width="10" style="102" customWidth="1"/>
    <col min="14" max="16384" width="9.1796875" style="7"/>
  </cols>
  <sheetData>
    <row r="1" spans="1:13" x14ac:dyDescent="0.35">
      <c r="A1" s="17" t="s">
        <v>7</v>
      </c>
    </row>
    <row r="2" spans="1:13" x14ac:dyDescent="0.35">
      <c r="A2" s="8" t="s">
        <v>19</v>
      </c>
      <c r="H2" s="8" t="s">
        <v>61</v>
      </c>
    </row>
    <row r="3" spans="1:13" ht="29" x14ac:dyDescent="0.35">
      <c r="A3" s="30" t="s">
        <v>60</v>
      </c>
      <c r="B3" s="80" t="s">
        <v>23</v>
      </c>
      <c r="C3" s="80" t="s">
        <v>10</v>
      </c>
      <c r="D3" s="80" t="s">
        <v>24</v>
      </c>
      <c r="E3" s="80" t="s">
        <v>32</v>
      </c>
      <c r="F3" s="82" t="s">
        <v>12</v>
      </c>
      <c r="H3" s="30" t="s">
        <v>60</v>
      </c>
      <c r="I3" s="80" t="s">
        <v>23</v>
      </c>
      <c r="J3" s="80" t="s">
        <v>10</v>
      </c>
      <c r="K3" s="80" t="s">
        <v>24</v>
      </c>
      <c r="L3" s="80" t="s">
        <v>32</v>
      </c>
      <c r="M3" s="82" t="s">
        <v>12</v>
      </c>
    </row>
    <row r="4" spans="1:13" x14ac:dyDescent="0.35">
      <c r="A4" s="31" t="s">
        <v>8</v>
      </c>
      <c r="B4" s="103">
        <v>15</v>
      </c>
      <c r="C4" s="103">
        <v>0</v>
      </c>
      <c r="D4" s="103">
        <v>20</v>
      </c>
      <c r="E4" s="103">
        <v>0</v>
      </c>
      <c r="F4" s="104">
        <v>35</v>
      </c>
      <c r="H4" s="31" t="s">
        <v>8</v>
      </c>
      <c r="I4" s="48">
        <v>0.42</v>
      </c>
      <c r="J4" s="48" t="s">
        <v>31</v>
      </c>
      <c r="K4" s="48">
        <v>0.56000000000000005</v>
      </c>
      <c r="L4" s="48" t="s">
        <v>31</v>
      </c>
      <c r="M4" s="90">
        <v>1</v>
      </c>
    </row>
    <row r="5" spans="1:13" x14ac:dyDescent="0.35">
      <c r="A5" s="31" t="s">
        <v>9</v>
      </c>
      <c r="B5" s="103">
        <v>6115</v>
      </c>
      <c r="C5" s="103">
        <v>395</v>
      </c>
      <c r="D5" s="103">
        <v>1245</v>
      </c>
      <c r="E5" s="103">
        <v>0</v>
      </c>
      <c r="F5" s="104">
        <v>7760</v>
      </c>
      <c r="H5" s="31" t="s">
        <v>9</v>
      </c>
      <c r="I5" s="48">
        <v>0.79</v>
      </c>
      <c r="J5" s="48">
        <v>0.05</v>
      </c>
      <c r="K5" s="48">
        <v>0.16</v>
      </c>
      <c r="L5" s="48">
        <v>0</v>
      </c>
      <c r="M5" s="90">
        <v>1</v>
      </c>
    </row>
    <row r="6" spans="1:13" x14ac:dyDescent="0.35">
      <c r="A6" s="31" t="s">
        <v>10</v>
      </c>
      <c r="B6" s="103">
        <v>295</v>
      </c>
      <c r="C6" s="103">
        <v>1065</v>
      </c>
      <c r="D6" s="103">
        <v>45</v>
      </c>
      <c r="E6" s="103">
        <v>0</v>
      </c>
      <c r="F6" s="104">
        <v>1405</v>
      </c>
      <c r="H6" s="31" t="s">
        <v>10</v>
      </c>
      <c r="I6" s="48">
        <v>0.21</v>
      </c>
      <c r="J6" s="48">
        <v>0.76</v>
      </c>
      <c r="K6" s="48">
        <v>0.03</v>
      </c>
      <c r="L6" s="48">
        <v>0</v>
      </c>
      <c r="M6" s="90">
        <v>1</v>
      </c>
    </row>
    <row r="7" spans="1:13" x14ac:dyDescent="0.35">
      <c r="A7" s="31" t="s">
        <v>11</v>
      </c>
      <c r="B7" s="103">
        <v>50855</v>
      </c>
      <c r="C7" s="103">
        <v>3210</v>
      </c>
      <c r="D7" s="103">
        <v>10925</v>
      </c>
      <c r="E7" s="103">
        <v>0</v>
      </c>
      <c r="F7" s="104">
        <v>64995</v>
      </c>
      <c r="H7" s="31" t="s">
        <v>11</v>
      </c>
      <c r="I7" s="48">
        <v>0.78</v>
      </c>
      <c r="J7" s="48">
        <v>0.05</v>
      </c>
      <c r="K7" s="48">
        <v>0.17</v>
      </c>
      <c r="L7" s="48">
        <v>0</v>
      </c>
      <c r="M7" s="90">
        <v>1</v>
      </c>
    </row>
    <row r="8" spans="1:13" x14ac:dyDescent="0.35">
      <c r="A8" s="31" t="s">
        <v>32</v>
      </c>
      <c r="B8" s="103">
        <v>0</v>
      </c>
      <c r="C8" s="103">
        <v>0</v>
      </c>
      <c r="D8" s="103">
        <v>0</v>
      </c>
      <c r="E8" s="103">
        <v>0</v>
      </c>
      <c r="F8" s="104">
        <v>5</v>
      </c>
      <c r="H8" s="31" t="s">
        <v>32</v>
      </c>
      <c r="I8" s="48" t="s">
        <v>31</v>
      </c>
      <c r="J8" s="48">
        <v>0</v>
      </c>
      <c r="K8" s="48" t="s">
        <v>31</v>
      </c>
      <c r="L8" s="48" t="s">
        <v>31</v>
      </c>
      <c r="M8" s="90">
        <v>1</v>
      </c>
    </row>
    <row r="9" spans="1:13" x14ac:dyDescent="0.35">
      <c r="A9" s="32" t="s">
        <v>12</v>
      </c>
      <c r="B9" s="105">
        <v>57280</v>
      </c>
      <c r="C9" s="105">
        <v>4675</v>
      </c>
      <c r="D9" s="105">
        <v>12245</v>
      </c>
      <c r="E9" s="105">
        <v>5</v>
      </c>
      <c r="F9" s="106">
        <v>74200</v>
      </c>
      <c r="H9" s="32" t="s">
        <v>12</v>
      </c>
      <c r="I9" s="50">
        <v>0.77</v>
      </c>
      <c r="J9" s="50">
        <v>0.06</v>
      </c>
      <c r="K9" s="50">
        <v>0.17</v>
      </c>
      <c r="L9" s="50">
        <v>0</v>
      </c>
      <c r="M9" s="91">
        <v>1</v>
      </c>
    </row>
    <row r="11" spans="1:13" x14ac:dyDescent="0.35">
      <c r="A11" s="8" t="s">
        <v>62</v>
      </c>
      <c r="H11" s="8" t="s">
        <v>34</v>
      </c>
    </row>
    <row r="12" spans="1:13" ht="29" x14ac:dyDescent="0.35">
      <c r="A12" s="30" t="s">
        <v>60</v>
      </c>
      <c r="B12" s="80" t="s">
        <v>23</v>
      </c>
      <c r="C12" s="80" t="s">
        <v>10</v>
      </c>
      <c r="D12" s="80" t="s">
        <v>24</v>
      </c>
      <c r="E12" s="80" t="s">
        <v>32</v>
      </c>
      <c r="F12" s="82" t="s">
        <v>12</v>
      </c>
      <c r="H12" s="30" t="s">
        <v>60</v>
      </c>
      <c r="I12" s="80" t="s">
        <v>23</v>
      </c>
      <c r="J12" s="80" t="s">
        <v>10</v>
      </c>
      <c r="K12" s="80" t="s">
        <v>24</v>
      </c>
      <c r="L12" s="80" t="s">
        <v>32</v>
      </c>
      <c r="M12" s="82" t="s">
        <v>12</v>
      </c>
    </row>
    <row r="13" spans="1:13" x14ac:dyDescent="0.35">
      <c r="A13" s="31" t="s">
        <v>8</v>
      </c>
      <c r="B13" s="48">
        <v>0</v>
      </c>
      <c r="C13" s="48">
        <v>0</v>
      </c>
      <c r="D13" s="48">
        <v>0</v>
      </c>
      <c r="E13" s="48">
        <v>0</v>
      </c>
      <c r="F13" s="90">
        <v>0</v>
      </c>
      <c r="H13" s="31" t="s">
        <v>8</v>
      </c>
      <c r="I13" s="48">
        <v>0</v>
      </c>
      <c r="J13" s="48">
        <v>0</v>
      </c>
      <c r="K13" s="48">
        <v>0</v>
      </c>
      <c r="L13" s="48">
        <v>0</v>
      </c>
      <c r="M13" s="90">
        <v>0</v>
      </c>
    </row>
    <row r="14" spans="1:13" x14ac:dyDescent="0.35">
      <c r="A14" s="31" t="s">
        <v>9</v>
      </c>
      <c r="B14" s="48">
        <v>0.11</v>
      </c>
      <c r="C14" s="48">
        <v>0.08</v>
      </c>
      <c r="D14" s="48">
        <v>0.1</v>
      </c>
      <c r="E14" s="48" t="s">
        <v>31</v>
      </c>
      <c r="F14" s="90">
        <v>0.1</v>
      </c>
      <c r="H14" s="31" t="s">
        <v>9</v>
      </c>
      <c r="I14" s="48">
        <v>0.08</v>
      </c>
      <c r="J14" s="48">
        <v>0.01</v>
      </c>
      <c r="K14" s="48">
        <v>0.02</v>
      </c>
      <c r="L14" s="48">
        <v>0</v>
      </c>
      <c r="M14" s="90">
        <v>0.1</v>
      </c>
    </row>
    <row r="15" spans="1:13" x14ac:dyDescent="0.35">
      <c r="A15" s="31" t="s">
        <v>10</v>
      </c>
      <c r="B15" s="48">
        <v>0.01</v>
      </c>
      <c r="C15" s="48">
        <v>0.23</v>
      </c>
      <c r="D15" s="48">
        <v>0</v>
      </c>
      <c r="E15" s="48">
        <v>0</v>
      </c>
      <c r="F15" s="90">
        <v>0.02</v>
      </c>
      <c r="H15" s="31" t="s">
        <v>10</v>
      </c>
      <c r="I15" s="48">
        <v>0</v>
      </c>
      <c r="J15" s="48">
        <v>0.01</v>
      </c>
      <c r="K15" s="48">
        <v>0</v>
      </c>
      <c r="L15" s="48">
        <v>0</v>
      </c>
      <c r="M15" s="90">
        <v>0.02</v>
      </c>
    </row>
    <row r="16" spans="1:13" x14ac:dyDescent="0.35">
      <c r="A16" s="31" t="s">
        <v>11</v>
      </c>
      <c r="B16" s="48">
        <v>0.89</v>
      </c>
      <c r="C16" s="48">
        <v>0.69000000000000006</v>
      </c>
      <c r="D16" s="48">
        <v>0.89</v>
      </c>
      <c r="E16" s="48" t="s">
        <v>31</v>
      </c>
      <c r="F16" s="90">
        <v>0.88</v>
      </c>
      <c r="H16" s="31" t="s">
        <v>11</v>
      </c>
      <c r="I16" s="48">
        <v>0.69000000000000006</v>
      </c>
      <c r="J16" s="48">
        <v>0.04</v>
      </c>
      <c r="K16" s="48">
        <v>0.15</v>
      </c>
      <c r="L16" s="48">
        <v>0</v>
      </c>
      <c r="M16" s="90">
        <v>0.88</v>
      </c>
    </row>
    <row r="17" spans="1:14" x14ac:dyDescent="0.35">
      <c r="A17" s="7" t="s">
        <v>32</v>
      </c>
      <c r="B17" s="48">
        <v>0</v>
      </c>
      <c r="C17" s="48">
        <v>0</v>
      </c>
      <c r="D17" s="48">
        <v>0</v>
      </c>
      <c r="E17" s="48" t="s">
        <v>31</v>
      </c>
      <c r="F17" s="90">
        <v>0</v>
      </c>
      <c r="H17" s="31" t="s">
        <v>32</v>
      </c>
      <c r="I17" s="48">
        <v>0</v>
      </c>
      <c r="J17" s="48">
        <v>0</v>
      </c>
      <c r="K17" s="48">
        <v>0</v>
      </c>
      <c r="L17" s="48">
        <v>0</v>
      </c>
      <c r="M17" s="90">
        <v>0</v>
      </c>
    </row>
    <row r="18" spans="1:14" x14ac:dyDescent="0.35">
      <c r="A18" s="32" t="s">
        <v>12</v>
      </c>
      <c r="B18" s="50">
        <v>1</v>
      </c>
      <c r="C18" s="50">
        <v>1</v>
      </c>
      <c r="D18" s="50">
        <v>1</v>
      </c>
      <c r="E18" s="50">
        <v>1</v>
      </c>
      <c r="F18" s="91">
        <v>1</v>
      </c>
      <c r="H18" s="32" t="s">
        <v>12</v>
      </c>
      <c r="I18" s="50">
        <v>0.77</v>
      </c>
      <c r="J18" s="50">
        <v>0.06</v>
      </c>
      <c r="K18" s="50">
        <v>0.17</v>
      </c>
      <c r="L18" s="50">
        <v>0</v>
      </c>
      <c r="M18" s="91">
        <v>1</v>
      </c>
    </row>
    <row r="20" spans="1:14" x14ac:dyDescent="0.35">
      <c r="A20" s="8" t="s">
        <v>20</v>
      </c>
    </row>
    <row r="21" spans="1:14" x14ac:dyDescent="0.35">
      <c r="A21" s="8" t="s">
        <v>109</v>
      </c>
      <c r="B21" s="136">
        <v>0</v>
      </c>
    </row>
    <row r="22" spans="1:14" ht="29" x14ac:dyDescent="0.35">
      <c r="A22" s="30" t="s">
        <v>60</v>
      </c>
      <c r="B22" s="80" t="s">
        <v>23</v>
      </c>
      <c r="C22" s="80" t="s">
        <v>10</v>
      </c>
      <c r="D22" s="80" t="s">
        <v>24</v>
      </c>
      <c r="E22" s="80" t="s">
        <v>32</v>
      </c>
      <c r="F22" s="82" t="s">
        <v>12</v>
      </c>
    </row>
    <row r="23" spans="1:14" x14ac:dyDescent="0.35">
      <c r="A23" s="31" t="s">
        <v>8</v>
      </c>
      <c r="B23" s="48" t="str">
        <f>IF(B32&lt;$B$21,"*",'group size'!B75)</f>
        <v>*</v>
      </c>
      <c r="C23" s="48" t="str">
        <f>IF(C32&lt;$B$21,"*",'group size'!C75)</f>
        <v>*</v>
      </c>
      <c r="D23" s="48">
        <f>IF(D32&lt;$B$21,"*",'group size'!D75)</f>
        <v>0.64</v>
      </c>
      <c r="E23" s="48" t="str">
        <f>IF(E32&lt;$B$21,"*",'group size'!E75)</f>
        <v>*</v>
      </c>
      <c r="F23" s="90">
        <f>IF(F32&lt;$B$21,"*",'group size'!F75)</f>
        <v>0.72</v>
      </c>
      <c r="G23" s="15"/>
      <c r="H23" s="51"/>
      <c r="I23" s="124"/>
      <c r="J23" s="107"/>
      <c r="K23" s="107"/>
      <c r="L23" s="100"/>
      <c r="M23" s="100"/>
      <c r="N23" s="14"/>
    </row>
    <row r="24" spans="1:14" x14ac:dyDescent="0.35">
      <c r="A24" s="31" t="s">
        <v>9</v>
      </c>
      <c r="B24" s="48">
        <f>IF(B33&lt;$B$21,"*",'group size'!B76)</f>
        <v>0.62</v>
      </c>
      <c r="C24" s="48">
        <f>IF(C33&lt;$B$21,"*",'group size'!C76)</f>
        <v>0.68</v>
      </c>
      <c r="D24" s="48">
        <f>IF(D33&lt;$B$21,"*",'group size'!D76)</f>
        <v>0.71</v>
      </c>
      <c r="E24" s="48" t="str">
        <f>IF(E33&lt;$B$21,"*",'group size'!E76)</f>
        <v>*</v>
      </c>
      <c r="F24" s="90">
        <f>IF(F33&lt;$B$21,"*",'group size'!F76)</f>
        <v>0.64</v>
      </c>
      <c r="G24" s="15"/>
      <c r="H24" s="51"/>
      <c r="I24" s="124"/>
      <c r="J24" s="107"/>
      <c r="K24" s="107"/>
      <c r="L24" s="100"/>
      <c r="M24" s="100"/>
      <c r="N24" s="14"/>
    </row>
    <row r="25" spans="1:14" x14ac:dyDescent="0.35">
      <c r="A25" s="31" t="s">
        <v>10</v>
      </c>
      <c r="B25" s="48">
        <f>IF(B34&lt;$B$21,"*",'group size'!B77)</f>
        <v>0.57999999999999996</v>
      </c>
      <c r="C25" s="48">
        <f>IF(C34&lt;$B$21,"*",'group size'!C77)</f>
        <v>0.78</v>
      </c>
      <c r="D25" s="48" t="str">
        <f>IF(D34&lt;$B$21,"*",'group size'!D77)</f>
        <v>*</v>
      </c>
      <c r="E25" s="48" t="str">
        <f>IF(E34&lt;$B$21,"*",'group size'!E77)</f>
        <v>*</v>
      </c>
      <c r="F25" s="90">
        <f>IF(F34&lt;$B$21,"*",'group size'!F77)</f>
        <v>0.74</v>
      </c>
      <c r="G25" s="15"/>
      <c r="H25" s="51"/>
      <c r="I25" s="124"/>
      <c r="J25" s="107"/>
      <c r="K25" s="107"/>
      <c r="L25" s="100"/>
      <c r="M25" s="100"/>
      <c r="N25" s="14"/>
    </row>
    <row r="26" spans="1:14" x14ac:dyDescent="0.35">
      <c r="A26" s="31" t="s">
        <v>11</v>
      </c>
      <c r="B26" s="48">
        <f>IF(B35&lt;$B$21,"*",'group size'!B78)</f>
        <v>0.72</v>
      </c>
      <c r="C26" s="48">
        <f>IF(C35&lt;$B$21,"*",'group size'!C78)</f>
        <v>0.75</v>
      </c>
      <c r="D26" s="48">
        <f>IF(D35&lt;$B$21,"*",'group size'!D78)</f>
        <v>0.75</v>
      </c>
      <c r="E26" s="48" t="str">
        <f>IF(E35&lt;$B$21,"*",'group size'!E78)</f>
        <v>*</v>
      </c>
      <c r="F26" s="90">
        <f>IF(F35&lt;$B$21,"*",'group size'!F78)</f>
        <v>0.73</v>
      </c>
      <c r="G26" s="15"/>
      <c r="H26" s="51"/>
      <c r="I26" s="124"/>
      <c r="J26" s="107"/>
      <c r="K26" s="107"/>
      <c r="L26" s="100"/>
      <c r="M26" s="100"/>
      <c r="N26" s="14"/>
    </row>
    <row r="27" spans="1:14" x14ac:dyDescent="0.35">
      <c r="A27" s="31" t="s">
        <v>32</v>
      </c>
      <c r="B27" s="48" t="str">
        <f>IF(B36&lt;$B$21,"*",'group size'!B79)</f>
        <v>*</v>
      </c>
      <c r="C27" s="48" t="str">
        <f>IF(C36&lt;$B$21,"*",'group size'!C79)</f>
        <v>*</v>
      </c>
      <c r="D27" s="48" t="str">
        <f>IF(D36&lt;$B$21,"*",'group size'!D79)</f>
        <v>*</v>
      </c>
      <c r="E27" s="48" t="str">
        <f>IF(E36&lt;$B$21,"*",'group size'!E79)</f>
        <v>*</v>
      </c>
      <c r="F27" s="90" t="str">
        <f>IF(F36&lt;$B$21,"*",'group size'!F79)</f>
        <v>*</v>
      </c>
      <c r="G27" s="15"/>
      <c r="H27" s="51"/>
      <c r="I27" s="101"/>
      <c r="J27" s="107"/>
      <c r="K27" s="107"/>
      <c r="L27" s="100"/>
      <c r="M27" s="100"/>
      <c r="N27" s="14"/>
    </row>
    <row r="28" spans="1:14" x14ac:dyDescent="0.35">
      <c r="A28" s="32" t="s">
        <v>12</v>
      </c>
      <c r="B28" s="50">
        <f>IF(B37&lt;$B$21,"*",'group size'!B80)</f>
        <v>0.71</v>
      </c>
      <c r="C28" s="50">
        <f>IF(C37&lt;$B$21,"*",'group size'!C80)</f>
        <v>0.75</v>
      </c>
      <c r="D28" s="50">
        <f>IF(D37&lt;$B$21,"*",'group size'!D80)</f>
        <v>0.74</v>
      </c>
      <c r="E28" s="50" t="str">
        <f>IF(E37&lt;$B$21,"*",'group size'!E80)</f>
        <v>*</v>
      </c>
      <c r="F28" s="91">
        <f>IF(F37&lt;$B$21,"*",'group size'!F80)</f>
        <v>0.72</v>
      </c>
      <c r="G28" s="15"/>
      <c r="H28" s="51"/>
      <c r="I28" s="124"/>
      <c r="J28" s="107"/>
      <c r="K28" s="107"/>
      <c r="L28" s="100"/>
      <c r="M28" s="100"/>
      <c r="N28" s="14"/>
    </row>
    <row r="29" spans="1:14" x14ac:dyDescent="0.35">
      <c r="L29" s="100"/>
    </row>
    <row r="30" spans="1:14" x14ac:dyDescent="0.35">
      <c r="A30" s="8" t="s">
        <v>21</v>
      </c>
      <c r="L30" s="100"/>
    </row>
    <row r="31" spans="1:14" ht="29" x14ac:dyDescent="0.35">
      <c r="A31" s="30" t="s">
        <v>60</v>
      </c>
      <c r="B31" s="80" t="s">
        <v>23</v>
      </c>
      <c r="C31" s="80" t="s">
        <v>10</v>
      </c>
      <c r="D31" s="80" t="s">
        <v>24</v>
      </c>
      <c r="E31" s="80" t="s">
        <v>32</v>
      </c>
      <c r="F31" s="82" t="s">
        <v>12</v>
      </c>
    </row>
    <row r="32" spans="1:14" x14ac:dyDescent="0.35">
      <c r="A32" s="31" t="s">
        <v>8</v>
      </c>
      <c r="B32" s="103">
        <v>10</v>
      </c>
      <c r="C32" s="103">
        <v>0</v>
      </c>
      <c r="D32" s="103">
        <v>15</v>
      </c>
      <c r="E32" s="103">
        <v>0</v>
      </c>
      <c r="F32" s="104">
        <v>25</v>
      </c>
    </row>
    <row r="33" spans="1:6" x14ac:dyDescent="0.35">
      <c r="A33" s="31" t="s">
        <v>9</v>
      </c>
      <c r="B33" s="103">
        <v>4745</v>
      </c>
      <c r="C33" s="103">
        <v>285</v>
      </c>
      <c r="D33" s="103">
        <v>885</v>
      </c>
      <c r="E33" s="103">
        <v>0</v>
      </c>
      <c r="F33" s="104">
        <v>5915</v>
      </c>
    </row>
    <row r="34" spans="1:6" x14ac:dyDescent="0.35">
      <c r="A34" s="31" t="s">
        <v>10</v>
      </c>
      <c r="B34" s="103">
        <v>190</v>
      </c>
      <c r="C34" s="103">
        <v>730</v>
      </c>
      <c r="D34" s="103">
        <v>25</v>
      </c>
      <c r="E34" s="103">
        <v>0</v>
      </c>
      <c r="F34" s="104">
        <v>950</v>
      </c>
    </row>
    <row r="35" spans="1:6" x14ac:dyDescent="0.35">
      <c r="A35" s="31" t="s">
        <v>11</v>
      </c>
      <c r="B35" s="103">
        <v>35805</v>
      </c>
      <c r="C35" s="103">
        <v>1940</v>
      </c>
      <c r="D35" s="103">
        <v>7020</v>
      </c>
      <c r="E35" s="103">
        <v>0</v>
      </c>
      <c r="F35" s="104">
        <v>44765</v>
      </c>
    </row>
    <row r="36" spans="1:6" x14ac:dyDescent="0.35">
      <c r="A36" s="31" t="s">
        <v>32</v>
      </c>
      <c r="B36" s="103">
        <v>0</v>
      </c>
      <c r="C36" s="103">
        <v>0</v>
      </c>
      <c r="D36" s="103">
        <v>0</v>
      </c>
      <c r="E36" s="103">
        <v>0</v>
      </c>
      <c r="F36" s="104">
        <v>5</v>
      </c>
    </row>
    <row r="37" spans="1:6" x14ac:dyDescent="0.35">
      <c r="A37" s="32" t="s">
        <v>12</v>
      </c>
      <c r="B37" s="105">
        <v>40755</v>
      </c>
      <c r="C37" s="105">
        <v>2955</v>
      </c>
      <c r="D37" s="105">
        <v>7945</v>
      </c>
      <c r="E37" s="105">
        <v>5</v>
      </c>
      <c r="F37" s="106">
        <v>51660</v>
      </c>
    </row>
    <row r="39" spans="1:6" x14ac:dyDescent="0.35">
      <c r="A39" s="5" t="s">
        <v>148</v>
      </c>
    </row>
  </sheetData>
  <conditionalFormatting sqref="I13:M18">
    <cfRule type="dataBar" priority="15">
      <dataBar>
        <cfvo type="min"/>
        <cfvo type="max"/>
        <color rgb="FF638EC6"/>
      </dataBar>
      <extLst>
        <ext xmlns:x14="http://schemas.microsoft.com/office/spreadsheetml/2009/9/main" uri="{B025F937-C7B1-47D3-B67F-A62EFF666E3E}">
          <x14:id>{427C0885-E869-4828-8163-6568A48D88C7}</x14:id>
        </ext>
      </extLst>
    </cfRule>
  </conditionalFormatting>
  <conditionalFormatting sqref="I4:M9">
    <cfRule type="dataBar" priority="14">
      <dataBar>
        <cfvo type="min"/>
        <cfvo type="max"/>
        <color rgb="FF638EC6"/>
      </dataBar>
      <extLst>
        <ext xmlns:x14="http://schemas.microsoft.com/office/spreadsheetml/2009/9/main" uri="{B025F937-C7B1-47D3-B67F-A62EFF666E3E}">
          <x14:id>{99A64E73-9A24-4E4C-9D44-71B23EBE8A1C}</x14:id>
        </ext>
      </extLst>
    </cfRule>
  </conditionalFormatting>
  <conditionalFormatting sqref="B13:F18">
    <cfRule type="dataBar" priority="13">
      <dataBar>
        <cfvo type="min"/>
        <cfvo type="max"/>
        <color rgb="FF638EC6"/>
      </dataBar>
      <extLst>
        <ext xmlns:x14="http://schemas.microsoft.com/office/spreadsheetml/2009/9/main" uri="{B025F937-C7B1-47D3-B67F-A62EFF666E3E}">
          <x14:id>{6E52466A-D921-463F-8259-8E809CF7C5FE}</x14:id>
        </ext>
      </extLst>
    </cfRule>
  </conditionalFormatting>
  <conditionalFormatting sqref="B23:F28">
    <cfRule type="dataBar" priority="12">
      <dataBar>
        <cfvo type="min"/>
        <cfvo type="max"/>
        <color rgb="FF638EC6"/>
      </dataBar>
      <extLst>
        <ext xmlns:x14="http://schemas.microsoft.com/office/spreadsheetml/2009/9/main" uri="{B025F937-C7B1-47D3-B67F-A62EFF666E3E}">
          <x14:id>{BFEF62E7-AB74-40B7-9DED-1C61BDE5F97D}</x14:id>
        </ext>
      </extLst>
    </cfRule>
  </conditionalFormatting>
  <conditionalFormatting sqref="I23:I26 I28">
    <cfRule type="dataBar" priority="7">
      <dataBar>
        <cfvo type="min"/>
        <cfvo type="max"/>
        <color rgb="FF638EC6"/>
      </dataBar>
      <extLst>
        <ext xmlns:x14="http://schemas.microsoft.com/office/spreadsheetml/2009/9/main" uri="{B025F937-C7B1-47D3-B67F-A62EFF666E3E}">
          <x14:id>{838D7898-336B-4123-BB52-99A61EB4B1D9}</x14:id>
        </ext>
      </extLst>
    </cfRule>
  </conditionalFormatting>
  <conditionalFormatting sqref="I23:I26">
    <cfRule type="dataBar" priority="6">
      <dataBar>
        <cfvo type="min"/>
        <cfvo type="max"/>
        <color rgb="FF638EC6"/>
      </dataBar>
      <extLst>
        <ext xmlns:x14="http://schemas.microsoft.com/office/spreadsheetml/2009/9/main" uri="{B025F937-C7B1-47D3-B67F-A62EFF666E3E}">
          <x14:id>{98F8C47E-444F-49F9-891F-4EAFD7CD9AC5}</x14:id>
        </ext>
      </extLst>
    </cfRule>
  </conditionalFormatting>
  <conditionalFormatting sqref="I23:I26">
    <cfRule type="dataBar" priority="5">
      <dataBar>
        <cfvo type="min"/>
        <cfvo type="max"/>
        <color rgb="FF638EC6"/>
      </dataBar>
      <extLst>
        <ext xmlns:x14="http://schemas.microsoft.com/office/spreadsheetml/2009/9/main" uri="{B025F937-C7B1-47D3-B67F-A62EFF666E3E}">
          <x14:id>{06F56E5D-4905-4C92-99CC-2BF5CA61FC31}</x14:id>
        </ext>
      </extLst>
    </cfRule>
  </conditionalFormatting>
  <conditionalFormatting sqref="I27">
    <cfRule type="dataBar" priority="4">
      <dataBar>
        <cfvo type="min"/>
        <cfvo type="max"/>
        <color rgb="FF638EC6"/>
      </dataBar>
      <extLst>
        <ext xmlns:x14="http://schemas.microsoft.com/office/spreadsheetml/2009/9/main" uri="{B025F937-C7B1-47D3-B67F-A62EFF666E3E}">
          <x14:id>{C789A061-FA2A-4D26-9A54-42BE599BEFD3}</x14:id>
        </ext>
      </extLst>
    </cfRule>
  </conditionalFormatting>
  <conditionalFormatting sqref="B28:D28">
    <cfRule type="dataBar" priority="3">
      <dataBar>
        <cfvo type="min"/>
        <cfvo type="max"/>
        <color rgb="FF638EC6"/>
      </dataBar>
      <extLst>
        <ext xmlns:x14="http://schemas.microsoft.com/office/spreadsheetml/2009/9/main" uri="{B025F937-C7B1-47D3-B67F-A62EFF666E3E}">
          <x14:id>{20FECD5D-8A04-4227-8DF4-21BD009E365C}</x14:id>
        </ext>
      </extLst>
    </cfRule>
  </conditionalFormatting>
  <conditionalFormatting sqref="F28">
    <cfRule type="dataBar" priority="2">
      <dataBar>
        <cfvo type="min"/>
        <cfvo type="max"/>
        <color rgb="FF638EC6"/>
      </dataBar>
      <extLst>
        <ext xmlns:x14="http://schemas.microsoft.com/office/spreadsheetml/2009/9/main" uri="{B025F937-C7B1-47D3-B67F-A62EFF666E3E}">
          <x14:id>{B7B9DA3A-69A8-416F-B567-2CA47F635B7D}</x14:id>
        </ext>
      </extLst>
    </cfRule>
  </conditionalFormatting>
  <conditionalFormatting sqref="B18:F20 C21:F21 B22:F28">
    <cfRule type="dataBar" priority="1">
      <dataBar>
        <cfvo type="min"/>
        <cfvo type="max"/>
        <color rgb="FF638EC6"/>
      </dataBar>
      <extLst>
        <ext xmlns:x14="http://schemas.microsoft.com/office/spreadsheetml/2009/9/main" uri="{B025F937-C7B1-47D3-B67F-A62EFF666E3E}">
          <x14:id>{5886B902-D2E3-4F4D-9D6A-FDC2C129D922}</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427C0885-E869-4828-8163-6568A48D88C7}">
            <x14:dataBar minLength="0" maxLength="100" border="1" negativeBarBorderColorSameAsPositive="0">
              <x14:cfvo type="autoMin"/>
              <x14:cfvo type="autoMax"/>
              <x14:borderColor rgb="FF638EC6"/>
              <x14:negativeFillColor rgb="FFFF0000"/>
              <x14:negativeBorderColor rgb="FFFF0000"/>
              <x14:axisColor rgb="FF000000"/>
            </x14:dataBar>
          </x14:cfRule>
          <xm:sqref>I13:M18</xm:sqref>
        </x14:conditionalFormatting>
        <x14:conditionalFormatting xmlns:xm="http://schemas.microsoft.com/office/excel/2006/main">
          <x14:cfRule type="dataBar" id="{99A64E73-9A24-4E4C-9D44-71B23EBE8A1C}">
            <x14:dataBar minLength="0" maxLength="100" border="1" negativeBarBorderColorSameAsPositive="0">
              <x14:cfvo type="autoMin"/>
              <x14:cfvo type="autoMax"/>
              <x14:borderColor rgb="FF638EC6"/>
              <x14:negativeFillColor rgb="FFFF0000"/>
              <x14:negativeBorderColor rgb="FFFF0000"/>
              <x14:axisColor rgb="FF000000"/>
            </x14:dataBar>
          </x14:cfRule>
          <xm:sqref>I4:M9</xm:sqref>
        </x14:conditionalFormatting>
        <x14:conditionalFormatting xmlns:xm="http://schemas.microsoft.com/office/excel/2006/main">
          <x14:cfRule type="dataBar" id="{6E52466A-D921-463F-8259-8E809CF7C5FE}">
            <x14:dataBar minLength="0" maxLength="100" border="1" negativeBarBorderColorSameAsPositive="0">
              <x14:cfvo type="autoMin"/>
              <x14:cfvo type="autoMax"/>
              <x14:borderColor rgb="FF638EC6"/>
              <x14:negativeFillColor rgb="FFFF0000"/>
              <x14:negativeBorderColor rgb="FFFF0000"/>
              <x14:axisColor rgb="FF000000"/>
            </x14:dataBar>
          </x14:cfRule>
          <xm:sqref>B13:F18</xm:sqref>
        </x14:conditionalFormatting>
        <x14:conditionalFormatting xmlns:xm="http://schemas.microsoft.com/office/excel/2006/main">
          <x14:cfRule type="dataBar" id="{BFEF62E7-AB74-40B7-9DED-1C61BDE5F97D}">
            <x14:dataBar minLength="0" maxLength="100" border="1" negativeBarBorderColorSameAsPositive="0">
              <x14:cfvo type="autoMin"/>
              <x14:cfvo type="autoMax"/>
              <x14:borderColor rgb="FF638EC6"/>
              <x14:negativeFillColor rgb="FFFF0000"/>
              <x14:negativeBorderColor rgb="FFFF0000"/>
              <x14:axisColor rgb="FF000000"/>
            </x14:dataBar>
          </x14:cfRule>
          <xm:sqref>B23:F28</xm:sqref>
        </x14:conditionalFormatting>
        <x14:conditionalFormatting xmlns:xm="http://schemas.microsoft.com/office/excel/2006/main">
          <x14:cfRule type="dataBar" id="{838D7898-336B-4123-BB52-99A61EB4B1D9}">
            <x14:dataBar minLength="0" maxLength="100" border="1" negativeBarBorderColorSameAsPositive="0">
              <x14:cfvo type="autoMin"/>
              <x14:cfvo type="autoMax"/>
              <x14:borderColor rgb="FF638EC6"/>
              <x14:negativeFillColor rgb="FFFF0000"/>
              <x14:negativeBorderColor rgb="FFFF0000"/>
              <x14:axisColor rgb="FF000000"/>
            </x14:dataBar>
          </x14:cfRule>
          <xm:sqref>I23:I26 I28</xm:sqref>
        </x14:conditionalFormatting>
        <x14:conditionalFormatting xmlns:xm="http://schemas.microsoft.com/office/excel/2006/main">
          <x14:cfRule type="dataBar" id="{98F8C47E-444F-49F9-891F-4EAFD7CD9AC5}">
            <x14:dataBar minLength="0" maxLength="100" border="1" negativeBarBorderColorSameAsPositive="0">
              <x14:cfvo type="autoMin"/>
              <x14:cfvo type="autoMax"/>
              <x14:borderColor rgb="FF638EC6"/>
              <x14:negativeFillColor rgb="FFFF0000"/>
              <x14:negativeBorderColor rgb="FFFF0000"/>
              <x14:axisColor rgb="FF000000"/>
            </x14:dataBar>
          </x14:cfRule>
          <xm:sqref>I23:I26</xm:sqref>
        </x14:conditionalFormatting>
        <x14:conditionalFormatting xmlns:xm="http://schemas.microsoft.com/office/excel/2006/main">
          <x14:cfRule type="dataBar" id="{06F56E5D-4905-4C92-99CC-2BF5CA61FC31}">
            <x14:dataBar minLength="0" maxLength="100" border="1" negativeBarBorderColorSameAsPositive="0">
              <x14:cfvo type="autoMin"/>
              <x14:cfvo type="autoMax"/>
              <x14:borderColor rgb="FF638EC6"/>
              <x14:negativeFillColor rgb="FFFF0000"/>
              <x14:negativeBorderColor rgb="FFFF0000"/>
              <x14:axisColor rgb="FF000000"/>
            </x14:dataBar>
          </x14:cfRule>
          <xm:sqref>I23:I26</xm:sqref>
        </x14:conditionalFormatting>
        <x14:conditionalFormatting xmlns:xm="http://schemas.microsoft.com/office/excel/2006/main">
          <x14:cfRule type="dataBar" id="{C789A061-FA2A-4D26-9A54-42BE599BEFD3}">
            <x14:dataBar minLength="0" maxLength="100" border="1" negativeBarBorderColorSameAsPositive="0">
              <x14:cfvo type="autoMin"/>
              <x14:cfvo type="autoMax"/>
              <x14:borderColor rgb="FF638EC6"/>
              <x14:negativeFillColor rgb="FFFF0000"/>
              <x14:negativeBorderColor rgb="FFFF0000"/>
              <x14:axisColor rgb="FF000000"/>
            </x14:dataBar>
          </x14:cfRule>
          <xm:sqref>I27</xm:sqref>
        </x14:conditionalFormatting>
        <x14:conditionalFormatting xmlns:xm="http://schemas.microsoft.com/office/excel/2006/main">
          <x14:cfRule type="dataBar" id="{20FECD5D-8A04-4227-8DF4-21BD009E365C}">
            <x14:dataBar minLength="0" maxLength="100" border="1" negativeBarBorderColorSameAsPositive="0">
              <x14:cfvo type="autoMin"/>
              <x14:cfvo type="autoMax"/>
              <x14:borderColor rgb="FF638EC6"/>
              <x14:negativeFillColor rgb="FFFF0000"/>
              <x14:negativeBorderColor rgb="FFFF0000"/>
              <x14:axisColor rgb="FF000000"/>
            </x14:dataBar>
          </x14:cfRule>
          <xm:sqref>B28:D28</xm:sqref>
        </x14:conditionalFormatting>
        <x14:conditionalFormatting xmlns:xm="http://schemas.microsoft.com/office/excel/2006/main">
          <x14:cfRule type="dataBar" id="{B7B9DA3A-69A8-416F-B567-2CA47F635B7D}">
            <x14:dataBar minLength="0" maxLength="100" border="1" negativeBarBorderColorSameAsPositive="0">
              <x14:cfvo type="autoMin"/>
              <x14:cfvo type="autoMax"/>
              <x14:borderColor rgb="FF638EC6"/>
              <x14:negativeFillColor rgb="FFFF0000"/>
              <x14:negativeBorderColor rgb="FFFF0000"/>
              <x14:axisColor rgb="FF000000"/>
            </x14:dataBar>
          </x14:cfRule>
          <xm:sqref>F28</xm:sqref>
        </x14:conditionalFormatting>
        <x14:conditionalFormatting xmlns:xm="http://schemas.microsoft.com/office/excel/2006/main">
          <x14:cfRule type="dataBar" id="{5886B902-D2E3-4F4D-9D6A-FDC2C129D922}">
            <x14:dataBar minLength="0" maxLength="100" border="1" negativeBarBorderColorSameAsPositive="0">
              <x14:cfvo type="autoMin"/>
              <x14:cfvo type="autoMax"/>
              <x14:borderColor rgb="FF638EC6"/>
              <x14:negativeFillColor rgb="FFFF0000"/>
              <x14:negativeBorderColor rgb="FFFF0000"/>
              <x14:axisColor rgb="FF000000"/>
            </x14:dataBar>
          </x14:cfRule>
          <xm:sqref>B18:F20 C21:F21 B22:F28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heetViews>
  <sheetFormatPr defaultColWidth="9.1796875" defaultRowHeight="14.5" x14ac:dyDescent="0.35"/>
  <cols>
    <col min="1" max="1" width="28.54296875" style="11" customWidth="1"/>
    <col min="2" max="2" width="10" style="117" customWidth="1"/>
    <col min="3" max="3" width="11.7265625" style="117" customWidth="1"/>
    <col min="4" max="4" width="12.81640625" style="117" customWidth="1"/>
    <col min="5" max="8" width="10" style="117" customWidth="1"/>
    <col min="9" max="9" width="9.1796875" style="11"/>
    <col min="10" max="10" width="28.453125" style="11" customWidth="1"/>
    <col min="11" max="11" width="10" style="117" customWidth="1"/>
    <col min="12" max="12" width="12" style="117" customWidth="1"/>
    <col min="13" max="13" width="13" style="117" customWidth="1"/>
    <col min="14" max="17" width="10" style="117" customWidth="1"/>
    <col min="18" max="16384" width="9.1796875" style="11"/>
  </cols>
  <sheetData>
    <row r="1" spans="1:17" x14ac:dyDescent="0.35">
      <c r="A1" s="18" t="s">
        <v>7</v>
      </c>
    </row>
    <row r="2" spans="1:17" x14ac:dyDescent="0.35">
      <c r="A2" s="8" t="s">
        <v>19</v>
      </c>
      <c r="J2" s="8" t="s">
        <v>64</v>
      </c>
    </row>
    <row r="3" spans="1:17" ht="29" x14ac:dyDescent="0.35">
      <c r="A3" s="25" t="s">
        <v>150</v>
      </c>
      <c r="B3" s="88" t="s">
        <v>27</v>
      </c>
      <c r="C3" s="88" t="s">
        <v>28</v>
      </c>
      <c r="D3" s="88" t="s">
        <v>29</v>
      </c>
      <c r="E3" s="88" t="s">
        <v>8</v>
      </c>
      <c r="F3" s="88" t="s">
        <v>10</v>
      </c>
      <c r="G3" s="88" t="s">
        <v>32</v>
      </c>
      <c r="H3" s="89" t="s">
        <v>12</v>
      </c>
      <c r="J3" s="25" t="s">
        <v>150</v>
      </c>
      <c r="K3" s="88" t="s">
        <v>27</v>
      </c>
      <c r="L3" s="88" t="s">
        <v>28</v>
      </c>
      <c r="M3" s="88" t="s">
        <v>29</v>
      </c>
      <c r="N3" s="88" t="s">
        <v>8</v>
      </c>
      <c r="O3" s="88" t="s">
        <v>10</v>
      </c>
      <c r="P3" s="88" t="s">
        <v>32</v>
      </c>
      <c r="Q3" s="89" t="s">
        <v>12</v>
      </c>
    </row>
    <row r="4" spans="1:17" x14ac:dyDescent="0.35">
      <c r="A4" s="26" t="s">
        <v>8</v>
      </c>
      <c r="B4" s="118">
        <v>10</v>
      </c>
      <c r="C4" s="118">
        <v>5</v>
      </c>
      <c r="D4" s="118">
        <v>5</v>
      </c>
      <c r="E4" s="118">
        <v>10</v>
      </c>
      <c r="F4" s="118">
        <v>5</v>
      </c>
      <c r="G4" s="118">
        <v>0</v>
      </c>
      <c r="H4" s="119">
        <v>35</v>
      </c>
      <c r="J4" s="26" t="s">
        <v>8</v>
      </c>
      <c r="K4" s="28">
        <v>0.28000000000000003</v>
      </c>
      <c r="L4" s="28" t="s">
        <v>31</v>
      </c>
      <c r="M4" s="28">
        <v>0.19</v>
      </c>
      <c r="N4" s="28">
        <v>0.28000000000000003</v>
      </c>
      <c r="O4" s="28">
        <v>0.17</v>
      </c>
      <c r="P4" s="28" t="s">
        <v>31</v>
      </c>
      <c r="Q4" s="52">
        <v>1</v>
      </c>
    </row>
    <row r="5" spans="1:17" x14ac:dyDescent="0.35">
      <c r="A5" s="26" t="s">
        <v>9</v>
      </c>
      <c r="B5" s="118">
        <v>90</v>
      </c>
      <c r="C5" s="118">
        <v>85</v>
      </c>
      <c r="D5" s="118">
        <v>6995</v>
      </c>
      <c r="E5" s="118">
        <v>50</v>
      </c>
      <c r="F5" s="118">
        <v>540</v>
      </c>
      <c r="G5" s="118">
        <v>0</v>
      </c>
      <c r="H5" s="119">
        <v>7760</v>
      </c>
      <c r="J5" s="26" t="s">
        <v>9</v>
      </c>
      <c r="K5" s="28">
        <v>0.01</v>
      </c>
      <c r="L5" s="28">
        <v>0.01</v>
      </c>
      <c r="M5" s="28">
        <v>0.9</v>
      </c>
      <c r="N5" s="28">
        <v>0.01</v>
      </c>
      <c r="O5" s="28">
        <v>7.0000000000000007E-2</v>
      </c>
      <c r="P5" s="28">
        <v>0</v>
      </c>
      <c r="Q5" s="52">
        <v>1</v>
      </c>
    </row>
    <row r="6" spans="1:17" x14ac:dyDescent="0.35">
      <c r="A6" s="26" t="s">
        <v>10</v>
      </c>
      <c r="B6" s="118">
        <v>5</v>
      </c>
      <c r="C6" s="118">
        <v>0</v>
      </c>
      <c r="D6" s="118">
        <v>170</v>
      </c>
      <c r="E6" s="118">
        <v>0</v>
      </c>
      <c r="F6" s="118">
        <v>1230</v>
      </c>
      <c r="G6" s="118">
        <v>0</v>
      </c>
      <c r="H6" s="119">
        <v>1405</v>
      </c>
      <c r="J6" s="26" t="s">
        <v>10</v>
      </c>
      <c r="K6" s="28">
        <v>0</v>
      </c>
      <c r="L6" s="28">
        <v>0</v>
      </c>
      <c r="M6" s="28">
        <v>0.12</v>
      </c>
      <c r="N6" s="28">
        <v>0</v>
      </c>
      <c r="O6" s="28">
        <v>0.87</v>
      </c>
      <c r="P6" s="28">
        <v>0</v>
      </c>
      <c r="Q6" s="52">
        <v>1</v>
      </c>
    </row>
    <row r="7" spans="1:17" x14ac:dyDescent="0.35">
      <c r="A7" s="26" t="s">
        <v>11</v>
      </c>
      <c r="B7" s="118">
        <v>1120</v>
      </c>
      <c r="C7" s="118">
        <v>280</v>
      </c>
      <c r="D7" s="118">
        <v>60835</v>
      </c>
      <c r="E7" s="118">
        <v>245</v>
      </c>
      <c r="F7" s="118">
        <v>2510</v>
      </c>
      <c r="G7" s="118">
        <v>5</v>
      </c>
      <c r="H7" s="119">
        <v>64995</v>
      </c>
      <c r="J7" s="26" t="s">
        <v>11</v>
      </c>
      <c r="K7" s="28">
        <v>0.02</v>
      </c>
      <c r="L7" s="28">
        <v>0</v>
      </c>
      <c r="M7" s="28">
        <v>0.94000000000000006</v>
      </c>
      <c r="N7" s="28">
        <v>0</v>
      </c>
      <c r="O7" s="28">
        <v>0.04</v>
      </c>
      <c r="P7" s="28">
        <v>0</v>
      </c>
      <c r="Q7" s="52">
        <v>1</v>
      </c>
    </row>
    <row r="8" spans="1:17" x14ac:dyDescent="0.35">
      <c r="A8" s="26" t="s">
        <v>32</v>
      </c>
      <c r="B8" s="118">
        <v>0</v>
      </c>
      <c r="C8" s="118">
        <v>0</v>
      </c>
      <c r="D8" s="118">
        <v>5</v>
      </c>
      <c r="E8" s="118">
        <v>0</v>
      </c>
      <c r="F8" s="118">
        <v>0</v>
      </c>
      <c r="G8" s="118">
        <v>0</v>
      </c>
      <c r="H8" s="119">
        <v>5</v>
      </c>
      <c r="J8" s="26" t="s">
        <v>32</v>
      </c>
      <c r="K8" s="28">
        <v>0</v>
      </c>
      <c r="L8" s="28">
        <v>0</v>
      </c>
      <c r="M8" s="28" t="s">
        <v>31</v>
      </c>
      <c r="N8" s="28">
        <v>0</v>
      </c>
      <c r="O8" s="28">
        <v>0</v>
      </c>
      <c r="P8" s="28" t="s">
        <v>31</v>
      </c>
      <c r="Q8" s="52">
        <v>1</v>
      </c>
    </row>
    <row r="9" spans="1:17" x14ac:dyDescent="0.35">
      <c r="A9" s="27" t="s">
        <v>12</v>
      </c>
      <c r="B9" s="120">
        <v>1225</v>
      </c>
      <c r="C9" s="120">
        <v>370</v>
      </c>
      <c r="D9" s="120">
        <v>68010</v>
      </c>
      <c r="E9" s="120">
        <v>305</v>
      </c>
      <c r="F9" s="120">
        <v>4285</v>
      </c>
      <c r="G9" s="120">
        <v>5</v>
      </c>
      <c r="H9" s="121">
        <v>74200</v>
      </c>
      <c r="J9" s="27" t="s">
        <v>12</v>
      </c>
      <c r="K9" s="45">
        <v>0.02</v>
      </c>
      <c r="L9" s="45">
        <v>0.01</v>
      </c>
      <c r="M9" s="45">
        <v>0.92</v>
      </c>
      <c r="N9" s="45">
        <v>0</v>
      </c>
      <c r="O9" s="45">
        <v>0.06</v>
      </c>
      <c r="P9" s="45">
        <v>0</v>
      </c>
      <c r="Q9" s="53">
        <v>1</v>
      </c>
    </row>
    <row r="11" spans="1:17" x14ac:dyDescent="0.35">
      <c r="A11" s="8" t="s">
        <v>65</v>
      </c>
      <c r="J11" s="8" t="s">
        <v>34</v>
      </c>
    </row>
    <row r="12" spans="1:17" ht="29" x14ac:dyDescent="0.35">
      <c r="A12" s="25" t="s">
        <v>150</v>
      </c>
      <c r="B12" s="88" t="s">
        <v>27</v>
      </c>
      <c r="C12" s="88" t="s">
        <v>28</v>
      </c>
      <c r="D12" s="88" t="s">
        <v>29</v>
      </c>
      <c r="E12" s="88" t="s">
        <v>8</v>
      </c>
      <c r="F12" s="88" t="s">
        <v>10</v>
      </c>
      <c r="G12" s="88" t="s">
        <v>32</v>
      </c>
      <c r="H12" s="89" t="s">
        <v>12</v>
      </c>
      <c r="J12" s="25" t="s">
        <v>150</v>
      </c>
      <c r="K12" s="88" t="s">
        <v>27</v>
      </c>
      <c r="L12" s="88" t="s">
        <v>28</v>
      </c>
      <c r="M12" s="88" t="s">
        <v>29</v>
      </c>
      <c r="N12" s="88" t="s">
        <v>8</v>
      </c>
      <c r="O12" s="88" t="s">
        <v>10</v>
      </c>
      <c r="P12" s="88" t="s">
        <v>32</v>
      </c>
      <c r="Q12" s="89" t="s">
        <v>12</v>
      </c>
    </row>
    <row r="13" spans="1:17" x14ac:dyDescent="0.35">
      <c r="A13" s="26" t="s">
        <v>8</v>
      </c>
      <c r="B13" s="28">
        <v>0.01</v>
      </c>
      <c r="C13" s="28" t="s">
        <v>31</v>
      </c>
      <c r="D13" s="28">
        <v>0</v>
      </c>
      <c r="E13" s="28">
        <v>0.03</v>
      </c>
      <c r="F13" s="28">
        <v>0</v>
      </c>
      <c r="G13" s="28">
        <v>0</v>
      </c>
      <c r="H13" s="52">
        <v>0</v>
      </c>
      <c r="J13" s="26" t="s">
        <v>8</v>
      </c>
      <c r="K13" s="28">
        <v>0</v>
      </c>
      <c r="L13" s="28">
        <v>0</v>
      </c>
      <c r="M13" s="28">
        <v>0</v>
      </c>
      <c r="N13" s="28">
        <v>0</v>
      </c>
      <c r="O13" s="28">
        <v>0</v>
      </c>
      <c r="P13" s="28">
        <v>0</v>
      </c>
      <c r="Q13" s="52">
        <v>0</v>
      </c>
    </row>
    <row r="14" spans="1:17" x14ac:dyDescent="0.35">
      <c r="A14" s="26" t="s">
        <v>9</v>
      </c>
      <c r="B14" s="28">
        <v>0.08</v>
      </c>
      <c r="C14" s="28">
        <v>0.23</v>
      </c>
      <c r="D14" s="28">
        <v>0.1</v>
      </c>
      <c r="E14" s="28">
        <v>0.16</v>
      </c>
      <c r="F14" s="28">
        <v>0.13</v>
      </c>
      <c r="G14" s="28">
        <v>0</v>
      </c>
      <c r="H14" s="52">
        <v>0.1</v>
      </c>
      <c r="J14" s="26" t="s">
        <v>9</v>
      </c>
      <c r="K14" s="28">
        <v>0</v>
      </c>
      <c r="L14" s="28">
        <v>0</v>
      </c>
      <c r="M14" s="28">
        <v>0.09</v>
      </c>
      <c r="N14" s="28">
        <v>0</v>
      </c>
      <c r="O14" s="28">
        <v>0.01</v>
      </c>
      <c r="P14" s="28">
        <v>0</v>
      </c>
      <c r="Q14" s="52">
        <v>0.1</v>
      </c>
    </row>
    <row r="15" spans="1:17" x14ac:dyDescent="0.35">
      <c r="A15" s="26" t="s">
        <v>10</v>
      </c>
      <c r="B15" s="28">
        <v>0</v>
      </c>
      <c r="C15" s="28">
        <v>0</v>
      </c>
      <c r="D15" s="28">
        <v>0</v>
      </c>
      <c r="E15" s="28" t="s">
        <v>31</v>
      </c>
      <c r="F15" s="28">
        <v>0.28999999999999998</v>
      </c>
      <c r="G15" s="28">
        <v>0</v>
      </c>
      <c r="H15" s="52">
        <v>0.02</v>
      </c>
      <c r="J15" s="26" t="s">
        <v>10</v>
      </c>
      <c r="K15" s="28">
        <v>0</v>
      </c>
      <c r="L15" s="28">
        <v>0</v>
      </c>
      <c r="M15" s="28">
        <v>0</v>
      </c>
      <c r="N15" s="28">
        <v>0</v>
      </c>
      <c r="O15" s="28">
        <v>0.02</v>
      </c>
      <c r="P15" s="28">
        <v>0</v>
      </c>
      <c r="Q15" s="52">
        <v>0.02</v>
      </c>
    </row>
    <row r="16" spans="1:17" x14ac:dyDescent="0.35">
      <c r="A16" s="26" t="s">
        <v>11</v>
      </c>
      <c r="B16" s="28">
        <v>0.91</v>
      </c>
      <c r="C16" s="28">
        <v>0.76</v>
      </c>
      <c r="D16" s="28">
        <v>0.89</v>
      </c>
      <c r="E16" s="28">
        <v>0.8</v>
      </c>
      <c r="F16" s="28">
        <v>0.59</v>
      </c>
      <c r="G16" s="28" t="s">
        <v>31</v>
      </c>
      <c r="H16" s="52">
        <v>0.88</v>
      </c>
      <c r="J16" s="26" t="s">
        <v>11</v>
      </c>
      <c r="K16" s="28">
        <v>0.02</v>
      </c>
      <c r="L16" s="28">
        <v>0</v>
      </c>
      <c r="M16" s="28">
        <v>0.82000000000000006</v>
      </c>
      <c r="N16" s="28">
        <v>0</v>
      </c>
      <c r="O16" s="28">
        <v>0.03</v>
      </c>
      <c r="P16" s="28">
        <v>0</v>
      </c>
      <c r="Q16" s="52">
        <v>0.88</v>
      </c>
    </row>
    <row r="17" spans="1:18" x14ac:dyDescent="0.35">
      <c r="A17" s="26" t="s">
        <v>32</v>
      </c>
      <c r="B17" s="28">
        <v>0</v>
      </c>
      <c r="C17" s="28" t="s">
        <v>31</v>
      </c>
      <c r="D17" s="28">
        <v>0</v>
      </c>
      <c r="E17" s="28" t="s">
        <v>31</v>
      </c>
      <c r="F17" s="28">
        <v>0</v>
      </c>
      <c r="G17" s="28" t="s">
        <v>31</v>
      </c>
      <c r="H17" s="52">
        <v>0</v>
      </c>
      <c r="J17" s="26" t="s">
        <v>32</v>
      </c>
      <c r="K17" s="28">
        <v>0</v>
      </c>
      <c r="L17" s="28">
        <v>0</v>
      </c>
      <c r="M17" s="28">
        <v>0</v>
      </c>
      <c r="N17" s="28">
        <v>0</v>
      </c>
      <c r="O17" s="28">
        <v>0</v>
      </c>
      <c r="P17" s="28">
        <v>0</v>
      </c>
      <c r="Q17" s="52">
        <v>0</v>
      </c>
    </row>
    <row r="18" spans="1:18" x14ac:dyDescent="0.35">
      <c r="A18" s="27" t="s">
        <v>12</v>
      </c>
      <c r="B18" s="45">
        <v>1</v>
      </c>
      <c r="C18" s="45">
        <v>1</v>
      </c>
      <c r="D18" s="45">
        <v>1</v>
      </c>
      <c r="E18" s="45">
        <v>1</v>
      </c>
      <c r="F18" s="45">
        <v>1</v>
      </c>
      <c r="G18" s="45">
        <v>1</v>
      </c>
      <c r="H18" s="53">
        <v>1</v>
      </c>
      <c r="J18" s="27" t="s">
        <v>12</v>
      </c>
      <c r="K18" s="45">
        <v>0.02</v>
      </c>
      <c r="L18" s="45">
        <v>0.01</v>
      </c>
      <c r="M18" s="45">
        <v>0.92</v>
      </c>
      <c r="N18" s="45">
        <v>0</v>
      </c>
      <c r="O18" s="45">
        <v>0.06</v>
      </c>
      <c r="P18" s="45">
        <v>0</v>
      </c>
      <c r="Q18" s="53">
        <v>1</v>
      </c>
    </row>
    <row r="20" spans="1:18" x14ac:dyDescent="0.35">
      <c r="A20" s="8" t="s">
        <v>20</v>
      </c>
    </row>
    <row r="21" spans="1:18" x14ac:dyDescent="0.35">
      <c r="A21" s="8" t="s">
        <v>109</v>
      </c>
      <c r="B21" s="136">
        <v>0</v>
      </c>
    </row>
    <row r="22" spans="1:18" ht="33" customHeight="1" x14ac:dyDescent="0.35">
      <c r="A22" s="25" t="s">
        <v>150</v>
      </c>
      <c r="B22" s="88" t="s">
        <v>27</v>
      </c>
      <c r="C22" s="88" t="s">
        <v>28</v>
      </c>
      <c r="D22" s="88" t="s">
        <v>29</v>
      </c>
      <c r="E22" s="88" t="s">
        <v>8</v>
      </c>
      <c r="F22" s="88" t="s">
        <v>10</v>
      </c>
      <c r="G22" s="88" t="s">
        <v>32</v>
      </c>
      <c r="H22" s="89" t="s">
        <v>12</v>
      </c>
    </row>
    <row r="23" spans="1:18" x14ac:dyDescent="0.35">
      <c r="A23" s="26" t="s">
        <v>8</v>
      </c>
      <c r="B23" s="28" t="str">
        <f>IF(B32&lt;$B$21,"*",'group size'!B83)</f>
        <v>*</v>
      </c>
      <c r="C23" s="28" t="str">
        <f>IF(C32&lt;$B$21,"*",'group size'!C83)</f>
        <v>*</v>
      </c>
      <c r="D23" s="28" t="str">
        <f>IF(D32&lt;$B$21,"*",'group size'!D83)</f>
        <v>*</v>
      </c>
      <c r="E23" s="28" t="str">
        <f>IF(E32&lt;$B$21,"*",'group size'!E83)</f>
        <v>*</v>
      </c>
      <c r="F23" s="28" t="str">
        <f>IF(F32&lt;$B$21,"*",'group size'!F83)</f>
        <v>*</v>
      </c>
      <c r="G23" s="28" t="str">
        <f>IF(G32&lt;$B$21,"*",'group size'!G83)</f>
        <v>*</v>
      </c>
      <c r="H23" s="52">
        <f>IF(H32&lt;$B$21,"*",'group size'!H83)</f>
        <v>0.72</v>
      </c>
      <c r="I23" s="20"/>
      <c r="J23" s="20"/>
      <c r="K23" s="122"/>
      <c r="L23" s="122"/>
      <c r="M23" s="122"/>
      <c r="N23" s="122"/>
      <c r="O23" s="122"/>
      <c r="P23" s="100"/>
      <c r="Q23" s="100"/>
      <c r="R23" s="14"/>
    </row>
    <row r="24" spans="1:18" x14ac:dyDescent="0.35">
      <c r="A24" s="26" t="s">
        <v>9</v>
      </c>
      <c r="B24" s="28">
        <f>IF(B33&lt;$B$21,"*",'group size'!B84)</f>
        <v>0.56000000000000005</v>
      </c>
      <c r="C24" s="28">
        <f>IF(C33&lt;$B$21,"*",'group size'!C84)</f>
        <v>0.47000000000000003</v>
      </c>
      <c r="D24" s="28">
        <f>IF(D33&lt;$B$21,"*",'group size'!D84)</f>
        <v>0.64</v>
      </c>
      <c r="E24" s="28">
        <f>IF(E33&lt;$B$21,"*",'group size'!E84)</f>
        <v>0.55000000000000004</v>
      </c>
      <c r="F24" s="28">
        <f>IF(F33&lt;$B$21,"*",'group size'!F84)</f>
        <v>0.65</v>
      </c>
      <c r="G24" s="28" t="str">
        <f>IF(G33&lt;$B$21,"*",'group size'!G84)</f>
        <v>*</v>
      </c>
      <c r="H24" s="52">
        <f>IF(H33&lt;$B$21,"*",'group size'!H84)</f>
        <v>0.64</v>
      </c>
      <c r="I24" s="20"/>
      <c r="J24" s="20"/>
      <c r="K24" s="122"/>
      <c r="L24" s="122"/>
      <c r="M24" s="122"/>
      <c r="N24" s="122"/>
      <c r="O24" s="122"/>
      <c r="P24" s="100"/>
      <c r="Q24" s="100"/>
      <c r="R24" s="14"/>
    </row>
    <row r="25" spans="1:18" x14ac:dyDescent="0.35">
      <c r="A25" s="26" t="s">
        <v>10</v>
      </c>
      <c r="B25" s="28" t="str">
        <f>IF(B34&lt;$B$21,"*",'group size'!B85)</f>
        <v>*</v>
      </c>
      <c r="C25" s="28" t="str">
        <f>IF(C34&lt;$B$21,"*",'group size'!C85)</f>
        <v>*</v>
      </c>
      <c r="D25" s="28">
        <f>IF(D34&lt;$B$21,"*",'group size'!D85)</f>
        <v>0.63</v>
      </c>
      <c r="E25" s="28" t="str">
        <f>IF(E34&lt;$B$21,"*",'group size'!E85)</f>
        <v>*</v>
      </c>
      <c r="F25" s="28">
        <f>IF(F34&lt;$B$21,"*",'group size'!F85)</f>
        <v>0.76</v>
      </c>
      <c r="G25" s="28" t="str">
        <f>IF(G34&lt;$B$21,"*",'group size'!G85)</f>
        <v>*</v>
      </c>
      <c r="H25" s="52">
        <f>IF(H34&lt;$B$21,"*",'group size'!H85)</f>
        <v>0.74</v>
      </c>
      <c r="I25" s="20"/>
      <c r="J25" s="20"/>
      <c r="K25" s="122"/>
      <c r="L25" s="122"/>
      <c r="M25" s="122"/>
      <c r="N25" s="122"/>
      <c r="O25" s="122"/>
      <c r="P25" s="100"/>
      <c r="Q25" s="100"/>
      <c r="R25" s="14"/>
    </row>
    <row r="26" spans="1:18" x14ac:dyDescent="0.35">
      <c r="A26" s="26" t="s">
        <v>11</v>
      </c>
      <c r="B26" s="28">
        <f>IF(B35&lt;$B$21,"*",'group size'!B86)</f>
        <v>0.72</v>
      </c>
      <c r="C26" s="28">
        <f>IF(C35&lt;$B$21,"*",'group size'!C86)</f>
        <v>0.65</v>
      </c>
      <c r="D26" s="28">
        <f>IF(D35&lt;$B$21,"*",'group size'!D86)</f>
        <v>0.73</v>
      </c>
      <c r="E26" s="28">
        <f>IF(E35&lt;$B$21,"*",'group size'!E86)</f>
        <v>0.6</v>
      </c>
      <c r="F26" s="28">
        <f>IF(F35&lt;$B$21,"*",'group size'!F86)</f>
        <v>0.69000000000000006</v>
      </c>
      <c r="G26" s="28" t="str">
        <f>IF(G35&lt;$B$21,"*",'group size'!G86)</f>
        <v>*</v>
      </c>
      <c r="H26" s="52">
        <f>IF(H35&lt;$B$21,"*",'group size'!H86)</f>
        <v>0.73</v>
      </c>
      <c r="I26" s="20"/>
      <c r="J26" s="20"/>
      <c r="K26" s="122"/>
      <c r="L26" s="122"/>
      <c r="M26" s="122"/>
      <c r="N26" s="122"/>
      <c r="O26" s="122"/>
      <c r="P26" s="100"/>
      <c r="Q26" s="100"/>
      <c r="R26" s="14"/>
    </row>
    <row r="27" spans="1:18" x14ac:dyDescent="0.35">
      <c r="A27" s="26" t="s">
        <v>32</v>
      </c>
      <c r="B27" s="28" t="str">
        <f>IF(B36&lt;$B$21,"*",'group size'!B87)</f>
        <v>*</v>
      </c>
      <c r="C27" s="28" t="str">
        <f>IF(C36&lt;$B$21,"*",'group size'!C87)</f>
        <v>*</v>
      </c>
      <c r="D27" s="28" t="str">
        <f>IF(D36&lt;$B$21,"*",'group size'!D87)</f>
        <v>*</v>
      </c>
      <c r="E27" s="28" t="str">
        <f>IF(E36&lt;$B$21,"*",'group size'!E87)</f>
        <v>*</v>
      </c>
      <c r="F27" s="28" t="str">
        <f>IF(F36&lt;$B$21,"*",'group size'!F87)</f>
        <v>*</v>
      </c>
      <c r="G27" s="28" t="str">
        <f>IF(G36&lt;$B$21,"*",'group size'!G87)</f>
        <v>*</v>
      </c>
      <c r="H27" s="52" t="str">
        <f>IF(H36&lt;$B$21,"*",'group size'!H87)</f>
        <v>*</v>
      </c>
      <c r="I27" s="20"/>
      <c r="J27" s="20"/>
      <c r="K27" s="122"/>
      <c r="L27" s="122"/>
      <c r="M27" s="122"/>
      <c r="N27" s="122"/>
      <c r="O27" s="122"/>
      <c r="P27" s="100"/>
      <c r="Q27" s="100"/>
      <c r="R27" s="14"/>
    </row>
    <row r="28" spans="1:18" x14ac:dyDescent="0.35">
      <c r="A28" s="27" t="s">
        <v>12</v>
      </c>
      <c r="B28" s="45">
        <f>IF(B37&lt;$B$21,"*",'group size'!B88)</f>
        <v>0.71</v>
      </c>
      <c r="C28" s="45">
        <f>IF(C37&lt;$B$21,"*",'group size'!C88)</f>
        <v>0.6</v>
      </c>
      <c r="D28" s="45">
        <f>IF(D37&lt;$B$21,"*",'group size'!D88)</f>
        <v>0.72</v>
      </c>
      <c r="E28" s="45">
        <f>IF(E37&lt;$B$21,"*",'group size'!E88)</f>
        <v>0.57999999999999996</v>
      </c>
      <c r="F28" s="45">
        <f>IF(F37&lt;$B$21,"*",'group size'!F88)</f>
        <v>0.71</v>
      </c>
      <c r="G28" s="45" t="str">
        <f>IF(G37&lt;$B$21,"*",'group size'!G88)</f>
        <v>*</v>
      </c>
      <c r="H28" s="53">
        <f>IF(H37&lt;$B$21,"*",'group size'!H88)</f>
        <v>0.72</v>
      </c>
      <c r="I28" s="20"/>
      <c r="J28" s="20"/>
      <c r="K28" s="122"/>
      <c r="L28" s="122"/>
      <c r="M28" s="122"/>
      <c r="N28" s="122"/>
      <c r="O28" s="122"/>
      <c r="P28" s="100"/>
      <c r="Q28" s="100"/>
      <c r="R28" s="14"/>
    </row>
    <row r="30" spans="1:18" x14ac:dyDescent="0.35">
      <c r="A30" s="8" t="s">
        <v>21</v>
      </c>
    </row>
    <row r="31" spans="1:18" ht="34.5" customHeight="1" x14ac:dyDescent="0.35">
      <c r="A31" s="25" t="s">
        <v>150</v>
      </c>
      <c r="B31" s="88" t="s">
        <v>27</v>
      </c>
      <c r="C31" s="88" t="s">
        <v>28</v>
      </c>
      <c r="D31" s="88" t="s">
        <v>29</v>
      </c>
      <c r="E31" s="88" t="s">
        <v>8</v>
      </c>
      <c r="F31" s="88" t="s">
        <v>10</v>
      </c>
      <c r="G31" s="88" t="s">
        <v>32</v>
      </c>
      <c r="H31" s="89" t="s">
        <v>12</v>
      </c>
    </row>
    <row r="32" spans="1:18" x14ac:dyDescent="0.35">
      <c r="A32" s="26" t="s">
        <v>8</v>
      </c>
      <c r="B32" s="118">
        <v>5</v>
      </c>
      <c r="C32" s="118">
        <v>5</v>
      </c>
      <c r="D32" s="118">
        <v>5</v>
      </c>
      <c r="E32" s="118">
        <v>5</v>
      </c>
      <c r="F32" s="118">
        <v>5</v>
      </c>
      <c r="G32" s="118">
        <v>0</v>
      </c>
      <c r="H32" s="104">
        <v>25</v>
      </c>
    </row>
    <row r="33" spans="1:8" x14ac:dyDescent="0.35">
      <c r="A33" s="26" t="s">
        <v>9</v>
      </c>
      <c r="B33" s="118">
        <v>70</v>
      </c>
      <c r="C33" s="118">
        <v>70</v>
      </c>
      <c r="D33" s="118">
        <v>5375</v>
      </c>
      <c r="E33" s="118">
        <v>35</v>
      </c>
      <c r="F33" s="118">
        <v>370</v>
      </c>
      <c r="G33" s="118">
        <v>0</v>
      </c>
      <c r="H33" s="104">
        <v>5915</v>
      </c>
    </row>
    <row r="34" spans="1:8" x14ac:dyDescent="0.35">
      <c r="A34" s="26" t="s">
        <v>10</v>
      </c>
      <c r="B34" s="118">
        <v>5</v>
      </c>
      <c r="C34" s="118">
        <v>0</v>
      </c>
      <c r="D34" s="118">
        <v>110</v>
      </c>
      <c r="E34" s="118">
        <v>0</v>
      </c>
      <c r="F34" s="118">
        <v>835</v>
      </c>
      <c r="G34" s="118">
        <v>0</v>
      </c>
      <c r="H34" s="104">
        <v>950</v>
      </c>
    </row>
    <row r="35" spans="1:8" x14ac:dyDescent="0.35">
      <c r="A35" s="26" t="s">
        <v>11</v>
      </c>
      <c r="B35" s="118">
        <v>735</v>
      </c>
      <c r="C35" s="118">
        <v>175</v>
      </c>
      <c r="D35" s="118">
        <v>42030</v>
      </c>
      <c r="E35" s="118">
        <v>160</v>
      </c>
      <c r="F35" s="118">
        <v>1660</v>
      </c>
      <c r="G35" s="118">
        <v>5</v>
      </c>
      <c r="H35" s="104">
        <v>44765</v>
      </c>
    </row>
    <row r="36" spans="1:8" x14ac:dyDescent="0.35">
      <c r="A36" s="26" t="s">
        <v>32</v>
      </c>
      <c r="B36" s="118">
        <v>0</v>
      </c>
      <c r="C36" s="118">
        <v>0</v>
      </c>
      <c r="D36" s="118">
        <v>0</v>
      </c>
      <c r="E36" s="118">
        <v>0</v>
      </c>
      <c r="F36" s="118">
        <v>0</v>
      </c>
      <c r="G36" s="118">
        <v>0</v>
      </c>
      <c r="H36" s="104">
        <v>5</v>
      </c>
    </row>
    <row r="37" spans="1:8" x14ac:dyDescent="0.35">
      <c r="A37" s="27" t="s">
        <v>12</v>
      </c>
      <c r="B37" s="111">
        <v>815</v>
      </c>
      <c r="C37" s="111">
        <v>250</v>
      </c>
      <c r="D37" s="111">
        <v>47525</v>
      </c>
      <c r="E37" s="111">
        <v>200</v>
      </c>
      <c r="F37" s="111">
        <v>2865</v>
      </c>
      <c r="G37" s="111">
        <v>5</v>
      </c>
      <c r="H37" s="106">
        <v>51660</v>
      </c>
    </row>
    <row r="39" spans="1:8" x14ac:dyDescent="0.35">
      <c r="A39" s="5" t="s">
        <v>148</v>
      </c>
    </row>
  </sheetData>
  <conditionalFormatting sqref="K5:Q9 K4:O4 Q4">
    <cfRule type="dataBar" priority="14">
      <dataBar>
        <cfvo type="min"/>
        <cfvo type="max"/>
        <color rgb="FF638EC6"/>
      </dataBar>
      <extLst>
        <ext xmlns:x14="http://schemas.microsoft.com/office/spreadsheetml/2009/9/main" uri="{B025F937-C7B1-47D3-B67F-A62EFF666E3E}">
          <x14:id>{9113342A-A7D3-4771-A8C9-5C8D1BB8F152}</x14:id>
        </ext>
      </extLst>
    </cfRule>
  </conditionalFormatting>
  <conditionalFormatting sqref="K13:Q18">
    <cfRule type="dataBar" priority="13">
      <dataBar>
        <cfvo type="min"/>
        <cfvo type="max"/>
        <color rgb="FF638EC6"/>
      </dataBar>
      <extLst>
        <ext xmlns:x14="http://schemas.microsoft.com/office/spreadsheetml/2009/9/main" uri="{B025F937-C7B1-47D3-B67F-A62EFF666E3E}">
          <x14:id>{8EC91B03-E23B-4D66-B361-73901B4A4E06}</x14:id>
        </ext>
      </extLst>
    </cfRule>
  </conditionalFormatting>
  <conditionalFormatting sqref="B13:H18">
    <cfRule type="dataBar" priority="12">
      <dataBar>
        <cfvo type="min"/>
        <cfvo type="max"/>
        <color rgb="FF638EC6"/>
      </dataBar>
      <extLst>
        <ext xmlns:x14="http://schemas.microsoft.com/office/spreadsheetml/2009/9/main" uri="{B025F937-C7B1-47D3-B67F-A62EFF666E3E}">
          <x14:id>{35924B85-A6F1-4DB2-8361-1C450BDEFA1E}</x14:id>
        </ext>
      </extLst>
    </cfRule>
  </conditionalFormatting>
  <conditionalFormatting sqref="B24:G28 C23:E28 G23:G28">
    <cfRule type="dataBar" priority="11">
      <dataBar>
        <cfvo type="min"/>
        <cfvo type="max"/>
        <color rgb="FF638EC6"/>
      </dataBar>
      <extLst>
        <ext xmlns:x14="http://schemas.microsoft.com/office/spreadsheetml/2009/9/main" uri="{B025F937-C7B1-47D3-B67F-A62EFF666E3E}">
          <x14:id>{90ACD25C-B0B7-4960-974C-325BB2C7ECED}</x14:id>
        </ext>
      </extLst>
    </cfRule>
  </conditionalFormatting>
  <conditionalFormatting sqref="P4">
    <cfRule type="dataBar" priority="8">
      <dataBar>
        <cfvo type="min"/>
        <cfvo type="max"/>
        <color rgb="FF638EC6"/>
      </dataBar>
      <extLst>
        <ext xmlns:x14="http://schemas.microsoft.com/office/spreadsheetml/2009/9/main" uri="{B025F937-C7B1-47D3-B67F-A62EFF666E3E}">
          <x14:id>{7E5ED329-9076-4339-AAF0-BF44C931C3EA}</x14:id>
        </ext>
      </extLst>
    </cfRule>
  </conditionalFormatting>
  <conditionalFormatting sqref="B23:H28">
    <cfRule type="dataBar" priority="5">
      <dataBar>
        <cfvo type="min"/>
        <cfvo type="max"/>
        <color rgb="FF638EC6"/>
      </dataBar>
      <extLst>
        <ext xmlns:x14="http://schemas.microsoft.com/office/spreadsheetml/2009/9/main" uri="{B025F937-C7B1-47D3-B67F-A62EFF666E3E}">
          <x14:id>{40AE2CD7-F3B9-4BE4-A8CF-5D9DFC53B297}</x14:id>
        </ext>
      </extLst>
    </cfRule>
  </conditionalFormatting>
  <conditionalFormatting sqref="F23:F28">
    <cfRule type="dataBar" priority="4">
      <dataBar>
        <cfvo type="min"/>
        <cfvo type="max"/>
        <color rgb="FF638EC6"/>
      </dataBar>
      <extLst>
        <ext xmlns:x14="http://schemas.microsoft.com/office/spreadsheetml/2009/9/main" uri="{B025F937-C7B1-47D3-B67F-A62EFF666E3E}">
          <x14:id>{6C40D8E1-4159-4122-AFC2-2371D6D7BEAB}</x14:id>
        </ext>
      </extLst>
    </cfRule>
  </conditionalFormatting>
  <conditionalFormatting sqref="H23:H28">
    <cfRule type="dataBar" priority="3">
      <dataBar>
        <cfvo type="min"/>
        <cfvo type="max"/>
        <color rgb="FF638EC6"/>
      </dataBar>
      <extLst>
        <ext xmlns:x14="http://schemas.microsoft.com/office/spreadsheetml/2009/9/main" uri="{B025F937-C7B1-47D3-B67F-A62EFF666E3E}">
          <x14:id>{8591C221-52B1-4D8A-A0FD-E157D03113B0}</x14:id>
        </ext>
      </extLst>
    </cfRule>
  </conditionalFormatting>
  <conditionalFormatting sqref="H28">
    <cfRule type="dataBar" priority="2">
      <dataBar>
        <cfvo type="min"/>
        <cfvo type="max"/>
        <color rgb="FF638EC6"/>
      </dataBar>
      <extLst>
        <ext xmlns:x14="http://schemas.microsoft.com/office/spreadsheetml/2009/9/main" uri="{B025F937-C7B1-47D3-B67F-A62EFF666E3E}">
          <x14:id>{1A114D98-4887-4034-A231-E616E44F9C53}</x14:id>
        </ext>
      </extLst>
    </cfRule>
  </conditionalFormatting>
  <conditionalFormatting sqref="B18:H20 C21:H21 B22:H29">
    <cfRule type="dataBar" priority="1">
      <dataBar>
        <cfvo type="min"/>
        <cfvo type="max"/>
        <color rgb="FF638EC6"/>
      </dataBar>
      <extLst>
        <ext xmlns:x14="http://schemas.microsoft.com/office/spreadsheetml/2009/9/main" uri="{B025F937-C7B1-47D3-B67F-A62EFF666E3E}">
          <x14:id>{3D9551B5-70CA-405E-BC2B-67F20073CF2D}</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9113342A-A7D3-4771-A8C9-5C8D1BB8F152}">
            <x14:dataBar minLength="0" maxLength="100" border="1" negativeBarBorderColorSameAsPositive="0">
              <x14:cfvo type="autoMin"/>
              <x14:cfvo type="autoMax"/>
              <x14:borderColor rgb="FF638EC6"/>
              <x14:negativeFillColor rgb="FFFF0000"/>
              <x14:negativeBorderColor rgb="FFFF0000"/>
              <x14:axisColor rgb="FF000000"/>
            </x14:dataBar>
          </x14:cfRule>
          <xm:sqref>K5:Q9 K4:O4 Q4</xm:sqref>
        </x14:conditionalFormatting>
        <x14:conditionalFormatting xmlns:xm="http://schemas.microsoft.com/office/excel/2006/main">
          <x14:cfRule type="dataBar" id="{8EC91B03-E23B-4D66-B361-73901B4A4E06}">
            <x14:dataBar minLength="0" maxLength="100" border="1" negativeBarBorderColorSameAsPositive="0">
              <x14:cfvo type="autoMin"/>
              <x14:cfvo type="autoMax"/>
              <x14:borderColor rgb="FF638EC6"/>
              <x14:negativeFillColor rgb="FFFF0000"/>
              <x14:negativeBorderColor rgb="FFFF0000"/>
              <x14:axisColor rgb="FF000000"/>
            </x14:dataBar>
          </x14:cfRule>
          <xm:sqref>K13:Q18</xm:sqref>
        </x14:conditionalFormatting>
        <x14:conditionalFormatting xmlns:xm="http://schemas.microsoft.com/office/excel/2006/main">
          <x14:cfRule type="dataBar" id="{35924B85-A6F1-4DB2-8361-1C450BDEFA1E}">
            <x14:dataBar minLength="0" maxLength="100" border="1" negativeBarBorderColorSameAsPositive="0">
              <x14:cfvo type="autoMin"/>
              <x14:cfvo type="autoMax"/>
              <x14:borderColor rgb="FF638EC6"/>
              <x14:negativeFillColor rgb="FFFF0000"/>
              <x14:negativeBorderColor rgb="FFFF0000"/>
              <x14:axisColor rgb="FF000000"/>
            </x14:dataBar>
          </x14:cfRule>
          <xm:sqref>B13:H18</xm:sqref>
        </x14:conditionalFormatting>
        <x14:conditionalFormatting xmlns:xm="http://schemas.microsoft.com/office/excel/2006/main">
          <x14:cfRule type="dataBar" id="{90ACD25C-B0B7-4960-974C-325BB2C7ECED}">
            <x14:dataBar minLength="0" maxLength="100" border="1" negativeBarBorderColorSameAsPositive="0">
              <x14:cfvo type="autoMin"/>
              <x14:cfvo type="autoMax"/>
              <x14:borderColor rgb="FF638EC6"/>
              <x14:negativeFillColor rgb="FFFF0000"/>
              <x14:negativeBorderColor rgb="FFFF0000"/>
              <x14:axisColor rgb="FF000000"/>
            </x14:dataBar>
          </x14:cfRule>
          <xm:sqref>B24:G28 C23:E28 G23:G28</xm:sqref>
        </x14:conditionalFormatting>
        <x14:conditionalFormatting xmlns:xm="http://schemas.microsoft.com/office/excel/2006/main">
          <x14:cfRule type="dataBar" id="{7E5ED329-9076-4339-AAF0-BF44C931C3EA}">
            <x14:dataBar minLength="0" maxLength="100" border="1" negativeBarBorderColorSameAsPositive="0">
              <x14:cfvo type="autoMin"/>
              <x14:cfvo type="autoMax"/>
              <x14:borderColor rgb="FF638EC6"/>
              <x14:negativeFillColor rgb="FFFF0000"/>
              <x14:negativeBorderColor rgb="FFFF0000"/>
              <x14:axisColor rgb="FF000000"/>
            </x14:dataBar>
          </x14:cfRule>
          <xm:sqref>P4</xm:sqref>
        </x14:conditionalFormatting>
        <x14:conditionalFormatting xmlns:xm="http://schemas.microsoft.com/office/excel/2006/main">
          <x14:cfRule type="dataBar" id="{40AE2CD7-F3B9-4BE4-A8CF-5D9DFC53B297}">
            <x14:dataBar minLength="0" maxLength="100" border="1" negativeBarBorderColorSameAsPositive="0">
              <x14:cfvo type="autoMin"/>
              <x14:cfvo type="autoMax"/>
              <x14:borderColor rgb="FF638EC6"/>
              <x14:negativeFillColor rgb="FFFF0000"/>
              <x14:negativeBorderColor rgb="FFFF0000"/>
              <x14:axisColor rgb="FF000000"/>
            </x14:dataBar>
          </x14:cfRule>
          <xm:sqref>B23:H28</xm:sqref>
        </x14:conditionalFormatting>
        <x14:conditionalFormatting xmlns:xm="http://schemas.microsoft.com/office/excel/2006/main">
          <x14:cfRule type="dataBar" id="{6C40D8E1-4159-4122-AFC2-2371D6D7BEAB}">
            <x14:dataBar minLength="0" maxLength="100" border="1" negativeBarBorderColorSameAsPositive="0">
              <x14:cfvo type="autoMin"/>
              <x14:cfvo type="autoMax"/>
              <x14:borderColor rgb="FF638EC6"/>
              <x14:negativeFillColor rgb="FFFF0000"/>
              <x14:negativeBorderColor rgb="FFFF0000"/>
              <x14:axisColor rgb="FF000000"/>
            </x14:dataBar>
          </x14:cfRule>
          <xm:sqref>F23:F28</xm:sqref>
        </x14:conditionalFormatting>
        <x14:conditionalFormatting xmlns:xm="http://schemas.microsoft.com/office/excel/2006/main">
          <x14:cfRule type="dataBar" id="{8591C221-52B1-4D8A-A0FD-E157D03113B0}">
            <x14:dataBar minLength="0" maxLength="100" border="1" negativeBarBorderColorSameAsPositive="0">
              <x14:cfvo type="autoMin"/>
              <x14:cfvo type="autoMax"/>
              <x14:borderColor rgb="FF638EC6"/>
              <x14:negativeFillColor rgb="FFFF0000"/>
              <x14:negativeBorderColor rgb="FFFF0000"/>
              <x14:axisColor rgb="FF000000"/>
            </x14:dataBar>
          </x14:cfRule>
          <xm:sqref>H23:H28</xm:sqref>
        </x14:conditionalFormatting>
        <x14:conditionalFormatting xmlns:xm="http://schemas.microsoft.com/office/excel/2006/main">
          <x14:cfRule type="dataBar" id="{1A114D98-4887-4034-A231-E616E44F9C53}">
            <x14:dataBar minLength="0" maxLength="100" border="1" negativeBarBorderColorSameAsPositive="0">
              <x14:cfvo type="autoMin"/>
              <x14:cfvo type="autoMax"/>
              <x14:borderColor rgb="FF638EC6"/>
              <x14:negativeFillColor rgb="FFFF0000"/>
              <x14:negativeBorderColor rgb="FFFF0000"/>
              <x14:axisColor rgb="FF000000"/>
            </x14:dataBar>
          </x14:cfRule>
          <xm:sqref>H28</xm:sqref>
        </x14:conditionalFormatting>
        <x14:conditionalFormatting xmlns:xm="http://schemas.microsoft.com/office/excel/2006/main">
          <x14:cfRule type="dataBar" id="{3D9551B5-70CA-405E-BC2B-67F20073CF2D}">
            <x14:dataBar minLength="0" maxLength="100" border="1" negativeBarBorderColorSameAsPositive="0">
              <x14:cfvo type="autoMin"/>
              <x14:cfvo type="autoMax"/>
              <x14:borderColor rgb="FF638EC6"/>
              <x14:negativeFillColor rgb="FFFF0000"/>
              <x14:negativeBorderColor rgb="FFFF0000"/>
              <x14:axisColor rgb="FF000000"/>
            </x14:dataBar>
          </x14:cfRule>
          <xm:sqref>B18:H20 C21:H21 B22:H29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heetViews>
  <sheetFormatPr defaultColWidth="9.1796875" defaultRowHeight="14.5" x14ac:dyDescent="0.35"/>
  <cols>
    <col min="1" max="1" width="25.26953125" style="11" customWidth="1"/>
    <col min="2" max="6" width="10" style="117" customWidth="1"/>
    <col min="7" max="7" width="10" style="35" customWidth="1"/>
    <col min="8" max="8" width="22.1796875" style="35" customWidth="1"/>
    <col min="9" max="13" width="10" style="117" customWidth="1"/>
    <col min="14" max="16384" width="9.1796875" style="11"/>
  </cols>
  <sheetData>
    <row r="1" spans="1:13" x14ac:dyDescent="0.35">
      <c r="A1" s="18" t="s">
        <v>7</v>
      </c>
    </row>
    <row r="2" spans="1:13" x14ac:dyDescent="0.35">
      <c r="A2" s="8" t="s">
        <v>19</v>
      </c>
      <c r="H2" s="40" t="s">
        <v>67</v>
      </c>
    </row>
    <row r="3" spans="1:13" ht="29" x14ac:dyDescent="0.35">
      <c r="A3" s="25" t="s">
        <v>66</v>
      </c>
      <c r="B3" s="88" t="s">
        <v>23</v>
      </c>
      <c r="C3" s="88" t="s">
        <v>10</v>
      </c>
      <c r="D3" s="88" t="s">
        <v>24</v>
      </c>
      <c r="E3" s="88" t="s">
        <v>32</v>
      </c>
      <c r="F3" s="89" t="s">
        <v>12</v>
      </c>
      <c r="H3" s="34" t="s">
        <v>66</v>
      </c>
      <c r="I3" s="88" t="s">
        <v>23</v>
      </c>
      <c r="J3" s="88" t="s">
        <v>10</v>
      </c>
      <c r="K3" s="88" t="s">
        <v>24</v>
      </c>
      <c r="L3" s="88" t="s">
        <v>32</v>
      </c>
      <c r="M3" s="89" t="s">
        <v>12</v>
      </c>
    </row>
    <row r="4" spans="1:13" x14ac:dyDescent="0.35">
      <c r="A4" s="26" t="s">
        <v>8</v>
      </c>
      <c r="B4" s="118">
        <v>15</v>
      </c>
      <c r="C4" s="118">
        <v>5</v>
      </c>
      <c r="D4" s="118">
        <v>15</v>
      </c>
      <c r="E4" s="118">
        <v>0</v>
      </c>
      <c r="F4" s="119">
        <v>35</v>
      </c>
      <c r="H4" s="38" t="s">
        <v>8</v>
      </c>
      <c r="I4" s="28">
        <v>0.44</v>
      </c>
      <c r="J4" s="28">
        <v>0.19</v>
      </c>
      <c r="K4" s="28">
        <v>0.36</v>
      </c>
      <c r="L4" s="28">
        <v>0</v>
      </c>
      <c r="M4" s="52">
        <v>1</v>
      </c>
    </row>
    <row r="5" spans="1:13" x14ac:dyDescent="0.35">
      <c r="A5" s="26" t="s">
        <v>9</v>
      </c>
      <c r="B5" s="118">
        <v>7435</v>
      </c>
      <c r="C5" s="118">
        <v>215</v>
      </c>
      <c r="D5" s="118">
        <v>110</v>
      </c>
      <c r="E5" s="118">
        <v>0</v>
      </c>
      <c r="F5" s="119">
        <v>7760</v>
      </c>
      <c r="H5" s="38" t="s">
        <v>9</v>
      </c>
      <c r="I5" s="28">
        <v>0.96</v>
      </c>
      <c r="J5" s="28">
        <v>0.03</v>
      </c>
      <c r="K5" s="28">
        <v>0.01</v>
      </c>
      <c r="L5" s="28">
        <v>0</v>
      </c>
      <c r="M5" s="52">
        <v>1</v>
      </c>
    </row>
    <row r="6" spans="1:13" x14ac:dyDescent="0.35">
      <c r="A6" s="26" t="s">
        <v>10</v>
      </c>
      <c r="B6" s="118">
        <v>205</v>
      </c>
      <c r="C6" s="118">
        <v>1185</v>
      </c>
      <c r="D6" s="118">
        <v>10</v>
      </c>
      <c r="E6" s="118">
        <v>0</v>
      </c>
      <c r="F6" s="119">
        <v>1405</v>
      </c>
      <c r="H6" s="38" t="s">
        <v>10</v>
      </c>
      <c r="I6" s="28">
        <v>0.15</v>
      </c>
      <c r="J6" s="28">
        <v>0.84</v>
      </c>
      <c r="K6" s="28">
        <v>0.01</v>
      </c>
      <c r="L6" s="28">
        <v>0</v>
      </c>
      <c r="M6" s="52">
        <v>1</v>
      </c>
    </row>
    <row r="7" spans="1:13" x14ac:dyDescent="0.35">
      <c r="A7" s="26" t="s">
        <v>11</v>
      </c>
      <c r="B7" s="118">
        <v>64040</v>
      </c>
      <c r="C7" s="118">
        <v>685</v>
      </c>
      <c r="D7" s="118">
        <v>265</v>
      </c>
      <c r="E7" s="118">
        <v>0</v>
      </c>
      <c r="F7" s="119">
        <v>64995</v>
      </c>
      <c r="H7" s="38" t="s">
        <v>11</v>
      </c>
      <c r="I7" s="28">
        <v>0.99</v>
      </c>
      <c r="J7" s="28">
        <v>0.01</v>
      </c>
      <c r="K7" s="28">
        <v>0</v>
      </c>
      <c r="L7" s="28">
        <v>0</v>
      </c>
      <c r="M7" s="52">
        <v>1</v>
      </c>
    </row>
    <row r="8" spans="1:13" x14ac:dyDescent="0.35">
      <c r="A8" s="26" t="s">
        <v>32</v>
      </c>
      <c r="B8" s="118">
        <v>5</v>
      </c>
      <c r="C8" s="118">
        <v>0</v>
      </c>
      <c r="D8" s="118">
        <v>0</v>
      </c>
      <c r="E8" s="118">
        <v>0</v>
      </c>
      <c r="F8" s="119">
        <v>5</v>
      </c>
      <c r="H8" s="38" t="s">
        <v>32</v>
      </c>
      <c r="I8" s="28" t="s">
        <v>31</v>
      </c>
      <c r="J8" s="28">
        <v>0</v>
      </c>
      <c r="K8" s="28">
        <v>0</v>
      </c>
      <c r="L8" s="28" t="s">
        <v>31</v>
      </c>
      <c r="M8" s="52">
        <v>1</v>
      </c>
    </row>
    <row r="9" spans="1:13" x14ac:dyDescent="0.35">
      <c r="A9" s="27" t="s">
        <v>12</v>
      </c>
      <c r="B9" s="120">
        <v>71700</v>
      </c>
      <c r="C9" s="120">
        <v>2095</v>
      </c>
      <c r="D9" s="120">
        <v>400</v>
      </c>
      <c r="E9" s="120">
        <v>5</v>
      </c>
      <c r="F9" s="121">
        <v>74200</v>
      </c>
      <c r="H9" s="39" t="s">
        <v>12</v>
      </c>
      <c r="I9" s="45">
        <v>0.97</v>
      </c>
      <c r="J9" s="45">
        <v>0.03</v>
      </c>
      <c r="K9" s="45">
        <v>0.01</v>
      </c>
      <c r="L9" s="45">
        <v>0</v>
      </c>
      <c r="M9" s="53">
        <v>1</v>
      </c>
    </row>
    <row r="10" spans="1:13" x14ac:dyDescent="0.35">
      <c r="B10" s="118"/>
      <c r="C10" s="118"/>
      <c r="D10" s="118"/>
      <c r="E10" s="118"/>
      <c r="F10" s="118"/>
    </row>
    <row r="11" spans="1:13" x14ac:dyDescent="0.35">
      <c r="A11" s="8" t="s">
        <v>68</v>
      </c>
      <c r="H11" s="37" t="s">
        <v>34</v>
      </c>
    </row>
    <row r="12" spans="1:13" ht="29" x14ac:dyDescent="0.35">
      <c r="A12" s="25" t="s">
        <v>66</v>
      </c>
      <c r="B12" s="88" t="s">
        <v>23</v>
      </c>
      <c r="C12" s="88" t="s">
        <v>10</v>
      </c>
      <c r="D12" s="88" t="s">
        <v>24</v>
      </c>
      <c r="E12" s="88" t="s">
        <v>32</v>
      </c>
      <c r="F12" s="89" t="s">
        <v>12</v>
      </c>
      <c r="H12" s="34" t="s">
        <v>66</v>
      </c>
      <c r="I12" s="88" t="s">
        <v>23</v>
      </c>
      <c r="J12" s="88" t="s">
        <v>10</v>
      </c>
      <c r="K12" s="88" t="s">
        <v>24</v>
      </c>
      <c r="L12" s="88" t="s">
        <v>32</v>
      </c>
      <c r="M12" s="89" t="s">
        <v>12</v>
      </c>
    </row>
    <row r="13" spans="1:13" x14ac:dyDescent="0.35">
      <c r="A13" s="26" t="s">
        <v>8</v>
      </c>
      <c r="B13" s="28">
        <v>0</v>
      </c>
      <c r="C13" s="28">
        <v>0</v>
      </c>
      <c r="D13" s="28">
        <v>0.03</v>
      </c>
      <c r="E13" s="28">
        <v>0</v>
      </c>
      <c r="F13" s="52">
        <v>0</v>
      </c>
      <c r="H13" s="38" t="s">
        <v>8</v>
      </c>
      <c r="I13" s="28">
        <v>0</v>
      </c>
      <c r="J13" s="28">
        <v>0</v>
      </c>
      <c r="K13" s="28">
        <v>0</v>
      </c>
      <c r="L13" s="28">
        <v>0</v>
      </c>
      <c r="M13" s="52">
        <v>0</v>
      </c>
    </row>
    <row r="14" spans="1:13" x14ac:dyDescent="0.35">
      <c r="A14" s="26" t="s">
        <v>9</v>
      </c>
      <c r="B14" s="28">
        <v>0.1</v>
      </c>
      <c r="C14" s="28">
        <v>0.1</v>
      </c>
      <c r="D14" s="28">
        <v>0.28000000000000003</v>
      </c>
      <c r="E14" s="28" t="s">
        <v>31</v>
      </c>
      <c r="F14" s="52">
        <v>0.1</v>
      </c>
      <c r="H14" s="38" t="s">
        <v>9</v>
      </c>
      <c r="I14" s="28">
        <v>0.1</v>
      </c>
      <c r="J14" s="28">
        <v>0</v>
      </c>
      <c r="K14" s="28">
        <v>0</v>
      </c>
      <c r="L14" s="28">
        <v>0</v>
      </c>
      <c r="M14" s="52">
        <v>0.1</v>
      </c>
    </row>
    <row r="15" spans="1:13" x14ac:dyDescent="0.35">
      <c r="A15" s="26" t="s">
        <v>10</v>
      </c>
      <c r="B15" s="28">
        <v>0</v>
      </c>
      <c r="C15" s="28">
        <v>0.57000000000000006</v>
      </c>
      <c r="D15" s="28">
        <v>0.03</v>
      </c>
      <c r="E15" s="28" t="s">
        <v>31</v>
      </c>
      <c r="F15" s="52">
        <v>0.02</v>
      </c>
      <c r="H15" s="38" t="s">
        <v>10</v>
      </c>
      <c r="I15" s="28">
        <v>0</v>
      </c>
      <c r="J15" s="28">
        <v>0.02</v>
      </c>
      <c r="K15" s="28">
        <v>0</v>
      </c>
      <c r="L15" s="28">
        <v>0</v>
      </c>
      <c r="M15" s="52">
        <v>0.02</v>
      </c>
    </row>
    <row r="16" spans="1:13" x14ac:dyDescent="0.35">
      <c r="A16" s="26" t="s">
        <v>11</v>
      </c>
      <c r="B16" s="28">
        <v>0.89</v>
      </c>
      <c r="C16" s="28">
        <v>0.33</v>
      </c>
      <c r="D16" s="28">
        <v>0.66</v>
      </c>
      <c r="E16" s="28" t="s">
        <v>31</v>
      </c>
      <c r="F16" s="52">
        <v>0.88</v>
      </c>
      <c r="H16" s="38" t="s">
        <v>11</v>
      </c>
      <c r="I16" s="28">
        <v>0.86</v>
      </c>
      <c r="J16" s="28">
        <v>0.01</v>
      </c>
      <c r="K16" s="28">
        <v>0</v>
      </c>
      <c r="L16" s="28">
        <v>0</v>
      </c>
      <c r="M16" s="52">
        <v>0.88</v>
      </c>
    </row>
    <row r="17" spans="1:14" x14ac:dyDescent="0.35">
      <c r="A17" s="26" t="s">
        <v>32</v>
      </c>
      <c r="B17" s="28">
        <v>0</v>
      </c>
      <c r="C17" s="28">
        <v>0</v>
      </c>
      <c r="D17" s="28">
        <v>0</v>
      </c>
      <c r="E17" s="28" t="s">
        <v>31</v>
      </c>
      <c r="F17" s="52">
        <v>0</v>
      </c>
      <c r="H17" s="38" t="s">
        <v>32</v>
      </c>
      <c r="I17" s="28">
        <v>0</v>
      </c>
      <c r="J17" s="28">
        <v>0</v>
      </c>
      <c r="K17" s="28">
        <v>0</v>
      </c>
      <c r="L17" s="28">
        <v>0</v>
      </c>
      <c r="M17" s="52">
        <v>0</v>
      </c>
    </row>
    <row r="18" spans="1:14" x14ac:dyDescent="0.35">
      <c r="A18" s="27" t="s">
        <v>12</v>
      </c>
      <c r="B18" s="45">
        <v>1</v>
      </c>
      <c r="C18" s="45">
        <v>1</v>
      </c>
      <c r="D18" s="45">
        <v>1</v>
      </c>
      <c r="E18" s="45">
        <v>1</v>
      </c>
      <c r="F18" s="53">
        <v>1</v>
      </c>
      <c r="H18" s="39" t="s">
        <v>12</v>
      </c>
      <c r="I18" s="45">
        <v>0.97</v>
      </c>
      <c r="J18" s="45">
        <v>0.03</v>
      </c>
      <c r="K18" s="45">
        <v>0.01</v>
      </c>
      <c r="L18" s="45">
        <v>0</v>
      </c>
      <c r="M18" s="53">
        <v>1</v>
      </c>
    </row>
    <row r="20" spans="1:14" x14ac:dyDescent="0.35">
      <c r="A20" s="8" t="s">
        <v>20</v>
      </c>
    </row>
    <row r="21" spans="1:14" x14ac:dyDescent="0.35">
      <c r="A21" s="8" t="s">
        <v>109</v>
      </c>
      <c r="B21" s="136">
        <v>0</v>
      </c>
    </row>
    <row r="22" spans="1:14" ht="29" x14ac:dyDescent="0.35">
      <c r="A22" s="25" t="s">
        <v>66</v>
      </c>
      <c r="B22" s="88" t="s">
        <v>23</v>
      </c>
      <c r="C22" s="88" t="s">
        <v>10</v>
      </c>
      <c r="D22" s="88" t="s">
        <v>24</v>
      </c>
      <c r="E22" s="88" t="s">
        <v>32</v>
      </c>
      <c r="F22" s="89" t="s">
        <v>12</v>
      </c>
    </row>
    <row r="23" spans="1:14" x14ac:dyDescent="0.35">
      <c r="A23" s="26" t="s">
        <v>8</v>
      </c>
      <c r="B23" s="28" t="str">
        <f>IF(B32&lt;$B$21,"*",'group size'!B91)</f>
        <v>*</v>
      </c>
      <c r="C23" s="28" t="str">
        <f>IF(C32&lt;$B$21,"*",'group size'!C91)</f>
        <v>*</v>
      </c>
      <c r="D23" s="28" t="str">
        <f>IF(D32&lt;$B$21,"*",'group size'!D91)</f>
        <v>*</v>
      </c>
      <c r="E23" s="28" t="str">
        <f>IF(E32&lt;$B$21,"*",'group size'!E91)</f>
        <v>*</v>
      </c>
      <c r="F23" s="52">
        <f>IF(F32&lt;$B$21,"*",'group size'!F91)</f>
        <v>0.72</v>
      </c>
      <c r="G23" s="36"/>
      <c r="H23" s="36"/>
      <c r="I23" s="123"/>
      <c r="J23" s="123"/>
      <c r="L23" s="100"/>
      <c r="M23" s="100"/>
      <c r="N23" s="14"/>
    </row>
    <row r="24" spans="1:14" x14ac:dyDescent="0.35">
      <c r="A24" s="26" t="s">
        <v>9</v>
      </c>
      <c r="B24" s="28">
        <f>IF(B33&lt;$B$21,"*",'group size'!B92)</f>
        <v>0.64</v>
      </c>
      <c r="C24" s="28">
        <f>IF(C33&lt;$B$21,"*",'group size'!C92)</f>
        <v>0.61</v>
      </c>
      <c r="D24" s="28">
        <f>IF(D33&lt;$B$21,"*",'group size'!D92)</f>
        <v>0.51</v>
      </c>
      <c r="E24" s="28" t="str">
        <f>IF(E33&lt;$B$21,"*",'group size'!E92)</f>
        <v>*</v>
      </c>
      <c r="F24" s="52">
        <f>IF(F33&lt;$B$21,"*",'group size'!F92)</f>
        <v>0.64</v>
      </c>
      <c r="G24" s="36"/>
      <c r="H24" s="36"/>
      <c r="I24" s="123"/>
      <c r="J24" s="123"/>
      <c r="L24" s="100"/>
      <c r="M24" s="100"/>
      <c r="N24" s="14"/>
    </row>
    <row r="25" spans="1:14" x14ac:dyDescent="0.35">
      <c r="A25" s="26" t="s">
        <v>10</v>
      </c>
      <c r="B25" s="28">
        <f>IF(B34&lt;$B$21,"*",'group size'!B93)</f>
        <v>0.63</v>
      </c>
      <c r="C25" s="28">
        <f>IF(C34&lt;$B$21,"*",'group size'!C93)</f>
        <v>0.76</v>
      </c>
      <c r="D25" s="28" t="str">
        <f>IF(D34&lt;$B$21,"*",'group size'!D93)</f>
        <v>*</v>
      </c>
      <c r="E25" s="28" t="str">
        <f>IF(E34&lt;$B$21,"*",'group size'!E93)</f>
        <v>*</v>
      </c>
      <c r="F25" s="52">
        <f>IF(F34&lt;$B$21,"*",'group size'!F93)</f>
        <v>0.74</v>
      </c>
      <c r="G25" s="36"/>
      <c r="H25" s="36"/>
      <c r="I25" s="123"/>
      <c r="J25" s="123"/>
      <c r="L25" s="100"/>
      <c r="M25" s="100"/>
      <c r="N25" s="14"/>
    </row>
    <row r="26" spans="1:14" x14ac:dyDescent="0.35">
      <c r="A26" s="26" t="s">
        <v>11</v>
      </c>
      <c r="B26" s="28">
        <f>IF(B35&lt;$B$21,"*",'group size'!B94)</f>
        <v>0.73</v>
      </c>
      <c r="C26" s="28">
        <f>IF(C35&lt;$B$21,"*",'group size'!C94)</f>
        <v>0.63</v>
      </c>
      <c r="D26" s="28">
        <f>IF(D35&lt;$B$21,"*",'group size'!D94)</f>
        <v>0.54</v>
      </c>
      <c r="E26" s="28" t="str">
        <f>IF(E35&lt;$B$21,"*",'group size'!E94)</f>
        <v>*</v>
      </c>
      <c r="F26" s="52">
        <f>IF(F35&lt;$B$21,"*",'group size'!F94)</f>
        <v>0.73</v>
      </c>
      <c r="G26" s="36"/>
      <c r="H26" s="36"/>
      <c r="I26" s="123"/>
      <c r="J26" s="123"/>
      <c r="L26" s="100"/>
      <c r="M26" s="100"/>
      <c r="N26" s="14"/>
    </row>
    <row r="27" spans="1:14" x14ac:dyDescent="0.35">
      <c r="A27" s="26" t="s">
        <v>32</v>
      </c>
      <c r="B27" s="28" t="str">
        <f>IF(B36&lt;$B$21,"*",'group size'!B95)</f>
        <v>*</v>
      </c>
      <c r="C27" s="28" t="str">
        <f>IF(C36&lt;$B$21,"*",'group size'!C95)</f>
        <v>*</v>
      </c>
      <c r="D27" s="28" t="str">
        <f>IF(D36&lt;$B$21,"*",'group size'!D95)</f>
        <v>*</v>
      </c>
      <c r="E27" s="28" t="str">
        <f>IF(E36&lt;$B$21,"*",'group size'!E95)</f>
        <v>*</v>
      </c>
      <c r="F27" s="52" t="str">
        <f>IF(F36&lt;$B$21,"*",'group size'!F95)</f>
        <v>*</v>
      </c>
      <c r="G27" s="36"/>
      <c r="H27" s="36"/>
      <c r="I27" s="123"/>
      <c r="J27" s="123"/>
      <c r="L27" s="100"/>
      <c r="M27" s="100"/>
      <c r="N27" s="14"/>
    </row>
    <row r="28" spans="1:14" x14ac:dyDescent="0.35">
      <c r="A28" s="27" t="s">
        <v>12</v>
      </c>
      <c r="B28" s="45">
        <f>IF(B37&lt;$B$21,"*",'group size'!B96)</f>
        <v>0.72</v>
      </c>
      <c r="C28" s="45">
        <f>IF(C37&lt;$B$21,"*",'group size'!C96)</f>
        <v>0.7</v>
      </c>
      <c r="D28" s="45">
        <f>IF(D37&lt;$B$21,"*",'group size'!D96)</f>
        <v>0.55000000000000004</v>
      </c>
      <c r="E28" s="45" t="str">
        <f>IF(E37&lt;$B$21,"*",'group size'!E96)</f>
        <v>*</v>
      </c>
      <c r="F28" s="53">
        <f>IF(F37&lt;$B$21,"*",'group size'!F96)</f>
        <v>0.72</v>
      </c>
      <c r="G28" s="36"/>
      <c r="H28" s="36"/>
      <c r="I28" s="123"/>
      <c r="J28" s="123"/>
      <c r="L28" s="100"/>
      <c r="M28" s="100"/>
      <c r="N28" s="14"/>
    </row>
    <row r="30" spans="1:14" x14ac:dyDescent="0.35">
      <c r="A30" s="8" t="s">
        <v>21</v>
      </c>
    </row>
    <row r="31" spans="1:14" ht="29" x14ac:dyDescent="0.35">
      <c r="A31" s="25" t="s">
        <v>66</v>
      </c>
      <c r="B31" s="88" t="s">
        <v>23</v>
      </c>
      <c r="C31" s="88" t="s">
        <v>10</v>
      </c>
      <c r="D31" s="88" t="s">
        <v>24</v>
      </c>
      <c r="E31" s="88" t="s">
        <v>32</v>
      </c>
      <c r="F31" s="89" t="s">
        <v>12</v>
      </c>
    </row>
    <row r="32" spans="1:14" x14ac:dyDescent="0.35">
      <c r="A32" s="26" t="s">
        <v>8</v>
      </c>
      <c r="B32" s="118">
        <v>10</v>
      </c>
      <c r="C32" s="118">
        <v>5</v>
      </c>
      <c r="D32" s="118">
        <v>10</v>
      </c>
      <c r="E32" s="118">
        <v>0</v>
      </c>
      <c r="F32" s="104">
        <v>25</v>
      </c>
    </row>
    <row r="33" spans="1:6" x14ac:dyDescent="0.35">
      <c r="A33" s="26" t="s">
        <v>9</v>
      </c>
      <c r="B33" s="118">
        <v>5675</v>
      </c>
      <c r="C33" s="118">
        <v>145</v>
      </c>
      <c r="D33" s="118">
        <v>90</v>
      </c>
      <c r="E33" s="118">
        <v>0</v>
      </c>
      <c r="F33" s="104">
        <v>5915</v>
      </c>
    </row>
    <row r="34" spans="1:6" x14ac:dyDescent="0.35">
      <c r="A34" s="26" t="s">
        <v>10</v>
      </c>
      <c r="B34" s="118">
        <v>135</v>
      </c>
      <c r="C34" s="118">
        <v>810</v>
      </c>
      <c r="D34" s="118">
        <v>10</v>
      </c>
      <c r="E34" s="118">
        <v>0</v>
      </c>
      <c r="F34" s="104">
        <v>950</v>
      </c>
    </row>
    <row r="35" spans="1:6" x14ac:dyDescent="0.35">
      <c r="A35" s="26" t="s">
        <v>11</v>
      </c>
      <c r="B35" s="118">
        <v>44095</v>
      </c>
      <c r="C35" s="118">
        <v>480</v>
      </c>
      <c r="D35" s="118">
        <v>190</v>
      </c>
      <c r="E35" s="118">
        <v>0</v>
      </c>
      <c r="F35" s="104">
        <v>44765</v>
      </c>
    </row>
    <row r="36" spans="1:6" x14ac:dyDescent="0.35">
      <c r="A36" s="26" t="s">
        <v>32</v>
      </c>
      <c r="B36" s="118">
        <v>0</v>
      </c>
      <c r="C36" s="118">
        <v>0</v>
      </c>
      <c r="D36" s="118">
        <v>0</v>
      </c>
      <c r="E36" s="118">
        <v>0</v>
      </c>
      <c r="F36" s="104">
        <v>5</v>
      </c>
    </row>
    <row r="37" spans="1:6" x14ac:dyDescent="0.35">
      <c r="A37" s="27" t="s">
        <v>12</v>
      </c>
      <c r="B37" s="120">
        <v>49915</v>
      </c>
      <c r="C37" s="120">
        <v>1440</v>
      </c>
      <c r="D37" s="120">
        <v>300</v>
      </c>
      <c r="E37" s="120">
        <v>5</v>
      </c>
      <c r="F37" s="106">
        <v>51660</v>
      </c>
    </row>
    <row r="39" spans="1:6" x14ac:dyDescent="0.35">
      <c r="A39" s="5" t="s">
        <v>148</v>
      </c>
    </row>
  </sheetData>
  <conditionalFormatting sqref="I4:M9">
    <cfRule type="dataBar" priority="14">
      <dataBar>
        <cfvo type="min"/>
        <cfvo type="max"/>
        <color rgb="FF638EC6"/>
      </dataBar>
      <extLst>
        <ext xmlns:x14="http://schemas.microsoft.com/office/spreadsheetml/2009/9/main" uri="{B025F937-C7B1-47D3-B67F-A62EFF666E3E}">
          <x14:id>{A8DEA4A2-9F1A-450B-BF2D-D564AECDC984}</x14:id>
        </ext>
      </extLst>
    </cfRule>
  </conditionalFormatting>
  <conditionalFormatting sqref="I13:M18">
    <cfRule type="dataBar" priority="13">
      <dataBar>
        <cfvo type="min"/>
        <cfvo type="max"/>
        <color rgb="FF638EC6"/>
      </dataBar>
      <extLst>
        <ext xmlns:x14="http://schemas.microsoft.com/office/spreadsheetml/2009/9/main" uri="{B025F937-C7B1-47D3-B67F-A62EFF666E3E}">
          <x14:id>{6AC2784C-E83C-42E4-B895-B34055265A71}</x14:id>
        </ext>
      </extLst>
    </cfRule>
  </conditionalFormatting>
  <conditionalFormatting sqref="B13:F18">
    <cfRule type="dataBar" priority="12">
      <dataBar>
        <cfvo type="min"/>
        <cfvo type="max"/>
        <color rgb="FF638EC6"/>
      </dataBar>
      <extLst>
        <ext xmlns:x14="http://schemas.microsoft.com/office/spreadsheetml/2009/9/main" uri="{B025F937-C7B1-47D3-B67F-A62EFF666E3E}">
          <x14:id>{FEAA407F-EC22-436A-B447-AEFE94F96657}</x14:id>
        </ext>
      </extLst>
    </cfRule>
  </conditionalFormatting>
  <conditionalFormatting sqref="B23:F28">
    <cfRule type="dataBar" priority="11">
      <dataBar>
        <cfvo type="min"/>
        <cfvo type="max"/>
        <color rgb="FF638EC6"/>
      </dataBar>
      <extLst>
        <ext xmlns:x14="http://schemas.microsoft.com/office/spreadsheetml/2009/9/main" uri="{B025F937-C7B1-47D3-B67F-A62EFF666E3E}">
          <x14:id>{6C079E9B-4261-4B90-BC6F-67A9FAECC55F}</x14:id>
        </ext>
      </extLst>
    </cfRule>
  </conditionalFormatting>
  <conditionalFormatting sqref="B28:D28">
    <cfRule type="dataBar" priority="6">
      <dataBar>
        <cfvo type="min"/>
        <cfvo type="max"/>
        <color rgb="FF638EC6"/>
      </dataBar>
      <extLst>
        <ext xmlns:x14="http://schemas.microsoft.com/office/spreadsheetml/2009/9/main" uri="{B025F937-C7B1-47D3-B67F-A62EFF666E3E}">
          <x14:id>{19818059-1CBD-4141-9C6B-2EDAC6A560C0}</x14:id>
        </ext>
      </extLst>
    </cfRule>
  </conditionalFormatting>
  <conditionalFormatting sqref="E28">
    <cfRule type="dataBar" priority="5">
      <dataBar>
        <cfvo type="min"/>
        <cfvo type="max"/>
        <color rgb="FF638EC6"/>
      </dataBar>
      <extLst>
        <ext xmlns:x14="http://schemas.microsoft.com/office/spreadsheetml/2009/9/main" uri="{B025F937-C7B1-47D3-B67F-A62EFF666E3E}">
          <x14:id>{ACD7377E-0D86-44EC-9180-9EB31365BA0C}</x14:id>
        </ext>
      </extLst>
    </cfRule>
  </conditionalFormatting>
  <conditionalFormatting sqref="F28">
    <cfRule type="dataBar" priority="2">
      <dataBar>
        <cfvo type="min"/>
        <cfvo type="max"/>
        <color rgb="FF638EC6"/>
      </dataBar>
      <extLst>
        <ext xmlns:x14="http://schemas.microsoft.com/office/spreadsheetml/2009/9/main" uri="{B025F937-C7B1-47D3-B67F-A62EFF666E3E}">
          <x14:id>{44261BFF-9423-421B-901E-0D08A3F78F38}</x14:id>
        </ext>
      </extLst>
    </cfRule>
  </conditionalFormatting>
  <conditionalFormatting sqref="F23:F28">
    <cfRule type="dataBar" priority="3">
      <dataBar>
        <cfvo type="min"/>
        <cfvo type="max"/>
        <color rgb="FF638EC6"/>
      </dataBar>
      <extLst>
        <ext xmlns:x14="http://schemas.microsoft.com/office/spreadsheetml/2009/9/main" uri="{B025F937-C7B1-47D3-B67F-A62EFF666E3E}">
          <x14:id>{B9858708-17EC-40DF-B7A3-1CC174120E9B}</x14:id>
        </ext>
      </extLst>
    </cfRule>
  </conditionalFormatting>
  <conditionalFormatting sqref="B18:F20 C21:F21 B22:F29">
    <cfRule type="dataBar" priority="1">
      <dataBar>
        <cfvo type="min"/>
        <cfvo type="max"/>
        <color rgb="FF638EC6"/>
      </dataBar>
      <extLst>
        <ext xmlns:x14="http://schemas.microsoft.com/office/spreadsheetml/2009/9/main" uri="{B025F937-C7B1-47D3-B67F-A62EFF666E3E}">
          <x14:id>{A866173F-D351-4F41-85EE-94DEBEB140DC}</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8DEA4A2-9F1A-450B-BF2D-D564AECDC984}">
            <x14:dataBar minLength="0" maxLength="100" border="1" negativeBarBorderColorSameAsPositive="0">
              <x14:cfvo type="autoMin"/>
              <x14:cfvo type="autoMax"/>
              <x14:borderColor rgb="FF638EC6"/>
              <x14:negativeFillColor rgb="FFFF0000"/>
              <x14:negativeBorderColor rgb="FFFF0000"/>
              <x14:axisColor rgb="FF000000"/>
            </x14:dataBar>
          </x14:cfRule>
          <xm:sqref>I4:M9</xm:sqref>
        </x14:conditionalFormatting>
        <x14:conditionalFormatting xmlns:xm="http://schemas.microsoft.com/office/excel/2006/main">
          <x14:cfRule type="dataBar" id="{6AC2784C-E83C-42E4-B895-B34055265A71}">
            <x14:dataBar minLength="0" maxLength="100" border="1" negativeBarBorderColorSameAsPositive="0">
              <x14:cfvo type="autoMin"/>
              <x14:cfvo type="autoMax"/>
              <x14:borderColor rgb="FF638EC6"/>
              <x14:negativeFillColor rgb="FFFF0000"/>
              <x14:negativeBorderColor rgb="FFFF0000"/>
              <x14:axisColor rgb="FF000000"/>
            </x14:dataBar>
          </x14:cfRule>
          <xm:sqref>I13:M18</xm:sqref>
        </x14:conditionalFormatting>
        <x14:conditionalFormatting xmlns:xm="http://schemas.microsoft.com/office/excel/2006/main">
          <x14:cfRule type="dataBar" id="{FEAA407F-EC22-436A-B447-AEFE94F96657}">
            <x14:dataBar minLength="0" maxLength="100" border="1" negativeBarBorderColorSameAsPositive="0">
              <x14:cfvo type="autoMin"/>
              <x14:cfvo type="autoMax"/>
              <x14:borderColor rgb="FF638EC6"/>
              <x14:negativeFillColor rgb="FFFF0000"/>
              <x14:negativeBorderColor rgb="FFFF0000"/>
              <x14:axisColor rgb="FF000000"/>
            </x14:dataBar>
          </x14:cfRule>
          <xm:sqref>B13:F18</xm:sqref>
        </x14:conditionalFormatting>
        <x14:conditionalFormatting xmlns:xm="http://schemas.microsoft.com/office/excel/2006/main">
          <x14:cfRule type="dataBar" id="{6C079E9B-4261-4B90-BC6F-67A9FAECC55F}">
            <x14:dataBar minLength="0" maxLength="100" border="1" negativeBarBorderColorSameAsPositive="0">
              <x14:cfvo type="autoMin"/>
              <x14:cfvo type="autoMax"/>
              <x14:borderColor rgb="FF638EC6"/>
              <x14:negativeFillColor rgb="FFFF0000"/>
              <x14:negativeBorderColor rgb="FFFF0000"/>
              <x14:axisColor rgb="FF000000"/>
            </x14:dataBar>
          </x14:cfRule>
          <xm:sqref>B23:F28</xm:sqref>
        </x14:conditionalFormatting>
        <x14:conditionalFormatting xmlns:xm="http://schemas.microsoft.com/office/excel/2006/main">
          <x14:cfRule type="dataBar" id="{19818059-1CBD-4141-9C6B-2EDAC6A560C0}">
            <x14:dataBar minLength="0" maxLength="100" border="1" negativeBarBorderColorSameAsPositive="0">
              <x14:cfvo type="autoMin"/>
              <x14:cfvo type="autoMax"/>
              <x14:borderColor rgb="FF638EC6"/>
              <x14:negativeFillColor rgb="FFFF0000"/>
              <x14:negativeBorderColor rgb="FFFF0000"/>
              <x14:axisColor rgb="FF000000"/>
            </x14:dataBar>
          </x14:cfRule>
          <xm:sqref>B28:D28</xm:sqref>
        </x14:conditionalFormatting>
        <x14:conditionalFormatting xmlns:xm="http://schemas.microsoft.com/office/excel/2006/main">
          <x14:cfRule type="dataBar" id="{ACD7377E-0D86-44EC-9180-9EB31365BA0C}">
            <x14:dataBar minLength="0" maxLength="100" border="1" negativeBarBorderColorSameAsPositive="0">
              <x14:cfvo type="autoMin"/>
              <x14:cfvo type="autoMax"/>
              <x14:borderColor rgb="FF638EC6"/>
              <x14:negativeFillColor rgb="FFFF0000"/>
              <x14:negativeBorderColor rgb="FFFF0000"/>
              <x14:axisColor rgb="FF000000"/>
            </x14:dataBar>
          </x14:cfRule>
          <xm:sqref>E28</xm:sqref>
        </x14:conditionalFormatting>
        <x14:conditionalFormatting xmlns:xm="http://schemas.microsoft.com/office/excel/2006/main">
          <x14:cfRule type="dataBar" id="{44261BFF-9423-421B-901E-0D08A3F78F38}">
            <x14:dataBar minLength="0" maxLength="100" border="1" negativeBarBorderColorSameAsPositive="0">
              <x14:cfvo type="autoMin"/>
              <x14:cfvo type="autoMax"/>
              <x14:borderColor rgb="FF638EC6"/>
              <x14:negativeFillColor rgb="FFFF0000"/>
              <x14:negativeBorderColor rgb="FFFF0000"/>
              <x14:axisColor rgb="FF000000"/>
            </x14:dataBar>
          </x14:cfRule>
          <xm:sqref>F28</xm:sqref>
        </x14:conditionalFormatting>
        <x14:conditionalFormatting xmlns:xm="http://schemas.microsoft.com/office/excel/2006/main">
          <x14:cfRule type="dataBar" id="{B9858708-17EC-40DF-B7A3-1CC174120E9B}">
            <x14:dataBar minLength="0" maxLength="100" border="1" negativeBarBorderColorSameAsPositive="0">
              <x14:cfvo type="autoMin"/>
              <x14:cfvo type="autoMax"/>
              <x14:borderColor rgb="FF638EC6"/>
              <x14:negativeFillColor rgb="FFFF0000"/>
              <x14:negativeBorderColor rgb="FFFF0000"/>
              <x14:axisColor rgb="FF000000"/>
            </x14:dataBar>
          </x14:cfRule>
          <xm:sqref>F23:F28</xm:sqref>
        </x14:conditionalFormatting>
        <x14:conditionalFormatting xmlns:xm="http://schemas.microsoft.com/office/excel/2006/main">
          <x14:cfRule type="dataBar" id="{A866173F-D351-4F41-85EE-94DEBEB140DC}">
            <x14:dataBar minLength="0" maxLength="100" border="1" negativeBarBorderColorSameAsPositive="0">
              <x14:cfvo type="autoMin"/>
              <x14:cfvo type="autoMax"/>
              <x14:borderColor rgb="FF638EC6"/>
              <x14:negativeFillColor rgb="FFFF0000"/>
              <x14:negativeBorderColor rgb="FFFF0000"/>
              <x14:axisColor rgb="FF000000"/>
            </x14:dataBar>
          </x14:cfRule>
          <xm:sqref>B18:F20 C21:F21 B22:F29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zoomScale="80" zoomScaleNormal="80" workbookViewId="0"/>
  </sheetViews>
  <sheetFormatPr defaultColWidth="9.1796875" defaultRowHeight="14.5" x14ac:dyDescent="0.35"/>
  <cols>
    <col min="1" max="1" width="27.453125" style="11" customWidth="1"/>
    <col min="2" max="16" width="10.1796875" style="117" customWidth="1"/>
    <col min="17" max="17" width="6.81640625" style="11" customWidth="1"/>
    <col min="18" max="18" width="19.1796875" style="11" customWidth="1"/>
    <col min="19" max="33" width="10.1796875" style="117" customWidth="1"/>
    <col min="34" max="34" width="6.81640625" style="11" customWidth="1"/>
    <col min="35" max="16384" width="9.1796875" style="11"/>
  </cols>
  <sheetData>
    <row r="1" spans="1:33" x14ac:dyDescent="0.35">
      <c r="A1" s="18" t="s">
        <v>7</v>
      </c>
    </row>
    <row r="2" spans="1:33" x14ac:dyDescent="0.35">
      <c r="A2" s="8" t="s">
        <v>19</v>
      </c>
      <c r="R2" s="8" t="s">
        <v>71</v>
      </c>
    </row>
    <row r="3" spans="1:33" ht="58" x14ac:dyDescent="0.35">
      <c r="A3" s="25" t="s">
        <v>69</v>
      </c>
      <c r="B3" s="88" t="s">
        <v>39</v>
      </c>
      <c r="C3" s="88" t="s">
        <v>40</v>
      </c>
      <c r="D3" s="88" t="s">
        <v>41</v>
      </c>
      <c r="E3" s="88" t="s">
        <v>42</v>
      </c>
      <c r="F3" s="88" t="s">
        <v>8</v>
      </c>
      <c r="G3" s="88" t="s">
        <v>43</v>
      </c>
      <c r="H3" s="88" t="s">
        <v>44</v>
      </c>
      <c r="I3" s="88" t="s">
        <v>45</v>
      </c>
      <c r="J3" s="88" t="s">
        <v>46</v>
      </c>
      <c r="K3" s="88" t="s">
        <v>47</v>
      </c>
      <c r="L3" s="88" t="s">
        <v>10</v>
      </c>
      <c r="M3" s="88" t="s">
        <v>48</v>
      </c>
      <c r="N3" s="88" t="s">
        <v>49</v>
      </c>
      <c r="O3" s="88" t="s">
        <v>32</v>
      </c>
      <c r="P3" s="89" t="s">
        <v>12</v>
      </c>
      <c r="R3" s="25" t="s">
        <v>69</v>
      </c>
      <c r="S3" s="88" t="s">
        <v>39</v>
      </c>
      <c r="T3" s="88" t="s">
        <v>40</v>
      </c>
      <c r="U3" s="88" t="s">
        <v>41</v>
      </c>
      <c r="V3" s="88" t="s">
        <v>42</v>
      </c>
      <c r="W3" s="88" t="s">
        <v>8</v>
      </c>
      <c r="X3" s="88" t="s">
        <v>43</v>
      </c>
      <c r="Y3" s="88" t="s">
        <v>44</v>
      </c>
      <c r="Z3" s="88" t="s">
        <v>45</v>
      </c>
      <c r="AA3" s="88" t="s">
        <v>46</v>
      </c>
      <c r="AB3" s="88" t="s">
        <v>47</v>
      </c>
      <c r="AC3" s="88" t="s">
        <v>10</v>
      </c>
      <c r="AD3" s="88" t="s">
        <v>48</v>
      </c>
      <c r="AE3" s="88" t="s">
        <v>49</v>
      </c>
      <c r="AF3" s="88" t="s">
        <v>32</v>
      </c>
      <c r="AG3" s="89" t="s">
        <v>12</v>
      </c>
    </row>
    <row r="4" spans="1:33" x14ac:dyDescent="0.35">
      <c r="A4" s="26" t="s">
        <v>8</v>
      </c>
      <c r="B4" s="118">
        <v>0</v>
      </c>
      <c r="C4" s="118">
        <v>0</v>
      </c>
      <c r="D4" s="118">
        <v>0</v>
      </c>
      <c r="E4" s="118">
        <v>0</v>
      </c>
      <c r="F4" s="118">
        <v>0</v>
      </c>
      <c r="G4" s="118">
        <v>0</v>
      </c>
      <c r="H4" s="118">
        <v>0</v>
      </c>
      <c r="I4" s="118">
        <v>20</v>
      </c>
      <c r="J4" s="118">
        <v>5</v>
      </c>
      <c r="K4" s="118">
        <v>5</v>
      </c>
      <c r="L4" s="118">
        <v>5</v>
      </c>
      <c r="M4" s="118">
        <v>0</v>
      </c>
      <c r="N4" s="118">
        <v>0</v>
      </c>
      <c r="O4" s="118">
        <v>0</v>
      </c>
      <c r="P4" s="119">
        <v>35</v>
      </c>
      <c r="R4" s="26" t="s">
        <v>8</v>
      </c>
      <c r="S4" s="28" t="s">
        <v>31</v>
      </c>
      <c r="T4" s="28">
        <v>0</v>
      </c>
      <c r="U4" s="28" t="s">
        <v>31</v>
      </c>
      <c r="V4" s="28">
        <v>0</v>
      </c>
      <c r="W4" s="28">
        <v>0</v>
      </c>
      <c r="X4" s="28">
        <v>0</v>
      </c>
      <c r="Y4" s="28" t="s">
        <v>31</v>
      </c>
      <c r="Z4" s="28">
        <v>0.56000000000000005</v>
      </c>
      <c r="AA4" s="28" t="s">
        <v>31</v>
      </c>
      <c r="AB4" s="28" t="s">
        <v>31</v>
      </c>
      <c r="AC4" s="28" t="s">
        <v>31</v>
      </c>
      <c r="AD4" s="28" t="s">
        <v>31</v>
      </c>
      <c r="AE4" s="28">
        <v>0</v>
      </c>
      <c r="AF4" s="28">
        <v>0</v>
      </c>
      <c r="AG4" s="52">
        <v>1</v>
      </c>
    </row>
    <row r="5" spans="1:33" x14ac:dyDescent="0.35">
      <c r="A5" s="26" t="s">
        <v>9</v>
      </c>
      <c r="B5" s="118">
        <v>35</v>
      </c>
      <c r="C5" s="118">
        <v>30</v>
      </c>
      <c r="D5" s="118">
        <v>645</v>
      </c>
      <c r="E5" s="118">
        <v>65</v>
      </c>
      <c r="F5" s="118">
        <v>10</v>
      </c>
      <c r="G5" s="118">
        <v>5</v>
      </c>
      <c r="H5" s="118">
        <v>1190</v>
      </c>
      <c r="I5" s="118">
        <v>3970</v>
      </c>
      <c r="J5" s="118">
        <v>420</v>
      </c>
      <c r="K5" s="118">
        <v>20</v>
      </c>
      <c r="L5" s="118">
        <v>405</v>
      </c>
      <c r="M5" s="118">
        <v>925</v>
      </c>
      <c r="N5" s="118">
        <v>40</v>
      </c>
      <c r="O5" s="118">
        <v>0</v>
      </c>
      <c r="P5" s="119">
        <v>7760</v>
      </c>
      <c r="R5" s="26" t="s">
        <v>9</v>
      </c>
      <c r="S5" s="28">
        <v>0</v>
      </c>
      <c r="T5" s="28">
        <v>0</v>
      </c>
      <c r="U5" s="28">
        <v>0.08</v>
      </c>
      <c r="V5" s="28">
        <v>0.01</v>
      </c>
      <c r="W5" s="28">
        <v>0</v>
      </c>
      <c r="X5" s="28">
        <v>0</v>
      </c>
      <c r="Y5" s="28">
        <v>0.15</v>
      </c>
      <c r="Z5" s="28">
        <v>0.51</v>
      </c>
      <c r="AA5" s="28">
        <v>0.05</v>
      </c>
      <c r="AB5" s="28">
        <v>0</v>
      </c>
      <c r="AC5" s="28">
        <v>0.05</v>
      </c>
      <c r="AD5" s="28">
        <v>0.12</v>
      </c>
      <c r="AE5" s="28">
        <v>0</v>
      </c>
      <c r="AF5" s="28">
        <v>0</v>
      </c>
      <c r="AG5" s="52">
        <v>1</v>
      </c>
    </row>
    <row r="6" spans="1:33" x14ac:dyDescent="0.35">
      <c r="A6" s="26" t="s">
        <v>10</v>
      </c>
      <c r="B6" s="118">
        <v>0</v>
      </c>
      <c r="C6" s="118">
        <v>0</v>
      </c>
      <c r="D6" s="118">
        <v>15</v>
      </c>
      <c r="E6" s="118">
        <v>0</v>
      </c>
      <c r="F6" s="118">
        <v>0</v>
      </c>
      <c r="G6" s="118">
        <v>0</v>
      </c>
      <c r="H6" s="118">
        <v>105</v>
      </c>
      <c r="I6" s="118">
        <v>175</v>
      </c>
      <c r="J6" s="118">
        <v>30</v>
      </c>
      <c r="K6" s="118">
        <v>5</v>
      </c>
      <c r="L6" s="118">
        <v>1050</v>
      </c>
      <c r="M6" s="118">
        <v>25</v>
      </c>
      <c r="N6" s="118">
        <v>0</v>
      </c>
      <c r="O6" s="118">
        <v>0</v>
      </c>
      <c r="P6" s="119">
        <v>1405</v>
      </c>
      <c r="R6" s="26" t="s">
        <v>10</v>
      </c>
      <c r="S6" s="28">
        <v>0</v>
      </c>
      <c r="T6" s="28">
        <v>0</v>
      </c>
      <c r="U6" s="28">
        <v>0.01</v>
      </c>
      <c r="V6" s="28">
        <v>0</v>
      </c>
      <c r="W6" s="28">
        <v>0</v>
      </c>
      <c r="X6" s="28">
        <v>0</v>
      </c>
      <c r="Y6" s="28">
        <v>7.0000000000000007E-2</v>
      </c>
      <c r="Z6" s="28">
        <v>0.12</v>
      </c>
      <c r="AA6" s="28">
        <v>0.02</v>
      </c>
      <c r="AB6" s="28">
        <v>0</v>
      </c>
      <c r="AC6" s="28">
        <v>0.75</v>
      </c>
      <c r="AD6" s="28">
        <v>0.02</v>
      </c>
      <c r="AE6" s="28">
        <v>0</v>
      </c>
      <c r="AF6" s="28">
        <v>0</v>
      </c>
      <c r="AG6" s="52">
        <v>1</v>
      </c>
    </row>
    <row r="7" spans="1:33" x14ac:dyDescent="0.35">
      <c r="A7" s="26" t="s">
        <v>11</v>
      </c>
      <c r="B7" s="118">
        <v>190</v>
      </c>
      <c r="C7" s="118">
        <v>90</v>
      </c>
      <c r="D7" s="118">
        <v>4275</v>
      </c>
      <c r="E7" s="118">
        <v>70</v>
      </c>
      <c r="F7" s="118">
        <v>20</v>
      </c>
      <c r="G7" s="118">
        <v>10</v>
      </c>
      <c r="H7" s="118">
        <v>2110</v>
      </c>
      <c r="I7" s="118">
        <v>44865</v>
      </c>
      <c r="J7" s="118">
        <v>2605</v>
      </c>
      <c r="K7" s="118">
        <v>165</v>
      </c>
      <c r="L7" s="118">
        <v>1855</v>
      </c>
      <c r="M7" s="118">
        <v>8620</v>
      </c>
      <c r="N7" s="118">
        <v>110</v>
      </c>
      <c r="O7" s="118">
        <v>5</v>
      </c>
      <c r="P7" s="119">
        <v>64995</v>
      </c>
      <c r="R7" s="26" t="s">
        <v>11</v>
      </c>
      <c r="S7" s="28">
        <v>0</v>
      </c>
      <c r="T7" s="28">
        <v>0</v>
      </c>
      <c r="U7" s="28">
        <v>7.0000000000000007E-2</v>
      </c>
      <c r="V7" s="28">
        <v>0</v>
      </c>
      <c r="W7" s="28">
        <v>0</v>
      </c>
      <c r="X7" s="28">
        <v>0</v>
      </c>
      <c r="Y7" s="28">
        <v>0.03</v>
      </c>
      <c r="Z7" s="28">
        <v>0.69000000000000006</v>
      </c>
      <c r="AA7" s="28">
        <v>0.04</v>
      </c>
      <c r="AB7" s="28">
        <v>0</v>
      </c>
      <c r="AC7" s="28">
        <v>0.03</v>
      </c>
      <c r="AD7" s="28">
        <v>0.13</v>
      </c>
      <c r="AE7" s="28">
        <v>0</v>
      </c>
      <c r="AF7" s="28">
        <v>0</v>
      </c>
      <c r="AG7" s="52">
        <v>1</v>
      </c>
    </row>
    <row r="8" spans="1:33" x14ac:dyDescent="0.35">
      <c r="A8" s="26" t="s">
        <v>32</v>
      </c>
      <c r="B8" s="118">
        <v>0</v>
      </c>
      <c r="C8" s="118">
        <v>0</v>
      </c>
      <c r="D8" s="118">
        <v>0</v>
      </c>
      <c r="E8" s="118">
        <v>0</v>
      </c>
      <c r="F8" s="118">
        <v>0</v>
      </c>
      <c r="G8" s="118">
        <v>0</v>
      </c>
      <c r="H8" s="118">
        <v>0</v>
      </c>
      <c r="I8" s="118">
        <v>5</v>
      </c>
      <c r="J8" s="118">
        <v>0</v>
      </c>
      <c r="K8" s="118">
        <v>0</v>
      </c>
      <c r="L8" s="118">
        <v>0</v>
      </c>
      <c r="M8" s="118">
        <v>0</v>
      </c>
      <c r="N8" s="118">
        <v>0</v>
      </c>
      <c r="O8" s="118">
        <v>0</v>
      </c>
      <c r="P8" s="119">
        <v>5</v>
      </c>
      <c r="R8" s="26" t="s">
        <v>32</v>
      </c>
      <c r="S8" s="28">
        <v>0</v>
      </c>
      <c r="T8" s="28">
        <v>0</v>
      </c>
      <c r="U8" s="28">
        <v>0</v>
      </c>
      <c r="V8" s="28">
        <v>0</v>
      </c>
      <c r="W8" s="28">
        <v>0</v>
      </c>
      <c r="X8" s="28">
        <v>0</v>
      </c>
      <c r="Y8" s="28">
        <v>0</v>
      </c>
      <c r="Z8" s="28" t="s">
        <v>31</v>
      </c>
      <c r="AA8" s="28">
        <v>0</v>
      </c>
      <c r="AB8" s="28">
        <v>0</v>
      </c>
      <c r="AC8" s="28">
        <v>0</v>
      </c>
      <c r="AD8" s="28">
        <v>0</v>
      </c>
      <c r="AE8" s="28">
        <v>0</v>
      </c>
      <c r="AF8" s="28" t="s">
        <v>31</v>
      </c>
      <c r="AG8" s="52">
        <v>1</v>
      </c>
    </row>
    <row r="9" spans="1:33" x14ac:dyDescent="0.35">
      <c r="A9" s="27" t="s">
        <v>12</v>
      </c>
      <c r="B9" s="120">
        <v>230</v>
      </c>
      <c r="C9" s="120">
        <v>120</v>
      </c>
      <c r="D9" s="120">
        <v>4935</v>
      </c>
      <c r="E9" s="120">
        <v>135</v>
      </c>
      <c r="F9" s="120">
        <v>30</v>
      </c>
      <c r="G9" s="120">
        <v>15</v>
      </c>
      <c r="H9" s="120">
        <v>3405</v>
      </c>
      <c r="I9" s="120">
        <v>49035</v>
      </c>
      <c r="J9" s="120">
        <v>3055</v>
      </c>
      <c r="K9" s="120">
        <v>195</v>
      </c>
      <c r="L9" s="120">
        <v>3315</v>
      </c>
      <c r="M9" s="120">
        <v>9570</v>
      </c>
      <c r="N9" s="120">
        <v>150</v>
      </c>
      <c r="O9" s="120">
        <v>5</v>
      </c>
      <c r="P9" s="121">
        <v>74200</v>
      </c>
      <c r="R9" s="27" t="s">
        <v>12</v>
      </c>
      <c r="S9" s="45">
        <v>0</v>
      </c>
      <c r="T9" s="45">
        <v>0</v>
      </c>
      <c r="U9" s="45">
        <v>7.0000000000000007E-2</v>
      </c>
      <c r="V9" s="45">
        <v>0</v>
      </c>
      <c r="W9" s="45">
        <v>0</v>
      </c>
      <c r="X9" s="45">
        <v>0</v>
      </c>
      <c r="Y9" s="45">
        <v>0.05</v>
      </c>
      <c r="Z9" s="45">
        <v>0.66</v>
      </c>
      <c r="AA9" s="45">
        <v>0.04</v>
      </c>
      <c r="AB9" s="45">
        <v>0</v>
      </c>
      <c r="AC9" s="45">
        <v>0.04</v>
      </c>
      <c r="AD9" s="45">
        <v>0.13</v>
      </c>
      <c r="AE9" s="45">
        <v>0</v>
      </c>
      <c r="AF9" s="45">
        <v>0</v>
      </c>
      <c r="AG9" s="53">
        <v>1</v>
      </c>
    </row>
    <row r="11" spans="1:33" x14ac:dyDescent="0.35">
      <c r="A11" s="8" t="s">
        <v>72</v>
      </c>
      <c r="R11" s="8" t="s">
        <v>34</v>
      </c>
    </row>
    <row r="12" spans="1:33" ht="58" x14ac:dyDescent="0.35">
      <c r="A12" s="25" t="s">
        <v>69</v>
      </c>
      <c r="B12" s="88" t="s">
        <v>39</v>
      </c>
      <c r="C12" s="88" t="s">
        <v>40</v>
      </c>
      <c r="D12" s="88" t="s">
        <v>41</v>
      </c>
      <c r="E12" s="88" t="s">
        <v>42</v>
      </c>
      <c r="F12" s="88" t="s">
        <v>8</v>
      </c>
      <c r="G12" s="88" t="s">
        <v>43</v>
      </c>
      <c r="H12" s="88" t="s">
        <v>44</v>
      </c>
      <c r="I12" s="88" t="s">
        <v>45</v>
      </c>
      <c r="J12" s="88" t="s">
        <v>46</v>
      </c>
      <c r="K12" s="88" t="s">
        <v>47</v>
      </c>
      <c r="L12" s="88" t="s">
        <v>10</v>
      </c>
      <c r="M12" s="88" t="s">
        <v>48</v>
      </c>
      <c r="N12" s="88" t="s">
        <v>49</v>
      </c>
      <c r="O12" s="88" t="s">
        <v>32</v>
      </c>
      <c r="P12" s="89" t="s">
        <v>12</v>
      </c>
      <c r="R12" s="25" t="s">
        <v>69</v>
      </c>
      <c r="S12" s="88" t="s">
        <v>39</v>
      </c>
      <c r="T12" s="88" t="s">
        <v>40</v>
      </c>
      <c r="U12" s="88" t="s">
        <v>41</v>
      </c>
      <c r="V12" s="88" t="s">
        <v>42</v>
      </c>
      <c r="W12" s="88" t="s">
        <v>8</v>
      </c>
      <c r="X12" s="88" t="s">
        <v>43</v>
      </c>
      <c r="Y12" s="88" t="s">
        <v>44</v>
      </c>
      <c r="Z12" s="88" t="s">
        <v>45</v>
      </c>
      <c r="AA12" s="88" t="s">
        <v>46</v>
      </c>
      <c r="AB12" s="88" t="s">
        <v>47</v>
      </c>
      <c r="AC12" s="88" t="s">
        <v>10</v>
      </c>
      <c r="AD12" s="88" t="s">
        <v>48</v>
      </c>
      <c r="AE12" s="88" t="s">
        <v>49</v>
      </c>
      <c r="AF12" s="88" t="s">
        <v>32</v>
      </c>
      <c r="AG12" s="89" t="s">
        <v>12</v>
      </c>
    </row>
    <row r="13" spans="1:33" x14ac:dyDescent="0.35">
      <c r="A13" s="26" t="s">
        <v>8</v>
      </c>
      <c r="B13" s="28">
        <v>0</v>
      </c>
      <c r="C13" s="28">
        <v>0</v>
      </c>
      <c r="D13" s="28">
        <v>0</v>
      </c>
      <c r="E13" s="28">
        <v>0</v>
      </c>
      <c r="F13" s="28">
        <v>0</v>
      </c>
      <c r="G13" s="28">
        <v>0</v>
      </c>
      <c r="H13" s="28">
        <v>0</v>
      </c>
      <c r="I13" s="28">
        <v>0</v>
      </c>
      <c r="J13" s="28">
        <v>0</v>
      </c>
      <c r="K13" s="28">
        <v>0.03</v>
      </c>
      <c r="L13" s="28">
        <v>0</v>
      </c>
      <c r="M13" s="28">
        <v>0</v>
      </c>
      <c r="N13" s="28">
        <v>0</v>
      </c>
      <c r="O13" s="28">
        <v>0</v>
      </c>
      <c r="P13" s="52">
        <v>0</v>
      </c>
      <c r="R13" s="26" t="s">
        <v>8</v>
      </c>
      <c r="S13" s="28">
        <v>0</v>
      </c>
      <c r="T13" s="28">
        <v>0</v>
      </c>
      <c r="U13" s="28">
        <v>0</v>
      </c>
      <c r="V13" s="28">
        <v>0</v>
      </c>
      <c r="W13" s="28">
        <v>0</v>
      </c>
      <c r="X13" s="28">
        <v>0</v>
      </c>
      <c r="Y13" s="28">
        <v>0</v>
      </c>
      <c r="Z13" s="28">
        <v>0</v>
      </c>
      <c r="AA13" s="28">
        <v>0</v>
      </c>
      <c r="AB13" s="28">
        <v>0</v>
      </c>
      <c r="AC13" s="28">
        <v>0</v>
      </c>
      <c r="AD13" s="28">
        <v>0</v>
      </c>
      <c r="AE13" s="28">
        <v>0</v>
      </c>
      <c r="AF13" s="28">
        <v>0</v>
      </c>
      <c r="AG13" s="52">
        <v>0</v>
      </c>
    </row>
    <row r="14" spans="1:33" x14ac:dyDescent="0.35">
      <c r="A14" s="26" t="s">
        <v>9</v>
      </c>
      <c r="B14" s="28">
        <v>0.15</v>
      </c>
      <c r="C14" s="28">
        <v>0.25</v>
      </c>
      <c r="D14" s="28">
        <v>0.13</v>
      </c>
      <c r="E14" s="28">
        <v>0.47000000000000003</v>
      </c>
      <c r="F14" s="28">
        <v>0.32</v>
      </c>
      <c r="G14" s="28" t="s">
        <v>31</v>
      </c>
      <c r="H14" s="28">
        <v>0.35000000000000003</v>
      </c>
      <c r="I14" s="28">
        <v>0.08</v>
      </c>
      <c r="J14" s="28">
        <v>0.14000000000000001</v>
      </c>
      <c r="K14" s="28">
        <v>0.11</v>
      </c>
      <c r="L14" s="28">
        <v>0.12</v>
      </c>
      <c r="M14" s="28">
        <v>0.1</v>
      </c>
      <c r="N14" s="28">
        <v>0.25</v>
      </c>
      <c r="O14" s="28">
        <v>0</v>
      </c>
      <c r="P14" s="52">
        <v>0.1</v>
      </c>
      <c r="R14" s="26" t="s">
        <v>9</v>
      </c>
      <c r="S14" s="28">
        <v>0</v>
      </c>
      <c r="T14" s="28">
        <v>0</v>
      </c>
      <c r="U14" s="28">
        <v>0.01</v>
      </c>
      <c r="V14" s="28">
        <v>0</v>
      </c>
      <c r="W14" s="28">
        <v>0</v>
      </c>
      <c r="X14" s="28">
        <v>0</v>
      </c>
      <c r="Y14" s="28">
        <v>0.02</v>
      </c>
      <c r="Z14" s="28">
        <v>0.05</v>
      </c>
      <c r="AA14" s="28">
        <v>0.01</v>
      </c>
      <c r="AB14" s="28">
        <v>0</v>
      </c>
      <c r="AC14" s="28">
        <v>0.01</v>
      </c>
      <c r="AD14" s="28">
        <v>0.01</v>
      </c>
      <c r="AE14" s="28">
        <v>0</v>
      </c>
      <c r="AF14" s="28">
        <v>0</v>
      </c>
      <c r="AG14" s="52">
        <v>0.1</v>
      </c>
    </row>
    <row r="15" spans="1:33" x14ac:dyDescent="0.35">
      <c r="A15" s="26" t="s">
        <v>10</v>
      </c>
      <c r="B15" s="28">
        <v>0</v>
      </c>
      <c r="C15" s="28" t="s">
        <v>31</v>
      </c>
      <c r="D15" s="28">
        <v>0</v>
      </c>
      <c r="E15" s="28" t="s">
        <v>31</v>
      </c>
      <c r="F15" s="28" t="s">
        <v>31</v>
      </c>
      <c r="G15" s="28" t="s">
        <v>31</v>
      </c>
      <c r="H15" s="28">
        <v>0.03</v>
      </c>
      <c r="I15" s="28">
        <v>0</v>
      </c>
      <c r="J15" s="28">
        <v>0.01</v>
      </c>
      <c r="K15" s="28">
        <v>0.04</v>
      </c>
      <c r="L15" s="28">
        <v>0.32</v>
      </c>
      <c r="M15" s="28">
        <v>0</v>
      </c>
      <c r="N15" s="28" t="s">
        <v>31</v>
      </c>
      <c r="O15" s="28">
        <v>0</v>
      </c>
      <c r="P15" s="52">
        <v>0.02</v>
      </c>
      <c r="R15" s="26" t="s">
        <v>10</v>
      </c>
      <c r="S15" s="28">
        <v>0</v>
      </c>
      <c r="T15" s="28">
        <v>0</v>
      </c>
      <c r="U15" s="28">
        <v>0</v>
      </c>
      <c r="V15" s="28">
        <v>0</v>
      </c>
      <c r="W15" s="28">
        <v>0</v>
      </c>
      <c r="X15" s="28">
        <v>0</v>
      </c>
      <c r="Y15" s="28">
        <v>0</v>
      </c>
      <c r="Z15" s="28">
        <v>0</v>
      </c>
      <c r="AA15" s="28">
        <v>0</v>
      </c>
      <c r="AB15" s="28">
        <v>0</v>
      </c>
      <c r="AC15" s="28">
        <v>0.01</v>
      </c>
      <c r="AD15" s="28">
        <v>0</v>
      </c>
      <c r="AE15" s="28">
        <v>0</v>
      </c>
      <c r="AF15" s="28">
        <v>0</v>
      </c>
      <c r="AG15" s="52">
        <v>0.02</v>
      </c>
    </row>
    <row r="16" spans="1:33" x14ac:dyDescent="0.35">
      <c r="A16" s="26" t="s">
        <v>11</v>
      </c>
      <c r="B16" s="28">
        <v>0.84</v>
      </c>
      <c r="C16" s="28">
        <v>0.74</v>
      </c>
      <c r="D16" s="28">
        <v>0.87</v>
      </c>
      <c r="E16" s="28">
        <v>0.52</v>
      </c>
      <c r="F16" s="28">
        <v>0.65</v>
      </c>
      <c r="G16" s="28">
        <v>0.67</v>
      </c>
      <c r="H16" s="28">
        <v>0.62</v>
      </c>
      <c r="I16" s="28">
        <v>0.91</v>
      </c>
      <c r="J16" s="28">
        <v>0.85</v>
      </c>
      <c r="K16" s="28">
        <v>0.83000000000000007</v>
      </c>
      <c r="L16" s="28">
        <v>0.56000000000000005</v>
      </c>
      <c r="M16" s="28">
        <v>0.9</v>
      </c>
      <c r="N16" s="28">
        <v>0.74</v>
      </c>
      <c r="O16" s="28" t="s">
        <v>31</v>
      </c>
      <c r="P16" s="52">
        <v>0.88</v>
      </c>
      <c r="R16" s="26" t="s">
        <v>11</v>
      </c>
      <c r="S16" s="28">
        <v>0</v>
      </c>
      <c r="T16" s="28">
        <v>0</v>
      </c>
      <c r="U16" s="28">
        <v>0.06</v>
      </c>
      <c r="V16" s="28">
        <v>0</v>
      </c>
      <c r="W16" s="28">
        <v>0</v>
      </c>
      <c r="X16" s="28">
        <v>0</v>
      </c>
      <c r="Y16" s="28">
        <v>0.03</v>
      </c>
      <c r="Z16" s="28">
        <v>0.6</v>
      </c>
      <c r="AA16" s="28">
        <v>0.04</v>
      </c>
      <c r="AB16" s="28">
        <v>0</v>
      </c>
      <c r="AC16" s="28">
        <v>0.02</v>
      </c>
      <c r="AD16" s="28">
        <v>0.12</v>
      </c>
      <c r="AE16" s="28">
        <v>0</v>
      </c>
      <c r="AF16" s="28">
        <v>0</v>
      </c>
      <c r="AG16" s="52">
        <v>0.88</v>
      </c>
    </row>
    <row r="17" spans="1:34" x14ac:dyDescent="0.35">
      <c r="A17" s="26" t="s">
        <v>32</v>
      </c>
      <c r="B17" s="28">
        <v>0</v>
      </c>
      <c r="C17" s="28" t="s">
        <v>31</v>
      </c>
      <c r="D17" s="28">
        <v>0</v>
      </c>
      <c r="E17" s="28" t="s">
        <v>31</v>
      </c>
      <c r="F17" s="28" t="s">
        <v>31</v>
      </c>
      <c r="G17" s="28">
        <v>0</v>
      </c>
      <c r="H17" s="28">
        <v>0</v>
      </c>
      <c r="I17" s="28">
        <v>0</v>
      </c>
      <c r="J17" s="28">
        <v>0</v>
      </c>
      <c r="K17" s="28">
        <v>0</v>
      </c>
      <c r="L17" s="28">
        <v>0</v>
      </c>
      <c r="M17" s="28">
        <v>0</v>
      </c>
      <c r="N17" s="28" t="s">
        <v>31</v>
      </c>
      <c r="O17" s="28" t="s">
        <v>31</v>
      </c>
      <c r="P17" s="52">
        <v>0</v>
      </c>
      <c r="R17" s="26" t="s">
        <v>32</v>
      </c>
      <c r="S17" s="28">
        <v>0</v>
      </c>
      <c r="T17" s="28">
        <v>0</v>
      </c>
      <c r="U17" s="28">
        <v>0</v>
      </c>
      <c r="V17" s="28">
        <v>0</v>
      </c>
      <c r="W17" s="28">
        <v>0</v>
      </c>
      <c r="X17" s="28">
        <v>0</v>
      </c>
      <c r="Y17" s="28">
        <v>0</v>
      </c>
      <c r="Z17" s="28">
        <v>0</v>
      </c>
      <c r="AA17" s="28">
        <v>0</v>
      </c>
      <c r="AB17" s="28">
        <v>0</v>
      </c>
      <c r="AC17" s="28">
        <v>0</v>
      </c>
      <c r="AD17" s="28">
        <v>0</v>
      </c>
      <c r="AE17" s="28">
        <v>0</v>
      </c>
      <c r="AF17" s="28">
        <v>0</v>
      </c>
      <c r="AG17" s="52">
        <v>0</v>
      </c>
    </row>
    <row r="18" spans="1:34" x14ac:dyDescent="0.35">
      <c r="A18" s="27" t="s">
        <v>12</v>
      </c>
      <c r="B18" s="45">
        <v>1</v>
      </c>
      <c r="C18" s="45">
        <v>1</v>
      </c>
      <c r="D18" s="45">
        <v>1</v>
      </c>
      <c r="E18" s="45">
        <v>1</v>
      </c>
      <c r="F18" s="45">
        <v>1</v>
      </c>
      <c r="G18" s="45">
        <v>1</v>
      </c>
      <c r="H18" s="45">
        <v>1</v>
      </c>
      <c r="I18" s="45">
        <v>1</v>
      </c>
      <c r="J18" s="45">
        <v>1</v>
      </c>
      <c r="K18" s="45">
        <v>1</v>
      </c>
      <c r="L18" s="45">
        <v>1</v>
      </c>
      <c r="M18" s="45">
        <v>1</v>
      </c>
      <c r="N18" s="45">
        <v>1</v>
      </c>
      <c r="O18" s="45">
        <v>1</v>
      </c>
      <c r="P18" s="53">
        <v>1</v>
      </c>
      <c r="R18" s="27" t="s">
        <v>12</v>
      </c>
      <c r="S18" s="45">
        <v>0</v>
      </c>
      <c r="T18" s="45">
        <v>0</v>
      </c>
      <c r="U18" s="45">
        <v>7.0000000000000007E-2</v>
      </c>
      <c r="V18" s="45">
        <v>0</v>
      </c>
      <c r="W18" s="45">
        <v>0</v>
      </c>
      <c r="X18" s="45">
        <v>0</v>
      </c>
      <c r="Y18" s="45">
        <v>0.05</v>
      </c>
      <c r="Z18" s="45">
        <v>0.66</v>
      </c>
      <c r="AA18" s="45">
        <v>0.04</v>
      </c>
      <c r="AB18" s="45">
        <v>0</v>
      </c>
      <c r="AC18" s="45">
        <v>0.04</v>
      </c>
      <c r="AD18" s="45">
        <v>0.13</v>
      </c>
      <c r="AE18" s="45">
        <v>0</v>
      </c>
      <c r="AF18" s="45">
        <v>0</v>
      </c>
      <c r="AG18" s="53">
        <v>1</v>
      </c>
    </row>
    <row r="20" spans="1:34" x14ac:dyDescent="0.35">
      <c r="A20" s="8" t="s">
        <v>20</v>
      </c>
    </row>
    <row r="21" spans="1:34" x14ac:dyDescent="0.35">
      <c r="A21" s="8" t="s">
        <v>109</v>
      </c>
      <c r="B21" s="136">
        <v>0</v>
      </c>
    </row>
    <row r="22" spans="1:34" ht="58" x14ac:dyDescent="0.35">
      <c r="A22" s="25" t="s">
        <v>69</v>
      </c>
      <c r="B22" s="88" t="s">
        <v>39</v>
      </c>
      <c r="C22" s="88" t="s">
        <v>40</v>
      </c>
      <c r="D22" s="88" t="s">
        <v>41</v>
      </c>
      <c r="E22" s="88" t="s">
        <v>42</v>
      </c>
      <c r="F22" s="88" t="s">
        <v>8</v>
      </c>
      <c r="G22" s="88" t="s">
        <v>43</v>
      </c>
      <c r="H22" s="88" t="s">
        <v>44</v>
      </c>
      <c r="I22" s="88" t="s">
        <v>45</v>
      </c>
      <c r="J22" s="88" t="s">
        <v>46</v>
      </c>
      <c r="K22" s="88" t="s">
        <v>47</v>
      </c>
      <c r="L22" s="88" t="s">
        <v>10</v>
      </c>
      <c r="M22" s="88" t="s">
        <v>48</v>
      </c>
      <c r="N22" s="88" t="s">
        <v>49</v>
      </c>
      <c r="O22" s="88" t="s">
        <v>32</v>
      </c>
      <c r="P22" s="89" t="s">
        <v>12</v>
      </c>
    </row>
    <row r="23" spans="1:34" x14ac:dyDescent="0.35">
      <c r="A23" s="26" t="s">
        <v>8</v>
      </c>
      <c r="B23" s="28" t="str">
        <f>IF(B32&lt;$B$21,"*",'group size'!B99)</f>
        <v>*</v>
      </c>
      <c r="C23" s="28" t="str">
        <f>IF(C32&lt;$B$21,"*",'group size'!C99)</f>
        <v>*</v>
      </c>
      <c r="D23" s="28" t="str">
        <f>IF(D32&lt;$B$21,"*",'group size'!D99)</f>
        <v>*</v>
      </c>
      <c r="E23" s="28" t="str">
        <f>IF(E32&lt;$B$21,"*",'group size'!E99)</f>
        <v>*</v>
      </c>
      <c r="F23" s="28" t="str">
        <f>IF(F32&lt;$B$21,"*",'group size'!F99)</f>
        <v>*</v>
      </c>
      <c r="G23" s="28" t="str">
        <f>IF(G32&lt;$B$21,"*",'group size'!G99)</f>
        <v>*</v>
      </c>
      <c r="H23" s="28" t="str">
        <f>IF(H32&lt;$B$21,"*",'group size'!H99)</f>
        <v>*</v>
      </c>
      <c r="I23" s="28" t="str">
        <f>IF(I32&lt;$B$21,"*",'group size'!I99)</f>
        <v>*</v>
      </c>
      <c r="J23" s="28" t="str">
        <f>IF(J32&lt;$B$21,"*",'group size'!J99)</f>
        <v>*</v>
      </c>
      <c r="K23" s="28" t="str">
        <f>IF(K32&lt;$B$21,"*",'group size'!K99)</f>
        <v>*</v>
      </c>
      <c r="L23" s="28" t="str">
        <f>IF(L32&lt;$B$21,"*",'group size'!L99)</f>
        <v>*</v>
      </c>
      <c r="M23" s="28" t="str">
        <f>IF(M32&lt;$B$21,"*",'group size'!M99)</f>
        <v>*</v>
      </c>
      <c r="N23" s="28" t="str">
        <f>IF(N32&lt;$B$21,"*",'group size'!N99)</f>
        <v>*</v>
      </c>
      <c r="O23" s="28" t="str">
        <f>IF(O32&lt;$B$21,"*",'group size'!O99)</f>
        <v>*</v>
      </c>
      <c r="P23" s="52">
        <f>IF(P32&lt;$B$21,"*",'group size'!P99)</f>
        <v>0.72</v>
      </c>
      <c r="Q23" s="41"/>
      <c r="R23" s="41"/>
      <c r="S23" s="125"/>
      <c r="T23" s="125"/>
      <c r="U23" s="125"/>
      <c r="V23" s="125"/>
      <c r="W23" s="125"/>
      <c r="X23" s="125"/>
      <c r="Y23" s="125"/>
      <c r="Z23" s="125"/>
      <c r="AA23" s="125"/>
      <c r="AB23" s="125"/>
      <c r="AC23" s="125"/>
      <c r="AD23" s="125"/>
      <c r="AE23" s="125"/>
      <c r="AF23" s="100"/>
      <c r="AG23" s="100"/>
      <c r="AH23" s="14"/>
    </row>
    <row r="24" spans="1:34" x14ac:dyDescent="0.35">
      <c r="A24" s="26" t="s">
        <v>9</v>
      </c>
      <c r="B24" s="28">
        <f>IF(B33&lt;$B$21,"*",'group size'!B100)</f>
        <v>0.59</v>
      </c>
      <c r="C24" s="28">
        <f>IF(C33&lt;$B$21,"*",'group size'!C100)</f>
        <v>0.46</v>
      </c>
      <c r="D24" s="28">
        <f>IF(D33&lt;$B$21,"*",'group size'!D100)</f>
        <v>0.71</v>
      </c>
      <c r="E24" s="28">
        <f>IF(E33&lt;$B$21,"*",'group size'!E100)</f>
        <v>0.42</v>
      </c>
      <c r="F24" s="28" t="str">
        <f>IF(F33&lt;$B$21,"*",'group size'!F100)</f>
        <v>*</v>
      </c>
      <c r="G24" s="28" t="str">
        <f>IF(G33&lt;$B$21,"*",'group size'!G100)</f>
        <v>*</v>
      </c>
      <c r="H24" s="28">
        <f>IF(H33&lt;$B$21,"*",'group size'!H100)</f>
        <v>0.72</v>
      </c>
      <c r="I24" s="28">
        <f>IF(I33&lt;$B$21,"*",'group size'!I100)</f>
        <v>0.61</v>
      </c>
      <c r="J24" s="28">
        <f>IF(J33&lt;$B$21,"*",'group size'!J100)</f>
        <v>0.57999999999999996</v>
      </c>
      <c r="K24" s="28" t="str">
        <f>IF(K33&lt;$B$21,"*",'group size'!K100)</f>
        <v>*</v>
      </c>
      <c r="L24" s="28">
        <f>IF(L33&lt;$B$21,"*",'group size'!L100)</f>
        <v>0.71</v>
      </c>
      <c r="M24" s="28">
        <f>IF(M33&lt;$B$21,"*",'group size'!M100)</f>
        <v>0.63</v>
      </c>
      <c r="N24" s="28">
        <f>IF(N33&lt;$B$21,"*",'group size'!N100)</f>
        <v>0.76</v>
      </c>
      <c r="O24" s="28" t="str">
        <f>IF(O33&lt;$B$21,"*",'group size'!O100)</f>
        <v>*</v>
      </c>
      <c r="P24" s="52">
        <f>IF(P33&lt;$B$21,"*",'group size'!P100)</f>
        <v>0.64</v>
      </c>
      <c r="Q24" s="41"/>
      <c r="R24" s="41"/>
      <c r="S24" s="125"/>
      <c r="T24" s="125"/>
      <c r="U24" s="125"/>
      <c r="V24" s="125"/>
      <c r="W24" s="125"/>
      <c r="X24" s="125"/>
      <c r="Y24" s="125"/>
      <c r="Z24" s="125"/>
      <c r="AA24" s="125"/>
      <c r="AB24" s="125"/>
      <c r="AC24" s="125"/>
      <c r="AD24" s="125"/>
      <c r="AE24" s="125"/>
      <c r="AF24" s="100"/>
      <c r="AG24" s="100"/>
      <c r="AH24" s="14"/>
    </row>
    <row r="25" spans="1:34" x14ac:dyDescent="0.35">
      <c r="A25" s="26" t="s">
        <v>10</v>
      </c>
      <c r="B25" s="28" t="str">
        <f>IF(B34&lt;$B$21,"*",'group size'!B101)</f>
        <v>*</v>
      </c>
      <c r="C25" s="28" t="str">
        <f>IF(C34&lt;$B$21,"*",'group size'!C101)</f>
        <v>*</v>
      </c>
      <c r="D25" s="28" t="str">
        <f>IF(D34&lt;$B$21,"*",'group size'!D101)</f>
        <v>*</v>
      </c>
      <c r="E25" s="28" t="str">
        <f>IF(E34&lt;$B$21,"*",'group size'!E101)</f>
        <v>*</v>
      </c>
      <c r="F25" s="28" t="str">
        <f>IF(F34&lt;$B$21,"*",'group size'!F101)</f>
        <v>*</v>
      </c>
      <c r="G25" s="28" t="str">
        <f>IF(G34&lt;$B$21,"*",'group size'!G101)</f>
        <v>*</v>
      </c>
      <c r="H25" s="28">
        <f>IF(H34&lt;$B$21,"*",'group size'!H101)</f>
        <v>0.71</v>
      </c>
      <c r="I25" s="28">
        <f>IF(I34&lt;$B$21,"*",'group size'!I101)</f>
        <v>0.70000000000000007</v>
      </c>
      <c r="J25" s="28">
        <f>IF(J34&lt;$B$21,"*",'group size'!J101)</f>
        <v>0.4</v>
      </c>
      <c r="K25" s="28" t="str">
        <f>IF(K34&lt;$B$21,"*",'group size'!K101)</f>
        <v>*</v>
      </c>
      <c r="L25" s="28">
        <f>IF(L34&lt;$B$21,"*",'group size'!L101)</f>
        <v>0.77</v>
      </c>
      <c r="M25" s="28">
        <f>IF(M34&lt;$B$21,"*",'group size'!M101)</f>
        <v>0.59</v>
      </c>
      <c r="N25" s="28" t="str">
        <f>IF(N34&lt;$B$21,"*",'group size'!N101)</f>
        <v>*</v>
      </c>
      <c r="O25" s="28" t="str">
        <f>IF(O34&lt;$B$21,"*",'group size'!O101)</f>
        <v>*</v>
      </c>
      <c r="P25" s="52">
        <f>IF(P34&lt;$B$21,"*",'group size'!P101)</f>
        <v>0.74</v>
      </c>
      <c r="Q25" s="41"/>
      <c r="R25" s="41"/>
      <c r="S25" s="125"/>
      <c r="T25" s="125"/>
      <c r="U25" s="125"/>
      <c r="V25" s="125"/>
      <c r="W25" s="125"/>
      <c r="X25" s="125"/>
      <c r="Y25" s="125"/>
      <c r="Z25" s="125"/>
      <c r="AA25" s="125"/>
      <c r="AB25" s="125"/>
      <c r="AC25" s="125"/>
      <c r="AD25" s="125"/>
      <c r="AE25" s="125"/>
      <c r="AF25" s="100"/>
      <c r="AG25" s="100"/>
      <c r="AH25" s="14"/>
    </row>
    <row r="26" spans="1:34" x14ac:dyDescent="0.35">
      <c r="A26" s="26" t="s">
        <v>11</v>
      </c>
      <c r="B26" s="28">
        <f>IF(B35&lt;$B$21,"*",'group size'!B102)</f>
        <v>0.73</v>
      </c>
      <c r="C26" s="28">
        <f>IF(C35&lt;$B$21,"*",'group size'!C102)</f>
        <v>0.68</v>
      </c>
      <c r="D26" s="28">
        <f>IF(D35&lt;$B$21,"*",'group size'!D102)</f>
        <v>0.72</v>
      </c>
      <c r="E26" s="28">
        <f>IF(E35&lt;$B$21,"*",'group size'!E102)</f>
        <v>0.54</v>
      </c>
      <c r="F26" s="28" t="str">
        <f>IF(F35&lt;$B$21,"*",'group size'!F102)</f>
        <v>*</v>
      </c>
      <c r="G26" s="28" t="str">
        <f>IF(G35&lt;$B$21,"*",'group size'!G102)</f>
        <v>*</v>
      </c>
      <c r="H26" s="28">
        <f>IF(H35&lt;$B$21,"*",'group size'!H102)</f>
        <v>0.68</v>
      </c>
      <c r="I26" s="28">
        <f>IF(I35&lt;$B$21,"*",'group size'!I102)</f>
        <v>0.74</v>
      </c>
      <c r="J26" s="28">
        <f>IF(J35&lt;$B$21,"*",'group size'!J102)</f>
        <v>0.66</v>
      </c>
      <c r="K26" s="28">
        <f>IF(K35&lt;$B$21,"*",'group size'!K102)</f>
        <v>0.78</v>
      </c>
      <c r="L26" s="28">
        <f>IF(L35&lt;$B$21,"*",'group size'!L102)</f>
        <v>0.69000000000000006</v>
      </c>
      <c r="M26" s="28">
        <f>IF(M35&lt;$B$21,"*",'group size'!M102)</f>
        <v>0.71</v>
      </c>
      <c r="N26" s="28">
        <f>IF(N35&lt;$B$21,"*",'group size'!N102)</f>
        <v>0.6</v>
      </c>
      <c r="O26" s="28" t="str">
        <f>IF(O35&lt;$B$21,"*",'group size'!O102)</f>
        <v>*</v>
      </c>
      <c r="P26" s="52">
        <f>IF(P35&lt;$B$21,"*",'group size'!P102)</f>
        <v>0.73</v>
      </c>
      <c r="Q26" s="41"/>
      <c r="R26" s="41"/>
      <c r="S26" s="125"/>
      <c r="T26" s="125"/>
      <c r="U26" s="125"/>
      <c r="V26" s="125"/>
      <c r="W26" s="125"/>
      <c r="X26" s="125"/>
      <c r="Y26" s="125"/>
      <c r="Z26" s="125"/>
      <c r="AA26" s="125"/>
      <c r="AB26" s="125"/>
      <c r="AC26" s="125"/>
      <c r="AD26" s="125"/>
      <c r="AE26" s="125"/>
      <c r="AF26" s="100"/>
      <c r="AG26" s="100"/>
      <c r="AH26" s="14"/>
    </row>
    <row r="27" spans="1:34" x14ac:dyDescent="0.35">
      <c r="A27" s="26" t="s">
        <v>32</v>
      </c>
      <c r="B27" s="28" t="str">
        <f>IF(B36&lt;$B$21,"*",'group size'!B103)</f>
        <v>*</v>
      </c>
      <c r="C27" s="28" t="str">
        <f>IF(C36&lt;$B$21,"*",'group size'!C103)</f>
        <v>*</v>
      </c>
      <c r="D27" s="28" t="str">
        <f>IF(D36&lt;$B$21,"*",'group size'!D103)</f>
        <v>*</v>
      </c>
      <c r="E27" s="28" t="str">
        <f>IF(E36&lt;$B$21,"*",'group size'!E103)</f>
        <v>*</v>
      </c>
      <c r="F27" s="28" t="str">
        <f>IF(F36&lt;$B$21,"*",'group size'!F103)</f>
        <v>*</v>
      </c>
      <c r="G27" s="28" t="str">
        <f>IF(G36&lt;$B$21,"*",'group size'!G103)</f>
        <v>*</v>
      </c>
      <c r="H27" s="28" t="str">
        <f>IF(H36&lt;$B$21,"*",'group size'!H103)</f>
        <v>*</v>
      </c>
      <c r="I27" s="28" t="str">
        <f>IF(I36&lt;$B$21,"*",'group size'!I103)</f>
        <v>*</v>
      </c>
      <c r="J27" s="28" t="str">
        <f>IF(J36&lt;$B$21,"*",'group size'!J103)</f>
        <v>*</v>
      </c>
      <c r="K27" s="28" t="str">
        <f>IF(K36&lt;$B$21,"*",'group size'!K103)</f>
        <v>*</v>
      </c>
      <c r="L27" s="28" t="str">
        <f>IF(L36&lt;$B$21,"*",'group size'!L103)</f>
        <v>*</v>
      </c>
      <c r="M27" s="28" t="str">
        <f>IF(M36&lt;$B$21,"*",'group size'!M103)</f>
        <v>*</v>
      </c>
      <c r="N27" s="28" t="str">
        <f>IF(N36&lt;$B$21,"*",'group size'!N103)</f>
        <v>*</v>
      </c>
      <c r="O27" s="28" t="str">
        <f>IF(O36&lt;$B$21,"*",'group size'!O103)</f>
        <v>*</v>
      </c>
      <c r="P27" s="52" t="str">
        <f>IF(P36&lt;$B$21,"*",'group size'!P103)</f>
        <v>*</v>
      </c>
      <c r="Q27" s="41"/>
      <c r="R27" s="41"/>
      <c r="S27" s="125"/>
      <c r="T27" s="125"/>
      <c r="U27" s="125"/>
      <c r="V27" s="125"/>
      <c r="W27" s="125"/>
      <c r="X27" s="125"/>
      <c r="Y27" s="125"/>
      <c r="Z27" s="125"/>
      <c r="AA27" s="125"/>
      <c r="AB27" s="125"/>
      <c r="AC27" s="125"/>
      <c r="AD27" s="125"/>
      <c r="AE27" s="125"/>
      <c r="AF27" s="100"/>
      <c r="AG27" s="100"/>
      <c r="AH27" s="14"/>
    </row>
    <row r="28" spans="1:34" x14ac:dyDescent="0.35">
      <c r="A28" s="27" t="s">
        <v>12</v>
      </c>
      <c r="B28" s="45">
        <f>IF(B37&lt;$B$21,"*",'group size'!B104)</f>
        <v>0.7</v>
      </c>
      <c r="C28" s="45">
        <f>IF(C37&lt;$B$21,"*",'group size'!C104)</f>
        <v>0.61</v>
      </c>
      <c r="D28" s="45">
        <f>IF(D37&lt;$B$21,"*",'group size'!D104)</f>
        <v>0.72</v>
      </c>
      <c r="E28" s="45">
        <f>IF(E37&lt;$B$21,"*",'group size'!E104)</f>
        <v>0.47</v>
      </c>
      <c r="F28" s="45" t="str">
        <f>IF(F37&lt;$B$21,"*",'group size'!F104)</f>
        <v>*</v>
      </c>
      <c r="G28" s="45" t="str">
        <f>IF(G37&lt;$B$21,"*",'group size'!G104)</f>
        <v>*</v>
      </c>
      <c r="H28" s="45">
        <f>IF(H37&lt;$B$21,"*",'group size'!H104)</f>
        <v>0.69</v>
      </c>
      <c r="I28" s="45">
        <f>IF(I37&lt;$B$21,"*",'group size'!I104)</f>
        <v>0.73</v>
      </c>
      <c r="J28" s="45">
        <f>IF(J37&lt;$B$21,"*",'group size'!J104)</f>
        <v>0.64</v>
      </c>
      <c r="K28" s="45">
        <f>IF(K37&lt;$B$21,"*",'group size'!K104)</f>
        <v>0.78</v>
      </c>
      <c r="L28" s="45">
        <f>IF(L37&lt;$B$21,"*",'group size'!L104)</f>
        <v>0.72</v>
      </c>
      <c r="M28" s="45">
        <f>IF(M37&lt;$B$21,"*",'group size'!M104)</f>
        <v>0.7</v>
      </c>
      <c r="N28" s="45">
        <f>IF(N37&lt;$B$21,"*",'group size'!N104)</f>
        <v>0.64</v>
      </c>
      <c r="O28" s="45" t="str">
        <f>IF(O37&lt;$B$21,"*",'group size'!O104)</f>
        <v>*</v>
      </c>
      <c r="P28" s="53">
        <f>IF(P37&lt;$B$21,"*",'group size'!P104)</f>
        <v>0.72</v>
      </c>
      <c r="Q28" s="41"/>
      <c r="R28" s="41"/>
      <c r="S28" s="125"/>
      <c r="T28" s="125"/>
      <c r="U28" s="125"/>
      <c r="V28" s="125"/>
      <c r="W28" s="125"/>
      <c r="X28" s="125"/>
      <c r="Y28" s="125"/>
      <c r="Z28" s="125"/>
      <c r="AA28" s="125"/>
      <c r="AB28" s="125"/>
      <c r="AC28" s="125"/>
      <c r="AD28" s="125"/>
      <c r="AE28" s="125"/>
      <c r="AF28" s="100"/>
      <c r="AG28" s="100"/>
      <c r="AH28" s="14"/>
    </row>
    <row r="30" spans="1:34" x14ac:dyDescent="0.35">
      <c r="A30" s="8" t="s">
        <v>21</v>
      </c>
    </row>
    <row r="31" spans="1:34" ht="58" x14ac:dyDescent="0.35">
      <c r="A31" s="25" t="s">
        <v>69</v>
      </c>
      <c r="B31" s="88" t="s">
        <v>39</v>
      </c>
      <c r="C31" s="88" t="s">
        <v>40</v>
      </c>
      <c r="D31" s="88" t="s">
        <v>41</v>
      </c>
      <c r="E31" s="88" t="s">
        <v>42</v>
      </c>
      <c r="F31" s="88" t="s">
        <v>8</v>
      </c>
      <c r="G31" s="88" t="s">
        <v>43</v>
      </c>
      <c r="H31" s="88" t="s">
        <v>44</v>
      </c>
      <c r="I31" s="88" t="s">
        <v>45</v>
      </c>
      <c r="J31" s="88" t="s">
        <v>46</v>
      </c>
      <c r="K31" s="88" t="s">
        <v>47</v>
      </c>
      <c r="L31" s="88" t="s">
        <v>10</v>
      </c>
      <c r="M31" s="88" t="s">
        <v>48</v>
      </c>
      <c r="N31" s="88" t="s">
        <v>49</v>
      </c>
      <c r="O31" s="88" t="s">
        <v>32</v>
      </c>
      <c r="P31" s="89" t="s">
        <v>12</v>
      </c>
    </row>
    <row r="32" spans="1:34" x14ac:dyDescent="0.35">
      <c r="A32" s="26" t="s">
        <v>8</v>
      </c>
      <c r="B32" s="118">
        <v>0</v>
      </c>
      <c r="C32" s="118">
        <v>0</v>
      </c>
      <c r="D32" s="118">
        <v>0</v>
      </c>
      <c r="E32" s="118">
        <v>0</v>
      </c>
      <c r="F32" s="118">
        <v>0</v>
      </c>
      <c r="G32" s="118">
        <v>0</v>
      </c>
      <c r="H32" s="118">
        <v>0</v>
      </c>
      <c r="I32" s="118">
        <v>15</v>
      </c>
      <c r="J32" s="118">
        <v>0</v>
      </c>
      <c r="K32" s="118">
        <v>5</v>
      </c>
      <c r="L32" s="118">
        <v>5</v>
      </c>
      <c r="M32" s="118">
        <v>0</v>
      </c>
      <c r="N32" s="118">
        <v>0</v>
      </c>
      <c r="O32" s="118">
        <v>0</v>
      </c>
      <c r="P32" s="104">
        <v>25</v>
      </c>
    </row>
    <row r="33" spans="1:16" x14ac:dyDescent="0.35">
      <c r="A33" s="26" t="s">
        <v>9</v>
      </c>
      <c r="B33" s="118">
        <v>25</v>
      </c>
      <c r="C33" s="118">
        <v>30</v>
      </c>
      <c r="D33" s="118">
        <v>480</v>
      </c>
      <c r="E33" s="118">
        <v>55</v>
      </c>
      <c r="F33" s="118">
        <v>5</v>
      </c>
      <c r="G33" s="118">
        <v>5</v>
      </c>
      <c r="H33" s="118">
        <v>820</v>
      </c>
      <c r="I33" s="118">
        <v>3105</v>
      </c>
      <c r="J33" s="118">
        <v>325</v>
      </c>
      <c r="K33" s="118">
        <v>15</v>
      </c>
      <c r="L33" s="118">
        <v>290</v>
      </c>
      <c r="M33" s="118">
        <v>735</v>
      </c>
      <c r="N33" s="118">
        <v>30</v>
      </c>
      <c r="O33" s="118">
        <v>0</v>
      </c>
      <c r="P33" s="104">
        <v>5915</v>
      </c>
    </row>
    <row r="34" spans="1:16" x14ac:dyDescent="0.35">
      <c r="A34" s="26" t="s">
        <v>10</v>
      </c>
      <c r="B34" s="118">
        <v>0</v>
      </c>
      <c r="C34" s="118">
        <v>0</v>
      </c>
      <c r="D34" s="118">
        <v>10</v>
      </c>
      <c r="E34" s="118">
        <v>0</v>
      </c>
      <c r="F34" s="118">
        <v>0</v>
      </c>
      <c r="G34" s="118">
        <v>0</v>
      </c>
      <c r="H34" s="118">
        <v>60</v>
      </c>
      <c r="I34" s="118">
        <v>100</v>
      </c>
      <c r="J34" s="118">
        <v>20</v>
      </c>
      <c r="K34" s="118">
        <v>5</v>
      </c>
      <c r="L34" s="118">
        <v>725</v>
      </c>
      <c r="M34" s="118">
        <v>15</v>
      </c>
      <c r="N34" s="118">
        <v>0</v>
      </c>
      <c r="O34" s="118">
        <v>0</v>
      </c>
      <c r="P34" s="104">
        <v>950</v>
      </c>
    </row>
    <row r="35" spans="1:16" x14ac:dyDescent="0.35">
      <c r="A35" s="26" t="s">
        <v>11</v>
      </c>
      <c r="B35" s="118">
        <v>145</v>
      </c>
      <c r="C35" s="118">
        <v>65</v>
      </c>
      <c r="D35" s="118">
        <v>2935</v>
      </c>
      <c r="E35" s="118">
        <v>55</v>
      </c>
      <c r="F35" s="118">
        <v>15</v>
      </c>
      <c r="G35" s="118">
        <v>5</v>
      </c>
      <c r="H35" s="118">
        <v>1530</v>
      </c>
      <c r="I35" s="118">
        <v>30580</v>
      </c>
      <c r="J35" s="118">
        <v>1880</v>
      </c>
      <c r="K35" s="118">
        <v>110</v>
      </c>
      <c r="L35" s="118">
        <v>1250</v>
      </c>
      <c r="M35" s="118">
        <v>6100</v>
      </c>
      <c r="N35" s="118">
        <v>90</v>
      </c>
      <c r="O35" s="118">
        <v>5</v>
      </c>
      <c r="P35" s="104">
        <v>44765</v>
      </c>
    </row>
    <row r="36" spans="1:16" x14ac:dyDescent="0.35">
      <c r="A36" s="26" t="s">
        <v>32</v>
      </c>
      <c r="B36" s="118">
        <v>0</v>
      </c>
      <c r="C36" s="118">
        <v>0</v>
      </c>
      <c r="D36" s="118">
        <v>0</v>
      </c>
      <c r="E36" s="118">
        <v>0</v>
      </c>
      <c r="F36" s="118">
        <v>0</v>
      </c>
      <c r="G36" s="118">
        <v>0</v>
      </c>
      <c r="H36" s="118">
        <v>0</v>
      </c>
      <c r="I36" s="118">
        <v>0</v>
      </c>
      <c r="J36" s="118">
        <v>0</v>
      </c>
      <c r="K36" s="118">
        <v>0</v>
      </c>
      <c r="L36" s="118">
        <v>0</v>
      </c>
      <c r="M36" s="118">
        <v>0</v>
      </c>
      <c r="N36" s="118">
        <v>0</v>
      </c>
      <c r="O36" s="118">
        <v>0</v>
      </c>
      <c r="P36" s="104">
        <v>5</v>
      </c>
    </row>
    <row r="37" spans="1:16" x14ac:dyDescent="0.35">
      <c r="A37" s="27" t="s">
        <v>12</v>
      </c>
      <c r="B37" s="120">
        <v>175</v>
      </c>
      <c r="C37" s="120">
        <v>95</v>
      </c>
      <c r="D37" s="120">
        <v>3425</v>
      </c>
      <c r="E37" s="120">
        <v>110</v>
      </c>
      <c r="F37" s="120">
        <v>20</v>
      </c>
      <c r="G37" s="120">
        <v>10</v>
      </c>
      <c r="H37" s="120">
        <v>2410</v>
      </c>
      <c r="I37" s="120">
        <v>33805</v>
      </c>
      <c r="J37" s="120">
        <v>2225</v>
      </c>
      <c r="K37" s="120">
        <v>135</v>
      </c>
      <c r="L37" s="120">
        <v>2270</v>
      </c>
      <c r="M37" s="120">
        <v>6850</v>
      </c>
      <c r="N37" s="120">
        <v>120</v>
      </c>
      <c r="O37" s="120">
        <v>5</v>
      </c>
      <c r="P37" s="106">
        <v>51660</v>
      </c>
    </row>
    <row r="39" spans="1:16" x14ac:dyDescent="0.35">
      <c r="A39" s="5" t="s">
        <v>148</v>
      </c>
    </row>
  </sheetData>
  <conditionalFormatting sqref="S4:AG9">
    <cfRule type="dataBar" priority="16">
      <dataBar>
        <cfvo type="min"/>
        <cfvo type="max"/>
        <color rgb="FF638EC6"/>
      </dataBar>
      <extLst>
        <ext xmlns:x14="http://schemas.microsoft.com/office/spreadsheetml/2009/9/main" uri="{B025F937-C7B1-47D3-B67F-A62EFF666E3E}">
          <x14:id>{413079E5-21D2-4910-B461-A2F3DF70AFFD}</x14:id>
        </ext>
      </extLst>
    </cfRule>
  </conditionalFormatting>
  <conditionalFormatting sqref="S13:AG18">
    <cfRule type="dataBar" priority="15">
      <dataBar>
        <cfvo type="min"/>
        <cfvo type="max"/>
        <color rgb="FF638EC6"/>
      </dataBar>
      <extLst>
        <ext xmlns:x14="http://schemas.microsoft.com/office/spreadsheetml/2009/9/main" uri="{B025F937-C7B1-47D3-B67F-A62EFF666E3E}">
          <x14:id>{A0203CE3-69BF-4E92-A19D-099AA3E342A3}</x14:id>
        </ext>
      </extLst>
    </cfRule>
  </conditionalFormatting>
  <conditionalFormatting sqref="B13:P18">
    <cfRule type="dataBar" priority="14">
      <dataBar>
        <cfvo type="min"/>
        <cfvo type="max"/>
        <color rgb="FF638EC6"/>
      </dataBar>
      <extLst>
        <ext xmlns:x14="http://schemas.microsoft.com/office/spreadsheetml/2009/9/main" uri="{B025F937-C7B1-47D3-B67F-A62EFF666E3E}">
          <x14:id>{CB3EDCB1-CAEF-4CA7-9114-F642484D0600}</x14:id>
        </ext>
      </extLst>
    </cfRule>
  </conditionalFormatting>
  <conditionalFormatting sqref="B23:P28">
    <cfRule type="dataBar" priority="33">
      <dataBar>
        <cfvo type="min"/>
        <cfvo type="max"/>
        <color rgb="FF638EC6"/>
      </dataBar>
      <extLst>
        <ext xmlns:x14="http://schemas.microsoft.com/office/spreadsheetml/2009/9/main" uri="{B025F937-C7B1-47D3-B67F-A62EFF666E3E}">
          <x14:id>{EF97D13E-3666-4E35-BF8E-E28371C05AE2}</x14:id>
        </ext>
      </extLst>
    </cfRule>
  </conditionalFormatting>
  <conditionalFormatting sqref="K25">
    <cfRule type="dataBar" priority="8">
      <dataBar>
        <cfvo type="min"/>
        <cfvo type="max"/>
        <color rgb="FF638EC6"/>
      </dataBar>
      <extLst>
        <ext xmlns:x14="http://schemas.microsoft.com/office/spreadsheetml/2009/9/main" uri="{B025F937-C7B1-47D3-B67F-A62EFF666E3E}">
          <x14:id>{9DD76DC6-4FA8-4341-A939-365C883A94C2}</x14:id>
        </ext>
      </extLst>
    </cfRule>
  </conditionalFormatting>
  <conditionalFormatting sqref="O26">
    <cfRule type="dataBar" priority="7">
      <dataBar>
        <cfvo type="min"/>
        <cfvo type="max"/>
        <color rgb="FF638EC6"/>
      </dataBar>
      <extLst>
        <ext xmlns:x14="http://schemas.microsoft.com/office/spreadsheetml/2009/9/main" uri="{B025F937-C7B1-47D3-B67F-A62EFF666E3E}">
          <x14:id>{CFCE3D90-D073-4BAD-9925-0B8F6C4DED37}</x14:id>
        </ext>
      </extLst>
    </cfRule>
  </conditionalFormatting>
  <conditionalFormatting sqref="B28:N28">
    <cfRule type="dataBar" priority="6">
      <dataBar>
        <cfvo type="min"/>
        <cfvo type="max"/>
        <color rgb="FF638EC6"/>
      </dataBar>
      <extLst>
        <ext xmlns:x14="http://schemas.microsoft.com/office/spreadsheetml/2009/9/main" uri="{B025F937-C7B1-47D3-B67F-A62EFF666E3E}">
          <x14:id>{01858F29-B1F2-4AFA-B90C-DD585A63C4E0}</x14:id>
        </ext>
      </extLst>
    </cfRule>
  </conditionalFormatting>
  <conditionalFormatting sqref="O28">
    <cfRule type="dataBar" priority="5">
      <dataBar>
        <cfvo type="min"/>
        <cfvo type="max"/>
        <color rgb="FF638EC6"/>
      </dataBar>
      <extLst>
        <ext xmlns:x14="http://schemas.microsoft.com/office/spreadsheetml/2009/9/main" uri="{B025F937-C7B1-47D3-B67F-A62EFF666E3E}">
          <x14:id>{492BDE5C-65C0-4199-99E8-50D53FC1F9FC}</x14:id>
        </ext>
      </extLst>
    </cfRule>
  </conditionalFormatting>
  <conditionalFormatting sqref="P28">
    <cfRule type="dataBar" priority="2">
      <dataBar>
        <cfvo type="min"/>
        <cfvo type="max"/>
        <color rgb="FF638EC6"/>
      </dataBar>
      <extLst>
        <ext xmlns:x14="http://schemas.microsoft.com/office/spreadsheetml/2009/9/main" uri="{B025F937-C7B1-47D3-B67F-A62EFF666E3E}">
          <x14:id>{FD57C7C8-E3B7-4EDF-AA30-CD5F9011F686}</x14:id>
        </ext>
      </extLst>
    </cfRule>
  </conditionalFormatting>
  <conditionalFormatting sqref="P23:P28">
    <cfRule type="dataBar" priority="3">
      <dataBar>
        <cfvo type="min"/>
        <cfvo type="max"/>
        <color rgb="FF638EC6"/>
      </dataBar>
      <extLst>
        <ext xmlns:x14="http://schemas.microsoft.com/office/spreadsheetml/2009/9/main" uri="{B025F937-C7B1-47D3-B67F-A62EFF666E3E}">
          <x14:id>{5328A130-E87E-482E-ABE9-C31E29A7D641}</x14:id>
        </ext>
      </extLst>
    </cfRule>
  </conditionalFormatting>
  <conditionalFormatting sqref="B18:P20 C21:P21 B22:P28">
    <cfRule type="dataBar" priority="1">
      <dataBar>
        <cfvo type="min"/>
        <cfvo type="max"/>
        <color rgb="FF638EC6"/>
      </dataBar>
      <extLst>
        <ext xmlns:x14="http://schemas.microsoft.com/office/spreadsheetml/2009/9/main" uri="{B025F937-C7B1-47D3-B67F-A62EFF666E3E}">
          <x14:id>{1ADEB0D5-9E24-4E03-8E94-4E94A8F63880}</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413079E5-21D2-4910-B461-A2F3DF70AFFD}">
            <x14:dataBar minLength="0" maxLength="100" border="1" negativeBarBorderColorSameAsPositive="0">
              <x14:cfvo type="autoMin"/>
              <x14:cfvo type="autoMax"/>
              <x14:borderColor rgb="FF638EC6"/>
              <x14:negativeFillColor rgb="FFFF0000"/>
              <x14:negativeBorderColor rgb="FFFF0000"/>
              <x14:axisColor rgb="FF000000"/>
            </x14:dataBar>
          </x14:cfRule>
          <xm:sqref>S4:AG9</xm:sqref>
        </x14:conditionalFormatting>
        <x14:conditionalFormatting xmlns:xm="http://schemas.microsoft.com/office/excel/2006/main">
          <x14:cfRule type="dataBar" id="{A0203CE3-69BF-4E92-A19D-099AA3E342A3}">
            <x14:dataBar minLength="0" maxLength="100" border="1" negativeBarBorderColorSameAsPositive="0">
              <x14:cfvo type="autoMin"/>
              <x14:cfvo type="autoMax"/>
              <x14:borderColor rgb="FF638EC6"/>
              <x14:negativeFillColor rgb="FFFF0000"/>
              <x14:negativeBorderColor rgb="FFFF0000"/>
              <x14:axisColor rgb="FF000000"/>
            </x14:dataBar>
          </x14:cfRule>
          <xm:sqref>S13:AG18</xm:sqref>
        </x14:conditionalFormatting>
        <x14:conditionalFormatting xmlns:xm="http://schemas.microsoft.com/office/excel/2006/main">
          <x14:cfRule type="dataBar" id="{CB3EDCB1-CAEF-4CA7-9114-F642484D0600}">
            <x14:dataBar minLength="0" maxLength="100" border="1" negativeBarBorderColorSameAsPositive="0">
              <x14:cfvo type="autoMin"/>
              <x14:cfvo type="autoMax"/>
              <x14:borderColor rgb="FF638EC6"/>
              <x14:negativeFillColor rgb="FFFF0000"/>
              <x14:negativeBorderColor rgb="FFFF0000"/>
              <x14:axisColor rgb="FF000000"/>
            </x14:dataBar>
          </x14:cfRule>
          <xm:sqref>B13:P18</xm:sqref>
        </x14:conditionalFormatting>
        <x14:conditionalFormatting xmlns:xm="http://schemas.microsoft.com/office/excel/2006/main">
          <x14:cfRule type="dataBar" id="{EF97D13E-3666-4E35-BF8E-E28371C05AE2}">
            <x14:dataBar minLength="0" maxLength="100" border="1" negativeBarBorderColorSameAsPositive="0">
              <x14:cfvo type="autoMin"/>
              <x14:cfvo type="autoMax"/>
              <x14:borderColor rgb="FF638EC6"/>
              <x14:negativeFillColor rgb="FFFF0000"/>
              <x14:negativeBorderColor rgb="FFFF0000"/>
              <x14:axisColor rgb="FF000000"/>
            </x14:dataBar>
          </x14:cfRule>
          <xm:sqref>B23:P28</xm:sqref>
        </x14:conditionalFormatting>
        <x14:conditionalFormatting xmlns:xm="http://schemas.microsoft.com/office/excel/2006/main">
          <x14:cfRule type="dataBar" id="{9DD76DC6-4FA8-4341-A939-365C883A94C2}">
            <x14:dataBar minLength="0" maxLength="100" border="1" negativeBarBorderColorSameAsPositive="0">
              <x14:cfvo type="autoMin"/>
              <x14:cfvo type="autoMax"/>
              <x14:borderColor rgb="FF638EC6"/>
              <x14:negativeFillColor rgb="FFFF0000"/>
              <x14:negativeBorderColor rgb="FFFF0000"/>
              <x14:axisColor rgb="FF000000"/>
            </x14:dataBar>
          </x14:cfRule>
          <xm:sqref>K25</xm:sqref>
        </x14:conditionalFormatting>
        <x14:conditionalFormatting xmlns:xm="http://schemas.microsoft.com/office/excel/2006/main">
          <x14:cfRule type="dataBar" id="{CFCE3D90-D073-4BAD-9925-0B8F6C4DED37}">
            <x14:dataBar minLength="0" maxLength="100" border="1" negativeBarBorderColorSameAsPositive="0">
              <x14:cfvo type="autoMin"/>
              <x14:cfvo type="autoMax"/>
              <x14:borderColor rgb="FF638EC6"/>
              <x14:negativeFillColor rgb="FFFF0000"/>
              <x14:negativeBorderColor rgb="FFFF0000"/>
              <x14:axisColor rgb="FF000000"/>
            </x14:dataBar>
          </x14:cfRule>
          <xm:sqref>O26</xm:sqref>
        </x14:conditionalFormatting>
        <x14:conditionalFormatting xmlns:xm="http://schemas.microsoft.com/office/excel/2006/main">
          <x14:cfRule type="dataBar" id="{01858F29-B1F2-4AFA-B90C-DD585A63C4E0}">
            <x14:dataBar minLength="0" maxLength="100" border="1" negativeBarBorderColorSameAsPositive="0">
              <x14:cfvo type="autoMin"/>
              <x14:cfvo type="autoMax"/>
              <x14:borderColor rgb="FF638EC6"/>
              <x14:negativeFillColor rgb="FFFF0000"/>
              <x14:negativeBorderColor rgb="FFFF0000"/>
              <x14:axisColor rgb="FF000000"/>
            </x14:dataBar>
          </x14:cfRule>
          <xm:sqref>B28:N28</xm:sqref>
        </x14:conditionalFormatting>
        <x14:conditionalFormatting xmlns:xm="http://schemas.microsoft.com/office/excel/2006/main">
          <x14:cfRule type="dataBar" id="{492BDE5C-65C0-4199-99E8-50D53FC1F9FC}">
            <x14:dataBar minLength="0" maxLength="100" border="1" negativeBarBorderColorSameAsPositive="0">
              <x14:cfvo type="autoMin"/>
              <x14:cfvo type="autoMax"/>
              <x14:borderColor rgb="FF638EC6"/>
              <x14:negativeFillColor rgb="FFFF0000"/>
              <x14:negativeBorderColor rgb="FFFF0000"/>
              <x14:axisColor rgb="FF000000"/>
            </x14:dataBar>
          </x14:cfRule>
          <xm:sqref>O28</xm:sqref>
        </x14:conditionalFormatting>
        <x14:conditionalFormatting xmlns:xm="http://schemas.microsoft.com/office/excel/2006/main">
          <x14:cfRule type="dataBar" id="{FD57C7C8-E3B7-4EDF-AA30-CD5F9011F686}">
            <x14:dataBar minLength="0" maxLength="100" border="1" negativeBarBorderColorSameAsPositive="0">
              <x14:cfvo type="autoMin"/>
              <x14:cfvo type="autoMax"/>
              <x14:borderColor rgb="FF638EC6"/>
              <x14:negativeFillColor rgb="FFFF0000"/>
              <x14:negativeBorderColor rgb="FFFF0000"/>
              <x14:axisColor rgb="FF000000"/>
            </x14:dataBar>
          </x14:cfRule>
          <xm:sqref>P28</xm:sqref>
        </x14:conditionalFormatting>
        <x14:conditionalFormatting xmlns:xm="http://schemas.microsoft.com/office/excel/2006/main">
          <x14:cfRule type="dataBar" id="{5328A130-E87E-482E-ABE9-C31E29A7D641}">
            <x14:dataBar minLength="0" maxLength="100" border="1" negativeBarBorderColorSameAsPositive="0">
              <x14:cfvo type="autoMin"/>
              <x14:cfvo type="autoMax"/>
              <x14:borderColor rgb="FF638EC6"/>
              <x14:negativeFillColor rgb="FFFF0000"/>
              <x14:negativeBorderColor rgb="FFFF0000"/>
              <x14:axisColor rgb="FF000000"/>
            </x14:dataBar>
          </x14:cfRule>
          <xm:sqref>P23:P28</xm:sqref>
        </x14:conditionalFormatting>
        <x14:conditionalFormatting xmlns:xm="http://schemas.microsoft.com/office/excel/2006/main">
          <x14:cfRule type="dataBar" id="{1ADEB0D5-9E24-4E03-8E94-4E94A8F63880}">
            <x14:dataBar minLength="0" maxLength="100" border="1" negativeBarBorderColorSameAsPositive="0">
              <x14:cfvo type="autoMin"/>
              <x14:cfvo type="autoMax"/>
              <x14:borderColor rgb="FF638EC6"/>
              <x14:negativeFillColor rgb="FFFF0000"/>
              <x14:negativeBorderColor rgb="FFFF0000"/>
              <x14:axisColor rgb="FF000000"/>
            </x14:dataBar>
          </x14:cfRule>
          <xm:sqref>B18:P20 C21:P21 B22:P28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B21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workbookViewId="0"/>
  </sheetViews>
  <sheetFormatPr defaultColWidth="9.1796875" defaultRowHeight="14.5" x14ac:dyDescent="0.35"/>
  <cols>
    <col min="1" max="1" width="25" style="11" customWidth="1"/>
    <col min="2" max="8" width="10" style="117" customWidth="1"/>
    <col min="9" max="9" width="9.1796875" style="11"/>
    <col min="10" max="10" width="16.26953125" style="11" customWidth="1"/>
    <col min="11" max="17" width="10" style="117" customWidth="1"/>
    <col min="18" max="16384" width="9.1796875" style="11"/>
  </cols>
  <sheetData>
    <row r="1" spans="1:19" x14ac:dyDescent="0.35">
      <c r="A1" s="18" t="s">
        <v>7</v>
      </c>
    </row>
    <row r="2" spans="1:19" x14ac:dyDescent="0.35">
      <c r="A2" s="8" t="s">
        <v>19</v>
      </c>
      <c r="J2" s="8" t="s">
        <v>73</v>
      </c>
    </row>
    <row r="3" spans="1:19" ht="29" x14ac:dyDescent="0.35">
      <c r="A3" s="25" t="s">
        <v>70</v>
      </c>
      <c r="B3" s="88" t="s">
        <v>53</v>
      </c>
      <c r="C3" s="88" t="s">
        <v>54</v>
      </c>
      <c r="D3" s="88" t="s">
        <v>55</v>
      </c>
      <c r="E3" s="88" t="s">
        <v>56</v>
      </c>
      <c r="F3" s="88" t="s">
        <v>57</v>
      </c>
      <c r="G3" s="88" t="s">
        <v>32</v>
      </c>
      <c r="H3" s="89" t="s">
        <v>12</v>
      </c>
      <c r="J3" s="25" t="s">
        <v>70</v>
      </c>
      <c r="K3" s="88" t="s">
        <v>53</v>
      </c>
      <c r="L3" s="88" t="s">
        <v>54</v>
      </c>
      <c r="M3" s="88" t="s">
        <v>55</v>
      </c>
      <c r="N3" s="88" t="s">
        <v>56</v>
      </c>
      <c r="O3" s="88" t="s">
        <v>57</v>
      </c>
      <c r="P3" s="88" t="s">
        <v>32</v>
      </c>
      <c r="Q3" s="89" t="s">
        <v>12</v>
      </c>
    </row>
    <row r="4" spans="1:19" x14ac:dyDescent="0.35">
      <c r="A4" s="26" t="s">
        <v>8</v>
      </c>
      <c r="B4" s="118">
        <v>15</v>
      </c>
      <c r="C4" s="118">
        <v>15</v>
      </c>
      <c r="D4" s="118">
        <v>5</v>
      </c>
      <c r="E4" s="118">
        <v>5</v>
      </c>
      <c r="F4" s="118">
        <v>0</v>
      </c>
      <c r="G4" s="118">
        <v>0</v>
      </c>
      <c r="H4" s="119">
        <v>35</v>
      </c>
      <c r="J4" s="26" t="s">
        <v>8</v>
      </c>
      <c r="K4" s="28">
        <v>0.39</v>
      </c>
      <c r="L4" s="28">
        <v>0.36</v>
      </c>
      <c r="M4" s="28">
        <v>0.17</v>
      </c>
      <c r="N4" s="28" t="s">
        <v>31</v>
      </c>
      <c r="O4" s="28">
        <v>0</v>
      </c>
      <c r="P4" s="28" t="s">
        <v>31</v>
      </c>
      <c r="Q4" s="52">
        <v>1</v>
      </c>
      <c r="S4" s="19"/>
    </row>
    <row r="5" spans="1:19" x14ac:dyDescent="0.35">
      <c r="A5" s="26" t="s">
        <v>9</v>
      </c>
      <c r="B5" s="118">
        <v>1790</v>
      </c>
      <c r="C5" s="118">
        <v>2195</v>
      </c>
      <c r="D5" s="118">
        <v>2315</v>
      </c>
      <c r="E5" s="118">
        <v>1165</v>
      </c>
      <c r="F5" s="118">
        <v>285</v>
      </c>
      <c r="G5" s="118">
        <v>15</v>
      </c>
      <c r="H5" s="119">
        <v>7760</v>
      </c>
      <c r="J5" s="26" t="s">
        <v>9</v>
      </c>
      <c r="K5" s="28">
        <v>0.23</v>
      </c>
      <c r="L5" s="28">
        <v>0.28000000000000003</v>
      </c>
      <c r="M5" s="28">
        <v>0.3</v>
      </c>
      <c r="N5" s="28">
        <v>0.15</v>
      </c>
      <c r="O5" s="28">
        <v>0.04</v>
      </c>
      <c r="P5" s="28">
        <v>0</v>
      </c>
      <c r="Q5" s="52">
        <v>1</v>
      </c>
    </row>
    <row r="6" spans="1:19" x14ac:dyDescent="0.35">
      <c r="A6" s="26" t="s">
        <v>10</v>
      </c>
      <c r="B6" s="118">
        <v>175</v>
      </c>
      <c r="C6" s="118">
        <v>620</v>
      </c>
      <c r="D6" s="118">
        <v>415</v>
      </c>
      <c r="E6" s="118">
        <v>145</v>
      </c>
      <c r="F6" s="118">
        <v>45</v>
      </c>
      <c r="G6" s="118">
        <v>10</v>
      </c>
      <c r="H6" s="119">
        <v>1405</v>
      </c>
      <c r="J6" s="26" t="s">
        <v>10</v>
      </c>
      <c r="K6" s="28">
        <v>0.12</v>
      </c>
      <c r="L6" s="28">
        <v>0.44</v>
      </c>
      <c r="M6" s="28">
        <v>0.3</v>
      </c>
      <c r="N6" s="28">
        <v>0.1</v>
      </c>
      <c r="O6" s="28">
        <v>0.03</v>
      </c>
      <c r="P6" s="28">
        <v>0.01</v>
      </c>
      <c r="Q6" s="52">
        <v>1</v>
      </c>
    </row>
    <row r="7" spans="1:19" x14ac:dyDescent="0.35">
      <c r="A7" s="26" t="s">
        <v>11</v>
      </c>
      <c r="B7" s="118">
        <v>12120</v>
      </c>
      <c r="C7" s="118">
        <v>34085</v>
      </c>
      <c r="D7" s="118">
        <v>16010</v>
      </c>
      <c r="E7" s="118">
        <v>2155</v>
      </c>
      <c r="F7" s="118">
        <v>535</v>
      </c>
      <c r="G7" s="118">
        <v>90</v>
      </c>
      <c r="H7" s="119">
        <v>64995</v>
      </c>
      <c r="J7" s="26" t="s">
        <v>11</v>
      </c>
      <c r="K7" s="28">
        <v>0.19</v>
      </c>
      <c r="L7" s="28">
        <v>0.52</v>
      </c>
      <c r="M7" s="28">
        <v>0.25</v>
      </c>
      <c r="N7" s="28">
        <v>0.03</v>
      </c>
      <c r="O7" s="28">
        <v>0.01</v>
      </c>
      <c r="P7" s="28">
        <v>0</v>
      </c>
      <c r="Q7" s="52">
        <v>1</v>
      </c>
    </row>
    <row r="8" spans="1:19" x14ac:dyDescent="0.35">
      <c r="A8" s="26" t="s">
        <v>32</v>
      </c>
      <c r="B8" s="118">
        <v>0</v>
      </c>
      <c r="C8" s="118">
        <v>0</v>
      </c>
      <c r="D8" s="118">
        <v>0</v>
      </c>
      <c r="E8" s="118">
        <v>0</v>
      </c>
      <c r="F8" s="118">
        <v>0</v>
      </c>
      <c r="G8" s="118">
        <v>0</v>
      </c>
      <c r="H8" s="119">
        <v>5</v>
      </c>
      <c r="J8" s="26" t="s">
        <v>32</v>
      </c>
      <c r="K8" s="28" t="s">
        <v>31</v>
      </c>
      <c r="L8" s="28" t="s">
        <v>31</v>
      </c>
      <c r="M8" s="28" t="s">
        <v>31</v>
      </c>
      <c r="N8" s="28" t="s">
        <v>31</v>
      </c>
      <c r="O8" s="28">
        <v>0</v>
      </c>
      <c r="P8" s="28">
        <v>0</v>
      </c>
      <c r="Q8" s="52">
        <v>1</v>
      </c>
    </row>
    <row r="9" spans="1:19" x14ac:dyDescent="0.35">
      <c r="A9" s="27" t="s">
        <v>12</v>
      </c>
      <c r="B9" s="120">
        <v>14095</v>
      </c>
      <c r="C9" s="120">
        <v>36915</v>
      </c>
      <c r="D9" s="120">
        <v>18750</v>
      </c>
      <c r="E9" s="120">
        <v>3465</v>
      </c>
      <c r="F9" s="120">
        <v>860</v>
      </c>
      <c r="G9" s="120">
        <v>110</v>
      </c>
      <c r="H9" s="121">
        <v>74200</v>
      </c>
      <c r="J9" s="27" t="s">
        <v>12</v>
      </c>
      <c r="K9" s="45">
        <v>0.19</v>
      </c>
      <c r="L9" s="45">
        <v>0.5</v>
      </c>
      <c r="M9" s="45">
        <v>0.25</v>
      </c>
      <c r="N9" s="45">
        <v>0.05</v>
      </c>
      <c r="O9" s="45">
        <v>0.01</v>
      </c>
      <c r="P9" s="45">
        <v>0</v>
      </c>
      <c r="Q9" s="53">
        <v>1</v>
      </c>
    </row>
    <row r="11" spans="1:19" x14ac:dyDescent="0.35">
      <c r="A11" s="8" t="s">
        <v>74</v>
      </c>
      <c r="J11" s="8" t="s">
        <v>34</v>
      </c>
    </row>
    <row r="12" spans="1:19" ht="29" x14ac:dyDescent="0.35">
      <c r="A12" s="25" t="s">
        <v>70</v>
      </c>
      <c r="B12" s="88" t="s">
        <v>53</v>
      </c>
      <c r="C12" s="88" t="s">
        <v>54</v>
      </c>
      <c r="D12" s="88" t="s">
        <v>55</v>
      </c>
      <c r="E12" s="88" t="s">
        <v>56</v>
      </c>
      <c r="F12" s="88" t="s">
        <v>57</v>
      </c>
      <c r="G12" s="88" t="s">
        <v>32</v>
      </c>
      <c r="H12" s="89" t="s">
        <v>12</v>
      </c>
      <c r="J12" s="25" t="s">
        <v>70</v>
      </c>
      <c r="K12" s="88" t="s">
        <v>53</v>
      </c>
      <c r="L12" s="88" t="s">
        <v>54</v>
      </c>
      <c r="M12" s="88" t="s">
        <v>55</v>
      </c>
      <c r="N12" s="88" t="s">
        <v>56</v>
      </c>
      <c r="O12" s="88" t="s">
        <v>57</v>
      </c>
      <c r="P12" s="88" t="s">
        <v>32</v>
      </c>
      <c r="Q12" s="89" t="s">
        <v>12</v>
      </c>
    </row>
    <row r="13" spans="1:19" x14ac:dyDescent="0.35">
      <c r="A13" s="26" t="s">
        <v>8</v>
      </c>
      <c r="B13" s="28">
        <v>0</v>
      </c>
      <c r="C13" s="28">
        <v>0</v>
      </c>
      <c r="D13" s="28">
        <v>0</v>
      </c>
      <c r="E13" s="28">
        <v>0</v>
      </c>
      <c r="F13" s="28">
        <v>0</v>
      </c>
      <c r="G13" s="28">
        <v>0</v>
      </c>
      <c r="H13" s="52">
        <v>0</v>
      </c>
      <c r="J13" s="26" t="s">
        <v>8</v>
      </c>
      <c r="K13" s="28">
        <v>0</v>
      </c>
      <c r="L13" s="28">
        <v>0</v>
      </c>
      <c r="M13" s="28">
        <v>0</v>
      </c>
      <c r="N13" s="28">
        <v>0</v>
      </c>
      <c r="O13" s="28">
        <v>0</v>
      </c>
      <c r="P13" s="28">
        <v>0</v>
      </c>
      <c r="Q13" s="52">
        <v>0</v>
      </c>
    </row>
    <row r="14" spans="1:19" x14ac:dyDescent="0.35">
      <c r="A14" s="26" t="s">
        <v>9</v>
      </c>
      <c r="B14" s="28">
        <v>0.13</v>
      </c>
      <c r="C14" s="28">
        <v>0.06</v>
      </c>
      <c r="D14" s="28">
        <v>0.12</v>
      </c>
      <c r="E14" s="28">
        <v>0.34</v>
      </c>
      <c r="F14" s="28">
        <v>0.33</v>
      </c>
      <c r="G14" s="28">
        <v>0.14000000000000001</v>
      </c>
      <c r="H14" s="52">
        <v>0.1</v>
      </c>
      <c r="J14" s="26" t="s">
        <v>9</v>
      </c>
      <c r="K14" s="28">
        <v>0.02</v>
      </c>
      <c r="L14" s="28">
        <v>0.03</v>
      </c>
      <c r="M14" s="28">
        <v>0.03</v>
      </c>
      <c r="N14" s="28">
        <v>0.02</v>
      </c>
      <c r="O14" s="28">
        <v>0</v>
      </c>
      <c r="P14" s="28">
        <v>0</v>
      </c>
      <c r="Q14" s="52">
        <v>0.1</v>
      </c>
    </row>
    <row r="15" spans="1:19" x14ac:dyDescent="0.35">
      <c r="A15" s="26" t="s">
        <v>10</v>
      </c>
      <c r="B15" s="28">
        <v>0.01</v>
      </c>
      <c r="C15" s="28">
        <v>0.02</v>
      </c>
      <c r="D15" s="28">
        <v>0.02</v>
      </c>
      <c r="E15" s="28">
        <v>0.04</v>
      </c>
      <c r="F15" s="28">
        <v>0.05</v>
      </c>
      <c r="G15" s="28">
        <v>7.0000000000000007E-2</v>
      </c>
      <c r="H15" s="52">
        <v>0.02</v>
      </c>
      <c r="J15" s="26" t="s">
        <v>10</v>
      </c>
      <c r="K15" s="28">
        <v>0</v>
      </c>
      <c r="L15" s="28">
        <v>0.01</v>
      </c>
      <c r="M15" s="28">
        <v>0.01</v>
      </c>
      <c r="N15" s="28">
        <v>0</v>
      </c>
      <c r="O15" s="28">
        <v>0</v>
      </c>
      <c r="P15" s="28">
        <v>0</v>
      </c>
      <c r="Q15" s="52">
        <v>0.02</v>
      </c>
    </row>
    <row r="16" spans="1:19" x14ac:dyDescent="0.35">
      <c r="A16" s="26" t="s">
        <v>11</v>
      </c>
      <c r="B16" s="28">
        <v>0.86</v>
      </c>
      <c r="C16" s="28">
        <v>0.92</v>
      </c>
      <c r="D16" s="28">
        <v>0.85</v>
      </c>
      <c r="E16" s="28">
        <v>0.62</v>
      </c>
      <c r="F16" s="28">
        <v>0.62</v>
      </c>
      <c r="G16" s="28">
        <v>0.79</v>
      </c>
      <c r="H16" s="52">
        <v>0.88</v>
      </c>
      <c r="J16" s="26" t="s">
        <v>11</v>
      </c>
      <c r="K16" s="28">
        <v>0.16</v>
      </c>
      <c r="L16" s="28">
        <v>0.46</v>
      </c>
      <c r="M16" s="28">
        <v>0.22</v>
      </c>
      <c r="N16" s="28">
        <v>0.03</v>
      </c>
      <c r="O16" s="28">
        <v>0.01</v>
      </c>
      <c r="P16" s="28">
        <v>0</v>
      </c>
      <c r="Q16" s="52">
        <v>0.88</v>
      </c>
    </row>
    <row r="17" spans="1:18" x14ac:dyDescent="0.35">
      <c r="A17" s="26" t="s">
        <v>32</v>
      </c>
      <c r="B17" s="28">
        <v>0</v>
      </c>
      <c r="C17" s="28">
        <v>0</v>
      </c>
      <c r="D17" s="28">
        <v>0</v>
      </c>
      <c r="E17" s="28">
        <v>0</v>
      </c>
      <c r="F17" s="28">
        <v>0</v>
      </c>
      <c r="G17" s="28">
        <v>0</v>
      </c>
      <c r="H17" s="52">
        <v>0</v>
      </c>
      <c r="J17" s="26" t="s">
        <v>32</v>
      </c>
      <c r="K17" s="28">
        <v>0</v>
      </c>
      <c r="L17" s="28">
        <v>0</v>
      </c>
      <c r="M17" s="28">
        <v>0</v>
      </c>
      <c r="N17" s="28">
        <v>0</v>
      </c>
      <c r="O17" s="28">
        <v>0</v>
      </c>
      <c r="P17" s="28">
        <v>0</v>
      </c>
      <c r="Q17" s="52">
        <v>0</v>
      </c>
    </row>
    <row r="18" spans="1:18" x14ac:dyDescent="0.35">
      <c r="A18" s="27" t="s">
        <v>12</v>
      </c>
      <c r="B18" s="45">
        <v>1</v>
      </c>
      <c r="C18" s="45">
        <v>1</v>
      </c>
      <c r="D18" s="45">
        <v>1</v>
      </c>
      <c r="E18" s="45">
        <v>1</v>
      </c>
      <c r="F18" s="45">
        <v>1</v>
      </c>
      <c r="G18" s="45">
        <v>1</v>
      </c>
      <c r="H18" s="53">
        <v>1</v>
      </c>
      <c r="J18" s="27" t="s">
        <v>12</v>
      </c>
      <c r="K18" s="45">
        <v>0.19</v>
      </c>
      <c r="L18" s="45">
        <v>0.5</v>
      </c>
      <c r="M18" s="45">
        <v>0.25</v>
      </c>
      <c r="N18" s="45">
        <v>0.05</v>
      </c>
      <c r="O18" s="45">
        <v>0.01</v>
      </c>
      <c r="P18" s="45">
        <v>0</v>
      </c>
      <c r="Q18" s="53">
        <v>1</v>
      </c>
    </row>
    <row r="20" spans="1:18" x14ac:dyDescent="0.35">
      <c r="A20" s="8" t="s">
        <v>20</v>
      </c>
    </row>
    <row r="21" spans="1:18" x14ac:dyDescent="0.35">
      <c r="A21" s="8" t="s">
        <v>109</v>
      </c>
      <c r="B21" s="136">
        <v>0</v>
      </c>
    </row>
    <row r="22" spans="1:18" ht="29" x14ac:dyDescent="0.35">
      <c r="A22" s="25" t="s">
        <v>70</v>
      </c>
      <c r="B22" s="88" t="s">
        <v>53</v>
      </c>
      <c r="C22" s="88" t="s">
        <v>54</v>
      </c>
      <c r="D22" s="88" t="s">
        <v>55</v>
      </c>
      <c r="E22" s="88" t="s">
        <v>56</v>
      </c>
      <c r="F22" s="88" t="s">
        <v>57</v>
      </c>
      <c r="G22" s="88" t="s">
        <v>32</v>
      </c>
      <c r="H22" s="89" t="s">
        <v>12</v>
      </c>
    </row>
    <row r="23" spans="1:18" x14ac:dyDescent="0.35">
      <c r="A23" s="26" t="s">
        <v>8</v>
      </c>
      <c r="B23" s="28">
        <f>IF(B32&lt;$B$21,"*",'group size'!B107)</f>
        <v>0.5</v>
      </c>
      <c r="C23" s="28" t="str">
        <f>IF(C32&lt;$B$21,"*",'group size'!C107)</f>
        <v>*</v>
      </c>
      <c r="D23" s="28" t="str">
        <f>IF(D32&lt;$B$21,"*",'group size'!D107)</f>
        <v>*</v>
      </c>
      <c r="E23" s="28" t="str">
        <f>IF(E32&lt;$B$21,"*",'group size'!E107)</f>
        <v>*</v>
      </c>
      <c r="F23" s="28" t="str">
        <f>IF(F32&lt;$B$21,"*",'group size'!F107)</f>
        <v>*</v>
      </c>
      <c r="G23" s="28" t="str">
        <f>IF(G32&lt;$B$21,"*",'group size'!G107)</f>
        <v>*</v>
      </c>
      <c r="H23" s="52">
        <f>IF(H32&lt;$B$21,"*",'group size'!H107)</f>
        <v>0.72</v>
      </c>
      <c r="I23" s="20"/>
      <c r="J23" s="20"/>
      <c r="K23" s="122"/>
      <c r="L23" s="122"/>
      <c r="M23" s="122"/>
      <c r="N23" s="122"/>
      <c r="P23" s="100"/>
      <c r="Q23" s="100"/>
      <c r="R23" s="14"/>
    </row>
    <row r="24" spans="1:18" x14ac:dyDescent="0.35">
      <c r="A24" s="26" t="s">
        <v>9</v>
      </c>
      <c r="B24" s="28">
        <f>IF(B33&lt;$B$21,"*",'group size'!B108)</f>
        <v>0.5</v>
      </c>
      <c r="C24" s="28">
        <f>IF(C33&lt;$B$21,"*",'group size'!C108)</f>
        <v>0.64</v>
      </c>
      <c r="D24" s="28">
        <f>IF(D33&lt;$B$21,"*",'group size'!D108)</f>
        <v>0.68</v>
      </c>
      <c r="E24" s="28">
        <f>IF(E33&lt;$B$21,"*",'group size'!E108)</f>
        <v>0.75</v>
      </c>
      <c r="F24" s="28">
        <f>IF(F33&lt;$B$21,"*",'group size'!F108)</f>
        <v>0.8</v>
      </c>
      <c r="G24" s="28" t="str">
        <f>IF(G33&lt;$B$21,"*",'group size'!G108)</f>
        <v>*</v>
      </c>
      <c r="H24" s="52">
        <f>IF(H33&lt;$B$21,"*",'group size'!H108)</f>
        <v>0.64</v>
      </c>
      <c r="I24" s="20"/>
      <c r="J24" s="20"/>
      <c r="K24" s="122"/>
      <c r="L24" s="122"/>
      <c r="M24" s="122"/>
      <c r="N24" s="122"/>
      <c r="P24" s="100"/>
      <c r="Q24" s="100"/>
      <c r="R24" s="14"/>
    </row>
    <row r="25" spans="1:18" x14ac:dyDescent="0.35">
      <c r="A25" s="26" t="s">
        <v>10</v>
      </c>
      <c r="B25" s="28">
        <f>IF(B34&lt;$B$21,"*",'group size'!B109)</f>
        <v>0.65</v>
      </c>
      <c r="C25" s="28">
        <f>IF(C34&lt;$B$21,"*",'group size'!C109)</f>
        <v>0.72</v>
      </c>
      <c r="D25" s="28">
        <f>IF(D34&lt;$B$21,"*",'group size'!D109)</f>
        <v>0.74</v>
      </c>
      <c r="E25" s="28">
        <f>IF(E34&lt;$B$21,"*",'group size'!E109)</f>
        <v>0.9</v>
      </c>
      <c r="F25" s="28" t="str">
        <f>IF(F34&lt;$B$21,"*",'group size'!F109)</f>
        <v>*</v>
      </c>
      <c r="G25" s="28" t="str">
        <f>IF(G34&lt;$B$21,"*",'group size'!G109)</f>
        <v>*</v>
      </c>
      <c r="H25" s="52">
        <f>IF(H34&lt;$B$21,"*",'group size'!H109)</f>
        <v>0.74</v>
      </c>
      <c r="I25" s="20"/>
      <c r="J25" s="20"/>
      <c r="K25" s="122"/>
      <c r="L25" s="122"/>
      <c r="M25" s="122"/>
      <c r="N25" s="122"/>
      <c r="P25" s="100"/>
      <c r="Q25" s="100"/>
      <c r="R25" s="14"/>
    </row>
    <row r="26" spans="1:18" x14ac:dyDescent="0.35">
      <c r="A26" s="26" t="s">
        <v>11</v>
      </c>
      <c r="B26" s="28">
        <f>IF(B35&lt;$B$21,"*",'group size'!B110)</f>
        <v>0.73</v>
      </c>
      <c r="C26" s="28">
        <f>IF(C35&lt;$B$21,"*",'group size'!C110)</f>
        <v>0.72</v>
      </c>
      <c r="D26" s="28">
        <f>IF(D35&lt;$B$21,"*",'group size'!D110)</f>
        <v>0.72</v>
      </c>
      <c r="E26" s="28">
        <f>IF(E35&lt;$B$21,"*",'group size'!E110)</f>
        <v>0.77</v>
      </c>
      <c r="F26" s="28">
        <f>IF(F35&lt;$B$21,"*",'group size'!F110)</f>
        <v>0.82000000000000006</v>
      </c>
      <c r="G26" s="28" t="str">
        <f>IF(G35&lt;$B$21,"*",'group size'!G110)</f>
        <v>*</v>
      </c>
      <c r="H26" s="52">
        <f>IF(H35&lt;$B$21,"*",'group size'!H110)</f>
        <v>0.73</v>
      </c>
      <c r="I26" s="20"/>
      <c r="J26" s="20"/>
      <c r="K26" s="122"/>
      <c r="L26" s="122"/>
      <c r="M26" s="122"/>
      <c r="N26" s="122"/>
      <c r="P26" s="100"/>
      <c r="Q26" s="100"/>
      <c r="R26" s="14"/>
    </row>
    <row r="27" spans="1:18" x14ac:dyDescent="0.35">
      <c r="A27" s="26" t="s">
        <v>32</v>
      </c>
      <c r="B27" s="28" t="str">
        <f>IF(B36&lt;$B$21,"*",'group size'!B111)</f>
        <v>*</v>
      </c>
      <c r="C27" s="28" t="str">
        <f>IF(C36&lt;$B$21,"*",'group size'!C111)</f>
        <v>*</v>
      </c>
      <c r="D27" s="28" t="str">
        <f>IF(D36&lt;$B$21,"*",'group size'!D111)</f>
        <v>*</v>
      </c>
      <c r="E27" s="28" t="str">
        <f>IF(E36&lt;$B$21,"*",'group size'!E111)</f>
        <v>*</v>
      </c>
      <c r="F27" s="28" t="str">
        <f>IF(F36&lt;$B$21,"*",'group size'!F111)</f>
        <v>*</v>
      </c>
      <c r="G27" s="28" t="str">
        <f>IF(G36&lt;$B$21,"*",'group size'!G111)</f>
        <v>*</v>
      </c>
      <c r="H27" s="52" t="str">
        <f>IF(H36&lt;$B$21,"*",'group size'!H111)</f>
        <v>*</v>
      </c>
      <c r="I27" s="20"/>
      <c r="J27" s="20"/>
      <c r="K27" s="122"/>
      <c r="L27" s="122"/>
      <c r="M27" s="122"/>
      <c r="N27" s="122"/>
      <c r="P27" s="100"/>
      <c r="Q27" s="100"/>
      <c r="R27" s="14"/>
    </row>
    <row r="28" spans="1:18" x14ac:dyDescent="0.35">
      <c r="A28" s="27" t="s">
        <v>12</v>
      </c>
      <c r="B28" s="45">
        <f>IF(B37&lt;$B$21,"*",'group size'!B112)</f>
        <v>0.7</v>
      </c>
      <c r="C28" s="45">
        <f>IF(C37&lt;$B$21,"*",'group size'!C112)</f>
        <v>0.72</v>
      </c>
      <c r="D28" s="45">
        <f>IF(D37&lt;$B$21,"*",'group size'!D112)</f>
        <v>0.72</v>
      </c>
      <c r="E28" s="45">
        <f>IF(E37&lt;$B$21,"*",'group size'!E112)</f>
        <v>0.77</v>
      </c>
      <c r="F28" s="45">
        <f>IF(F37&lt;$B$21,"*",'group size'!F112)</f>
        <v>0.82</v>
      </c>
      <c r="G28" s="45" t="str">
        <f>IF(G37&lt;$B$21,"*",'group size'!G112)</f>
        <v>*</v>
      </c>
      <c r="H28" s="53">
        <f>IF(H37&lt;$B$21,"*",'group size'!H112)</f>
        <v>0.72</v>
      </c>
      <c r="I28" s="20"/>
      <c r="J28" s="20"/>
      <c r="K28" s="122"/>
      <c r="L28" s="122"/>
      <c r="M28" s="122"/>
      <c r="N28" s="122"/>
      <c r="P28" s="100"/>
      <c r="Q28" s="100"/>
      <c r="R28" s="14"/>
    </row>
    <row r="29" spans="1:18" x14ac:dyDescent="0.35">
      <c r="P29" s="100"/>
    </row>
    <row r="30" spans="1:18" x14ac:dyDescent="0.35">
      <c r="A30" s="8" t="s">
        <v>21</v>
      </c>
    </row>
    <row r="31" spans="1:18" ht="29" x14ac:dyDescent="0.35">
      <c r="A31" s="25" t="s">
        <v>70</v>
      </c>
      <c r="B31" s="88" t="s">
        <v>53</v>
      </c>
      <c r="C31" s="88" t="s">
        <v>54</v>
      </c>
      <c r="D31" s="88" t="s">
        <v>55</v>
      </c>
      <c r="E31" s="88" t="s">
        <v>56</v>
      </c>
      <c r="F31" s="88" t="s">
        <v>57</v>
      </c>
      <c r="G31" s="88" t="s">
        <v>32</v>
      </c>
      <c r="H31" s="89" t="s">
        <v>12</v>
      </c>
    </row>
    <row r="32" spans="1:18" x14ac:dyDescent="0.35">
      <c r="A32" s="26" t="s">
        <v>8</v>
      </c>
      <c r="B32" s="118">
        <v>10</v>
      </c>
      <c r="C32" s="118">
        <v>10</v>
      </c>
      <c r="D32" s="118">
        <v>5</v>
      </c>
      <c r="E32" s="118">
        <v>0</v>
      </c>
      <c r="F32" s="118">
        <v>0</v>
      </c>
      <c r="G32" s="118">
        <v>0</v>
      </c>
      <c r="H32" s="104">
        <v>25</v>
      </c>
    </row>
    <row r="33" spans="1:8" x14ac:dyDescent="0.35">
      <c r="A33" s="26" t="s">
        <v>9</v>
      </c>
      <c r="B33" s="118">
        <v>1505</v>
      </c>
      <c r="C33" s="118">
        <v>1580</v>
      </c>
      <c r="D33" s="118">
        <v>1720</v>
      </c>
      <c r="E33" s="118">
        <v>885</v>
      </c>
      <c r="F33" s="118">
        <v>220</v>
      </c>
      <c r="G33" s="118">
        <v>5</v>
      </c>
      <c r="H33" s="104">
        <v>5915</v>
      </c>
    </row>
    <row r="34" spans="1:8" x14ac:dyDescent="0.35">
      <c r="A34" s="26" t="s">
        <v>10</v>
      </c>
      <c r="B34" s="118">
        <v>110</v>
      </c>
      <c r="C34" s="118">
        <v>410</v>
      </c>
      <c r="D34" s="118">
        <v>295</v>
      </c>
      <c r="E34" s="118">
        <v>100</v>
      </c>
      <c r="F34" s="118">
        <v>30</v>
      </c>
      <c r="G34" s="118">
        <v>5</v>
      </c>
      <c r="H34" s="104">
        <v>950</v>
      </c>
    </row>
    <row r="35" spans="1:8" x14ac:dyDescent="0.35">
      <c r="A35" s="26" t="s">
        <v>11</v>
      </c>
      <c r="B35" s="118">
        <v>8045</v>
      </c>
      <c r="C35" s="118">
        <v>23400</v>
      </c>
      <c r="D35" s="118">
        <v>11305</v>
      </c>
      <c r="E35" s="118">
        <v>1595</v>
      </c>
      <c r="F35" s="118">
        <v>405</v>
      </c>
      <c r="G35" s="118">
        <v>15</v>
      </c>
      <c r="H35" s="104">
        <v>44765</v>
      </c>
    </row>
    <row r="36" spans="1:8" x14ac:dyDescent="0.35">
      <c r="A36" s="26" t="s">
        <v>32</v>
      </c>
      <c r="B36" s="118">
        <v>0</v>
      </c>
      <c r="C36" s="118">
        <v>0</v>
      </c>
      <c r="D36" s="118">
        <v>0</v>
      </c>
      <c r="E36" s="118">
        <v>0</v>
      </c>
      <c r="F36" s="118">
        <v>0</v>
      </c>
      <c r="G36" s="118">
        <v>0</v>
      </c>
      <c r="H36" s="104">
        <v>5</v>
      </c>
    </row>
    <row r="37" spans="1:8" x14ac:dyDescent="0.35">
      <c r="A37" s="27" t="s">
        <v>12</v>
      </c>
      <c r="B37" s="120">
        <v>9675</v>
      </c>
      <c r="C37" s="120">
        <v>25400</v>
      </c>
      <c r="D37" s="120">
        <v>13325</v>
      </c>
      <c r="E37" s="120">
        <v>2585</v>
      </c>
      <c r="F37" s="120">
        <v>655</v>
      </c>
      <c r="G37" s="120">
        <v>20</v>
      </c>
      <c r="H37" s="106">
        <v>51660</v>
      </c>
    </row>
    <row r="39" spans="1:8" x14ac:dyDescent="0.35">
      <c r="A39" s="5" t="s">
        <v>148</v>
      </c>
    </row>
  </sheetData>
  <conditionalFormatting sqref="K4:Q9">
    <cfRule type="dataBar" priority="16">
      <dataBar>
        <cfvo type="min"/>
        <cfvo type="max"/>
        <color rgb="FF638EC6"/>
      </dataBar>
      <extLst>
        <ext xmlns:x14="http://schemas.microsoft.com/office/spreadsheetml/2009/9/main" uri="{B025F937-C7B1-47D3-B67F-A62EFF666E3E}">
          <x14:id>{C914BD7F-9A4E-4D2C-B732-0F09C3EE3001}</x14:id>
        </ext>
      </extLst>
    </cfRule>
  </conditionalFormatting>
  <conditionalFormatting sqref="K13:Q18">
    <cfRule type="dataBar" priority="15">
      <dataBar>
        <cfvo type="min"/>
        <cfvo type="max"/>
        <color rgb="FF638EC6"/>
      </dataBar>
      <extLst>
        <ext xmlns:x14="http://schemas.microsoft.com/office/spreadsheetml/2009/9/main" uri="{B025F937-C7B1-47D3-B67F-A62EFF666E3E}">
          <x14:id>{EF33639A-C142-4DA8-8253-218BB6721375}</x14:id>
        </ext>
      </extLst>
    </cfRule>
  </conditionalFormatting>
  <conditionalFormatting sqref="B13:H18">
    <cfRule type="dataBar" priority="14">
      <dataBar>
        <cfvo type="min"/>
        <cfvo type="max"/>
        <color rgb="FF638EC6"/>
      </dataBar>
      <extLst>
        <ext xmlns:x14="http://schemas.microsoft.com/office/spreadsheetml/2009/9/main" uri="{B025F937-C7B1-47D3-B67F-A62EFF666E3E}">
          <x14:id>{AE2A5991-B88E-488B-A841-EBE9B51432F6}</x14:id>
        </ext>
      </extLst>
    </cfRule>
  </conditionalFormatting>
  <conditionalFormatting sqref="B23:H28">
    <cfRule type="dataBar" priority="13">
      <dataBar>
        <cfvo type="min"/>
        <cfvo type="max"/>
        <color rgb="FF638EC6"/>
      </dataBar>
      <extLst>
        <ext xmlns:x14="http://schemas.microsoft.com/office/spreadsheetml/2009/9/main" uri="{B025F937-C7B1-47D3-B67F-A62EFF666E3E}">
          <x14:id>{8C86D308-0429-4106-BD51-93D0D04F81AA}</x14:id>
        </ext>
      </extLst>
    </cfRule>
  </conditionalFormatting>
  <conditionalFormatting sqref="C23:C28">
    <cfRule type="dataBar" priority="8">
      <dataBar>
        <cfvo type="min"/>
        <cfvo type="max"/>
        <color rgb="FF638EC6"/>
      </dataBar>
      <extLst>
        <ext xmlns:x14="http://schemas.microsoft.com/office/spreadsheetml/2009/9/main" uri="{B025F937-C7B1-47D3-B67F-A62EFF666E3E}">
          <x14:id>{3B04D66E-E3CA-42EA-AB70-1486AF1820EB}</x14:id>
        </ext>
      </extLst>
    </cfRule>
  </conditionalFormatting>
  <conditionalFormatting sqref="D23:D28">
    <cfRule type="dataBar" priority="7">
      <dataBar>
        <cfvo type="min"/>
        <cfvo type="max"/>
        <color rgb="FF638EC6"/>
      </dataBar>
      <extLst>
        <ext xmlns:x14="http://schemas.microsoft.com/office/spreadsheetml/2009/9/main" uri="{B025F937-C7B1-47D3-B67F-A62EFF666E3E}">
          <x14:id>{06328230-ABB7-424D-84A1-462BAC08D512}</x14:id>
        </ext>
      </extLst>
    </cfRule>
  </conditionalFormatting>
  <conditionalFormatting sqref="B28:G28">
    <cfRule type="dataBar" priority="6">
      <dataBar>
        <cfvo type="min"/>
        <cfvo type="max"/>
        <color rgb="FF638EC6"/>
      </dataBar>
      <extLst>
        <ext xmlns:x14="http://schemas.microsoft.com/office/spreadsheetml/2009/9/main" uri="{B025F937-C7B1-47D3-B67F-A62EFF666E3E}">
          <x14:id>{1DBA7FE1-B495-48CC-919C-EC851E1692F9}</x14:id>
        </ext>
      </extLst>
    </cfRule>
  </conditionalFormatting>
  <conditionalFormatting sqref="B28:G28">
    <cfRule type="dataBar" priority="4">
      <dataBar>
        <cfvo type="min"/>
        <cfvo type="max"/>
        <color rgb="FF638EC6"/>
      </dataBar>
      <extLst>
        <ext xmlns:x14="http://schemas.microsoft.com/office/spreadsheetml/2009/9/main" uri="{B025F937-C7B1-47D3-B67F-A62EFF666E3E}">
          <x14:id>{A46CDEE9-1723-476B-B81B-EEB39146F852}</x14:id>
        </ext>
      </extLst>
    </cfRule>
  </conditionalFormatting>
  <conditionalFormatting sqref="H23:H28">
    <cfRule type="dataBar" priority="3">
      <dataBar>
        <cfvo type="min"/>
        <cfvo type="max"/>
        <color rgb="FF638EC6"/>
      </dataBar>
      <extLst>
        <ext xmlns:x14="http://schemas.microsoft.com/office/spreadsheetml/2009/9/main" uri="{B025F937-C7B1-47D3-B67F-A62EFF666E3E}">
          <x14:id>{19FFAB0E-C488-4AB9-A216-A4CBAF3D9AA6}</x14:id>
        </ext>
      </extLst>
    </cfRule>
  </conditionalFormatting>
  <conditionalFormatting sqref="H28">
    <cfRule type="dataBar" priority="2">
      <dataBar>
        <cfvo type="min"/>
        <cfvo type="max"/>
        <color rgb="FF638EC6"/>
      </dataBar>
      <extLst>
        <ext xmlns:x14="http://schemas.microsoft.com/office/spreadsheetml/2009/9/main" uri="{B025F937-C7B1-47D3-B67F-A62EFF666E3E}">
          <x14:id>{8147AAB3-8A73-4DC7-BEC1-223780BB630F}</x14:id>
        </ext>
      </extLst>
    </cfRule>
  </conditionalFormatting>
  <conditionalFormatting sqref="B18:H20 C21:H21 B22:H28">
    <cfRule type="dataBar" priority="1">
      <dataBar>
        <cfvo type="min"/>
        <cfvo type="max"/>
        <color rgb="FF638EC6"/>
      </dataBar>
      <extLst>
        <ext xmlns:x14="http://schemas.microsoft.com/office/spreadsheetml/2009/9/main" uri="{B025F937-C7B1-47D3-B67F-A62EFF666E3E}">
          <x14:id>{E74876EC-16D6-4B9F-9FEE-B06ECE0E14D6}</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C914BD7F-9A4E-4D2C-B732-0F09C3EE3001}">
            <x14:dataBar minLength="0" maxLength="100" border="1" negativeBarBorderColorSameAsPositive="0">
              <x14:cfvo type="autoMin"/>
              <x14:cfvo type="autoMax"/>
              <x14:borderColor rgb="FF638EC6"/>
              <x14:negativeFillColor rgb="FFFF0000"/>
              <x14:negativeBorderColor rgb="FFFF0000"/>
              <x14:axisColor rgb="FF000000"/>
            </x14:dataBar>
          </x14:cfRule>
          <xm:sqref>K4:Q9</xm:sqref>
        </x14:conditionalFormatting>
        <x14:conditionalFormatting xmlns:xm="http://schemas.microsoft.com/office/excel/2006/main">
          <x14:cfRule type="dataBar" id="{EF33639A-C142-4DA8-8253-218BB6721375}">
            <x14:dataBar minLength="0" maxLength="100" border="1" negativeBarBorderColorSameAsPositive="0">
              <x14:cfvo type="autoMin"/>
              <x14:cfvo type="autoMax"/>
              <x14:borderColor rgb="FF638EC6"/>
              <x14:negativeFillColor rgb="FFFF0000"/>
              <x14:negativeBorderColor rgb="FFFF0000"/>
              <x14:axisColor rgb="FF000000"/>
            </x14:dataBar>
          </x14:cfRule>
          <xm:sqref>K13:Q18</xm:sqref>
        </x14:conditionalFormatting>
        <x14:conditionalFormatting xmlns:xm="http://schemas.microsoft.com/office/excel/2006/main">
          <x14:cfRule type="dataBar" id="{AE2A5991-B88E-488B-A841-EBE9B51432F6}">
            <x14:dataBar minLength="0" maxLength="100" border="1" negativeBarBorderColorSameAsPositive="0">
              <x14:cfvo type="autoMin"/>
              <x14:cfvo type="autoMax"/>
              <x14:borderColor rgb="FF638EC6"/>
              <x14:negativeFillColor rgb="FFFF0000"/>
              <x14:negativeBorderColor rgb="FFFF0000"/>
              <x14:axisColor rgb="FF000000"/>
            </x14:dataBar>
          </x14:cfRule>
          <xm:sqref>B13:H18</xm:sqref>
        </x14:conditionalFormatting>
        <x14:conditionalFormatting xmlns:xm="http://schemas.microsoft.com/office/excel/2006/main">
          <x14:cfRule type="dataBar" id="{8C86D308-0429-4106-BD51-93D0D04F81AA}">
            <x14:dataBar minLength="0" maxLength="100" border="1" negativeBarBorderColorSameAsPositive="0">
              <x14:cfvo type="autoMin"/>
              <x14:cfvo type="autoMax"/>
              <x14:borderColor rgb="FF638EC6"/>
              <x14:negativeFillColor rgb="FFFF0000"/>
              <x14:negativeBorderColor rgb="FFFF0000"/>
              <x14:axisColor rgb="FF000000"/>
            </x14:dataBar>
          </x14:cfRule>
          <xm:sqref>B23:H28</xm:sqref>
        </x14:conditionalFormatting>
        <x14:conditionalFormatting xmlns:xm="http://schemas.microsoft.com/office/excel/2006/main">
          <x14:cfRule type="dataBar" id="{3B04D66E-E3CA-42EA-AB70-1486AF1820EB}">
            <x14:dataBar minLength="0" maxLength="100" border="1" negativeBarBorderColorSameAsPositive="0">
              <x14:cfvo type="autoMin"/>
              <x14:cfvo type="autoMax"/>
              <x14:borderColor rgb="FF638EC6"/>
              <x14:negativeFillColor rgb="FFFF0000"/>
              <x14:negativeBorderColor rgb="FFFF0000"/>
              <x14:axisColor rgb="FF000000"/>
            </x14:dataBar>
          </x14:cfRule>
          <xm:sqref>C23:C28</xm:sqref>
        </x14:conditionalFormatting>
        <x14:conditionalFormatting xmlns:xm="http://schemas.microsoft.com/office/excel/2006/main">
          <x14:cfRule type="dataBar" id="{06328230-ABB7-424D-84A1-462BAC08D512}">
            <x14:dataBar minLength="0" maxLength="100" border="1" negativeBarBorderColorSameAsPositive="0">
              <x14:cfvo type="autoMin"/>
              <x14:cfvo type="autoMax"/>
              <x14:borderColor rgb="FF638EC6"/>
              <x14:negativeFillColor rgb="FFFF0000"/>
              <x14:negativeBorderColor rgb="FFFF0000"/>
              <x14:axisColor rgb="FF000000"/>
            </x14:dataBar>
          </x14:cfRule>
          <xm:sqref>D23:D28</xm:sqref>
        </x14:conditionalFormatting>
        <x14:conditionalFormatting xmlns:xm="http://schemas.microsoft.com/office/excel/2006/main">
          <x14:cfRule type="dataBar" id="{1DBA7FE1-B495-48CC-919C-EC851E1692F9}">
            <x14:dataBar minLength="0" maxLength="100" border="1" negativeBarBorderColorSameAsPositive="0">
              <x14:cfvo type="autoMin"/>
              <x14:cfvo type="autoMax"/>
              <x14:borderColor rgb="FF638EC6"/>
              <x14:negativeFillColor rgb="FFFF0000"/>
              <x14:negativeBorderColor rgb="FFFF0000"/>
              <x14:axisColor rgb="FF000000"/>
            </x14:dataBar>
          </x14:cfRule>
          <xm:sqref>B28:G28</xm:sqref>
        </x14:conditionalFormatting>
        <x14:conditionalFormatting xmlns:xm="http://schemas.microsoft.com/office/excel/2006/main">
          <x14:cfRule type="dataBar" id="{A46CDEE9-1723-476B-B81B-EEB39146F852}">
            <x14:dataBar minLength="0" maxLength="100" border="1" negativeBarBorderColorSameAsPositive="0">
              <x14:cfvo type="autoMin"/>
              <x14:cfvo type="autoMax"/>
              <x14:borderColor rgb="FF638EC6"/>
              <x14:negativeFillColor rgb="FFFF0000"/>
              <x14:negativeBorderColor rgb="FFFF0000"/>
              <x14:axisColor rgb="FF000000"/>
            </x14:dataBar>
          </x14:cfRule>
          <xm:sqref>B28:G28</xm:sqref>
        </x14:conditionalFormatting>
        <x14:conditionalFormatting xmlns:xm="http://schemas.microsoft.com/office/excel/2006/main">
          <x14:cfRule type="dataBar" id="{19FFAB0E-C488-4AB9-A216-A4CBAF3D9AA6}">
            <x14:dataBar minLength="0" maxLength="100" border="1" negativeBarBorderColorSameAsPositive="0">
              <x14:cfvo type="autoMin"/>
              <x14:cfvo type="autoMax"/>
              <x14:borderColor rgb="FF638EC6"/>
              <x14:negativeFillColor rgb="FFFF0000"/>
              <x14:negativeBorderColor rgb="FFFF0000"/>
              <x14:axisColor rgb="FF000000"/>
            </x14:dataBar>
          </x14:cfRule>
          <xm:sqref>H23:H28</xm:sqref>
        </x14:conditionalFormatting>
        <x14:conditionalFormatting xmlns:xm="http://schemas.microsoft.com/office/excel/2006/main">
          <x14:cfRule type="dataBar" id="{8147AAB3-8A73-4DC7-BEC1-223780BB630F}">
            <x14:dataBar minLength="0" maxLength="100" border="1" negativeBarBorderColorSameAsPositive="0">
              <x14:cfvo type="autoMin"/>
              <x14:cfvo type="autoMax"/>
              <x14:borderColor rgb="FF638EC6"/>
              <x14:negativeFillColor rgb="FFFF0000"/>
              <x14:negativeBorderColor rgb="FFFF0000"/>
              <x14:axisColor rgb="FF000000"/>
            </x14:dataBar>
          </x14:cfRule>
          <xm:sqref>H28</xm:sqref>
        </x14:conditionalFormatting>
        <x14:conditionalFormatting xmlns:xm="http://schemas.microsoft.com/office/excel/2006/main">
          <x14:cfRule type="dataBar" id="{E74876EC-16D6-4B9F-9FEE-B06ECE0E14D6}">
            <x14:dataBar minLength="0" maxLength="100" border="1" negativeBarBorderColorSameAsPositive="0">
              <x14:cfvo type="autoMin"/>
              <x14:cfvo type="autoMax"/>
              <x14:borderColor rgb="FF638EC6"/>
              <x14:negativeFillColor rgb="FFFF0000"/>
              <x14:negativeBorderColor rgb="FFFF0000"/>
              <x14:axisColor rgb="FF000000"/>
            </x14:dataBar>
          </x14:cfRule>
          <xm:sqref>B18:H20 C21:H21 B22:H28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B21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sheetViews>
  <sheetFormatPr defaultColWidth="9.1796875" defaultRowHeight="14.5" x14ac:dyDescent="0.35"/>
  <cols>
    <col min="1" max="1" width="30.81640625" style="7" customWidth="1"/>
    <col min="2" max="6" width="10" style="102" customWidth="1"/>
    <col min="7" max="7" width="9.1796875" style="7"/>
    <col min="8" max="8" width="30.54296875" style="7" customWidth="1"/>
    <col min="9" max="13" width="10" style="102" customWidth="1"/>
    <col min="14" max="16384" width="9.1796875" style="7"/>
  </cols>
  <sheetData>
    <row r="1" spans="1:13" x14ac:dyDescent="0.35">
      <c r="A1" s="17" t="s">
        <v>7</v>
      </c>
    </row>
    <row r="2" spans="1:13" x14ac:dyDescent="0.35">
      <c r="A2" s="8" t="s">
        <v>19</v>
      </c>
      <c r="H2" s="8" t="s">
        <v>76</v>
      </c>
    </row>
    <row r="3" spans="1:13" ht="29" x14ac:dyDescent="0.35">
      <c r="A3" s="30" t="s">
        <v>151</v>
      </c>
      <c r="B3" s="80" t="s">
        <v>23</v>
      </c>
      <c r="C3" s="80" t="s">
        <v>10</v>
      </c>
      <c r="D3" s="80" t="s">
        <v>24</v>
      </c>
      <c r="E3" s="80" t="s">
        <v>32</v>
      </c>
      <c r="F3" s="82" t="s">
        <v>12</v>
      </c>
      <c r="H3" s="30" t="s">
        <v>151</v>
      </c>
      <c r="I3" s="80" t="s">
        <v>23</v>
      </c>
      <c r="J3" s="80" t="s">
        <v>10</v>
      </c>
      <c r="K3" s="80" t="s">
        <v>24</v>
      </c>
      <c r="L3" s="80" t="s">
        <v>32</v>
      </c>
      <c r="M3" s="82" t="s">
        <v>12</v>
      </c>
    </row>
    <row r="4" spans="1:13" x14ac:dyDescent="0.35">
      <c r="A4" s="31" t="s">
        <v>27</v>
      </c>
      <c r="B4" s="103">
        <v>655</v>
      </c>
      <c r="C4" s="103">
        <v>65</v>
      </c>
      <c r="D4" s="103">
        <v>505</v>
      </c>
      <c r="E4" s="103">
        <v>0</v>
      </c>
      <c r="F4" s="104">
        <v>1225</v>
      </c>
      <c r="H4" s="31" t="s">
        <v>27</v>
      </c>
      <c r="I4" s="48">
        <v>0.53</v>
      </c>
      <c r="J4" s="48">
        <v>0.05</v>
      </c>
      <c r="K4" s="48">
        <v>0.41000000000000003</v>
      </c>
      <c r="L4" s="48">
        <v>0</v>
      </c>
      <c r="M4" s="90">
        <v>1</v>
      </c>
    </row>
    <row r="5" spans="1:13" x14ac:dyDescent="0.35">
      <c r="A5" s="31" t="s">
        <v>28</v>
      </c>
      <c r="B5" s="103">
        <v>250</v>
      </c>
      <c r="C5" s="103">
        <v>25</v>
      </c>
      <c r="D5" s="103">
        <v>100</v>
      </c>
      <c r="E5" s="103">
        <v>0</v>
      </c>
      <c r="F5" s="104">
        <v>370</v>
      </c>
      <c r="H5" s="31" t="s">
        <v>28</v>
      </c>
      <c r="I5" s="48">
        <v>0.67</v>
      </c>
      <c r="J5" s="48">
        <v>0.06</v>
      </c>
      <c r="K5" s="48">
        <v>0.27</v>
      </c>
      <c r="L5" s="48">
        <v>0</v>
      </c>
      <c r="M5" s="90">
        <v>1</v>
      </c>
    </row>
    <row r="6" spans="1:13" x14ac:dyDescent="0.35">
      <c r="A6" s="31" t="s">
        <v>29</v>
      </c>
      <c r="B6" s="103">
        <v>53970</v>
      </c>
      <c r="C6" s="103">
        <v>2900</v>
      </c>
      <c r="D6" s="103">
        <v>11140</v>
      </c>
      <c r="E6" s="103">
        <v>0</v>
      </c>
      <c r="F6" s="104">
        <v>68010</v>
      </c>
      <c r="H6" s="31" t="s">
        <v>29</v>
      </c>
      <c r="I6" s="48">
        <v>0.79</v>
      </c>
      <c r="J6" s="48">
        <v>0.04</v>
      </c>
      <c r="K6" s="48">
        <v>0.16</v>
      </c>
      <c r="L6" s="48">
        <v>0</v>
      </c>
      <c r="M6" s="90">
        <v>1</v>
      </c>
    </row>
    <row r="7" spans="1:13" x14ac:dyDescent="0.35">
      <c r="A7" s="31" t="s">
        <v>8</v>
      </c>
      <c r="B7" s="103">
        <v>220</v>
      </c>
      <c r="C7" s="103">
        <v>15</v>
      </c>
      <c r="D7" s="103">
        <v>70</v>
      </c>
      <c r="E7" s="103">
        <v>0</v>
      </c>
      <c r="F7" s="104">
        <v>305</v>
      </c>
      <c r="H7" s="31" t="s">
        <v>8</v>
      </c>
      <c r="I7" s="48">
        <v>0.72</v>
      </c>
      <c r="J7" s="48">
        <v>0.06</v>
      </c>
      <c r="K7" s="48">
        <v>0.23</v>
      </c>
      <c r="L7" s="48">
        <v>0</v>
      </c>
      <c r="M7" s="90">
        <v>1</v>
      </c>
    </row>
    <row r="8" spans="1:13" x14ac:dyDescent="0.35">
      <c r="A8" s="31" t="s">
        <v>10</v>
      </c>
      <c r="B8" s="103">
        <v>2185</v>
      </c>
      <c r="C8" s="103">
        <v>1665</v>
      </c>
      <c r="D8" s="103">
        <v>435</v>
      </c>
      <c r="E8" s="103">
        <v>0</v>
      </c>
      <c r="F8" s="104">
        <v>4285</v>
      </c>
      <c r="H8" s="31" t="s">
        <v>10</v>
      </c>
      <c r="I8" s="48">
        <v>0.51</v>
      </c>
      <c r="J8" s="48">
        <v>0.39</v>
      </c>
      <c r="K8" s="48">
        <v>0.1</v>
      </c>
      <c r="L8" s="48">
        <v>0</v>
      </c>
      <c r="M8" s="90">
        <v>1</v>
      </c>
    </row>
    <row r="9" spans="1:13" x14ac:dyDescent="0.35">
      <c r="A9" s="31" t="s">
        <v>32</v>
      </c>
      <c r="B9" s="103">
        <v>5</v>
      </c>
      <c r="C9" s="103">
        <v>0</v>
      </c>
      <c r="D9" s="103">
        <v>0</v>
      </c>
      <c r="E9" s="103">
        <v>0</v>
      </c>
      <c r="F9" s="104">
        <v>5</v>
      </c>
      <c r="H9" s="31" t="s">
        <v>32</v>
      </c>
      <c r="I9" s="48" t="s">
        <v>31</v>
      </c>
      <c r="J9" s="48">
        <v>0</v>
      </c>
      <c r="K9" s="48">
        <v>0</v>
      </c>
      <c r="L9" s="48" t="s">
        <v>31</v>
      </c>
      <c r="M9" s="90">
        <v>1</v>
      </c>
    </row>
    <row r="10" spans="1:13" x14ac:dyDescent="0.35">
      <c r="A10" s="32" t="s">
        <v>12</v>
      </c>
      <c r="B10" s="105">
        <v>57280</v>
      </c>
      <c r="C10" s="105">
        <v>4675</v>
      </c>
      <c r="D10" s="105">
        <v>12245</v>
      </c>
      <c r="E10" s="105">
        <v>5</v>
      </c>
      <c r="F10" s="106">
        <v>74200</v>
      </c>
      <c r="H10" s="32" t="s">
        <v>12</v>
      </c>
      <c r="I10" s="50">
        <v>0.77</v>
      </c>
      <c r="J10" s="50">
        <v>0.06</v>
      </c>
      <c r="K10" s="50">
        <v>0.17</v>
      </c>
      <c r="L10" s="50">
        <v>0</v>
      </c>
      <c r="M10" s="91">
        <v>1</v>
      </c>
    </row>
    <row r="12" spans="1:13" x14ac:dyDescent="0.35">
      <c r="A12" s="8" t="s">
        <v>77</v>
      </c>
      <c r="H12" s="8" t="s">
        <v>34</v>
      </c>
    </row>
    <row r="13" spans="1:13" ht="29" x14ac:dyDescent="0.35">
      <c r="A13" s="30" t="s">
        <v>151</v>
      </c>
      <c r="B13" s="80" t="s">
        <v>23</v>
      </c>
      <c r="C13" s="80" t="s">
        <v>10</v>
      </c>
      <c r="D13" s="80" t="s">
        <v>24</v>
      </c>
      <c r="E13" s="80" t="s">
        <v>32</v>
      </c>
      <c r="F13" s="82" t="s">
        <v>12</v>
      </c>
      <c r="H13" s="30" t="s">
        <v>151</v>
      </c>
      <c r="I13" s="80" t="s">
        <v>23</v>
      </c>
      <c r="J13" s="80" t="s">
        <v>10</v>
      </c>
      <c r="K13" s="80" t="s">
        <v>24</v>
      </c>
      <c r="L13" s="80" t="s">
        <v>32</v>
      </c>
      <c r="M13" s="82" t="s">
        <v>12</v>
      </c>
    </row>
    <row r="14" spans="1:13" x14ac:dyDescent="0.35">
      <c r="A14" s="31" t="s">
        <v>27</v>
      </c>
      <c r="B14" s="48">
        <v>0.01</v>
      </c>
      <c r="C14" s="48">
        <v>0.01</v>
      </c>
      <c r="D14" s="48">
        <v>0.04</v>
      </c>
      <c r="E14" s="48">
        <v>0</v>
      </c>
      <c r="F14" s="90">
        <v>0.02</v>
      </c>
      <c r="H14" s="31" t="s">
        <v>27</v>
      </c>
      <c r="I14" s="48">
        <v>0.01</v>
      </c>
      <c r="J14" s="48">
        <v>0</v>
      </c>
      <c r="K14" s="48">
        <v>0.01</v>
      </c>
      <c r="L14" s="48">
        <v>0</v>
      </c>
      <c r="M14" s="90">
        <v>0.02</v>
      </c>
    </row>
    <row r="15" spans="1:13" x14ac:dyDescent="0.35">
      <c r="A15" s="31" t="s">
        <v>28</v>
      </c>
      <c r="B15" s="48">
        <v>0</v>
      </c>
      <c r="C15" s="48">
        <v>0.01</v>
      </c>
      <c r="D15" s="48">
        <v>0.01</v>
      </c>
      <c r="E15" s="48">
        <v>0</v>
      </c>
      <c r="F15" s="90">
        <v>0.01</v>
      </c>
      <c r="H15" s="31" t="s">
        <v>28</v>
      </c>
      <c r="I15" s="48">
        <v>0</v>
      </c>
      <c r="J15" s="48">
        <v>0</v>
      </c>
      <c r="K15" s="48">
        <v>0</v>
      </c>
      <c r="L15" s="48">
        <v>0</v>
      </c>
      <c r="M15" s="90">
        <v>0.01</v>
      </c>
    </row>
    <row r="16" spans="1:13" x14ac:dyDescent="0.35">
      <c r="A16" s="31" t="s">
        <v>29</v>
      </c>
      <c r="B16" s="48">
        <v>0.94000000000000006</v>
      </c>
      <c r="C16" s="48">
        <v>0.62</v>
      </c>
      <c r="D16" s="48">
        <v>0.91</v>
      </c>
      <c r="E16" s="48" t="s">
        <v>31</v>
      </c>
      <c r="F16" s="90">
        <v>0.92</v>
      </c>
      <c r="H16" s="31" t="s">
        <v>29</v>
      </c>
      <c r="I16" s="48">
        <v>0.73</v>
      </c>
      <c r="J16" s="48">
        <v>0.04</v>
      </c>
      <c r="K16" s="48">
        <v>0.15</v>
      </c>
      <c r="L16" s="48">
        <v>0</v>
      </c>
      <c r="M16" s="90">
        <v>0.92</v>
      </c>
    </row>
    <row r="17" spans="1:14" x14ac:dyDescent="0.35">
      <c r="A17" s="31" t="s">
        <v>8</v>
      </c>
      <c r="B17" s="48">
        <v>0</v>
      </c>
      <c r="C17" s="48">
        <v>0</v>
      </c>
      <c r="D17" s="48">
        <v>0.01</v>
      </c>
      <c r="E17" s="48">
        <v>0</v>
      </c>
      <c r="F17" s="90">
        <v>0</v>
      </c>
      <c r="H17" s="31" t="s">
        <v>8</v>
      </c>
      <c r="I17" s="48">
        <v>0</v>
      </c>
      <c r="J17" s="48">
        <v>0</v>
      </c>
      <c r="K17" s="48">
        <v>0</v>
      </c>
      <c r="L17" s="48">
        <v>0</v>
      </c>
      <c r="M17" s="90">
        <v>0</v>
      </c>
    </row>
    <row r="18" spans="1:14" x14ac:dyDescent="0.35">
      <c r="A18" s="31" t="s">
        <v>10</v>
      </c>
      <c r="B18" s="48">
        <v>0.04</v>
      </c>
      <c r="C18" s="48">
        <v>0.36</v>
      </c>
      <c r="D18" s="48">
        <v>0.04</v>
      </c>
      <c r="E18" s="48">
        <v>0</v>
      </c>
      <c r="F18" s="90">
        <v>0.06</v>
      </c>
      <c r="H18" s="31" t="s">
        <v>10</v>
      </c>
      <c r="I18" s="48">
        <v>0.03</v>
      </c>
      <c r="J18" s="48">
        <v>0.02</v>
      </c>
      <c r="K18" s="48">
        <v>0.01</v>
      </c>
      <c r="L18" s="48">
        <v>0</v>
      </c>
      <c r="M18" s="90">
        <v>0.06</v>
      </c>
    </row>
    <row r="19" spans="1:14" x14ac:dyDescent="0.35">
      <c r="A19" s="31" t="s">
        <v>32</v>
      </c>
      <c r="B19" s="48">
        <v>0</v>
      </c>
      <c r="C19" s="48">
        <v>0</v>
      </c>
      <c r="D19" s="48">
        <v>0</v>
      </c>
      <c r="E19" s="48" t="s">
        <v>31</v>
      </c>
      <c r="F19" s="90">
        <v>0</v>
      </c>
      <c r="H19" s="31" t="s">
        <v>32</v>
      </c>
      <c r="I19" s="48">
        <v>0</v>
      </c>
      <c r="J19" s="48">
        <v>0</v>
      </c>
      <c r="K19" s="48">
        <v>0</v>
      </c>
      <c r="L19" s="48">
        <v>0</v>
      </c>
      <c r="M19" s="90">
        <v>0</v>
      </c>
    </row>
    <row r="20" spans="1:14" x14ac:dyDescent="0.35">
      <c r="A20" s="32" t="s">
        <v>12</v>
      </c>
      <c r="B20" s="50">
        <v>1</v>
      </c>
      <c r="C20" s="50">
        <v>1</v>
      </c>
      <c r="D20" s="50">
        <v>1</v>
      </c>
      <c r="E20" s="50">
        <v>1</v>
      </c>
      <c r="F20" s="91">
        <v>1</v>
      </c>
      <c r="H20" s="32" t="s">
        <v>12</v>
      </c>
      <c r="I20" s="50">
        <v>0.77</v>
      </c>
      <c r="J20" s="50">
        <v>0.06</v>
      </c>
      <c r="K20" s="50">
        <v>0.17</v>
      </c>
      <c r="L20" s="50">
        <v>0</v>
      </c>
      <c r="M20" s="91">
        <v>1</v>
      </c>
    </row>
    <row r="22" spans="1:14" x14ac:dyDescent="0.35">
      <c r="A22" s="8" t="s">
        <v>20</v>
      </c>
    </row>
    <row r="23" spans="1:14" x14ac:dyDescent="0.35">
      <c r="A23" s="8" t="s">
        <v>109</v>
      </c>
      <c r="B23" s="136">
        <v>0</v>
      </c>
    </row>
    <row r="24" spans="1:14" ht="29" x14ac:dyDescent="0.35">
      <c r="A24" s="30" t="s">
        <v>151</v>
      </c>
      <c r="B24" s="80" t="s">
        <v>23</v>
      </c>
      <c r="C24" s="80" t="s">
        <v>10</v>
      </c>
      <c r="D24" s="80" t="s">
        <v>24</v>
      </c>
      <c r="E24" s="80" t="s">
        <v>32</v>
      </c>
      <c r="F24" s="82" t="s">
        <v>12</v>
      </c>
    </row>
    <row r="25" spans="1:14" x14ac:dyDescent="0.35">
      <c r="A25" s="31" t="s">
        <v>27</v>
      </c>
      <c r="B25" s="48">
        <f>IF(B35&lt;$B$23,"*",'group size'!B115)</f>
        <v>0.68</v>
      </c>
      <c r="C25" s="48">
        <f>IF(C35&lt;$B$23,"*",'group size'!C115)</f>
        <v>0.82000000000000006</v>
      </c>
      <c r="D25" s="48">
        <f>IF(D35&lt;$B$23,"*",'group size'!D115)</f>
        <v>0.74</v>
      </c>
      <c r="E25" s="48" t="str">
        <f>IF(E35&lt;$B$23,"*",'group size'!E115)</f>
        <v>*</v>
      </c>
      <c r="F25" s="90">
        <f>IF(F35&lt;$B$23,"*",'group size'!F115)</f>
        <v>0.71</v>
      </c>
      <c r="G25" s="16"/>
      <c r="H25" s="16"/>
      <c r="I25" s="126"/>
      <c r="J25" s="126"/>
      <c r="L25" s="100"/>
      <c r="M25" s="100"/>
      <c r="N25" s="14"/>
    </row>
    <row r="26" spans="1:14" x14ac:dyDescent="0.35">
      <c r="A26" s="31" t="s">
        <v>28</v>
      </c>
      <c r="B26" s="48">
        <f>IF(B36&lt;$B$23,"*",'group size'!B116)</f>
        <v>0.56000000000000005</v>
      </c>
      <c r="C26" s="48" t="str">
        <f>IF(C36&lt;$B$23,"*",'group size'!C116)</f>
        <v>*</v>
      </c>
      <c r="D26" s="48">
        <f>IF(D36&lt;$B$23,"*",'group size'!D116)</f>
        <v>0.65</v>
      </c>
      <c r="E26" s="48" t="str">
        <f>IF(E36&lt;$B$23,"*",'group size'!E116)</f>
        <v>*</v>
      </c>
      <c r="F26" s="90">
        <f>IF(F36&lt;$B$23,"*",'group size'!F116)</f>
        <v>0.6</v>
      </c>
      <c r="G26" s="16"/>
      <c r="H26" s="16"/>
      <c r="I26" s="126"/>
      <c r="J26" s="126"/>
      <c r="L26" s="100"/>
      <c r="M26" s="100"/>
      <c r="N26" s="14"/>
    </row>
    <row r="27" spans="1:14" x14ac:dyDescent="0.35">
      <c r="A27" s="31" t="s">
        <v>29</v>
      </c>
      <c r="B27" s="48">
        <f>IF(B37&lt;$B$23,"*",'group size'!B117)</f>
        <v>0.71</v>
      </c>
      <c r="C27" s="48">
        <f>IF(C37&lt;$B$23,"*",'group size'!C117)</f>
        <v>0.74</v>
      </c>
      <c r="D27" s="48">
        <f>IF(D37&lt;$B$23,"*",'group size'!D117)</f>
        <v>0.74</v>
      </c>
      <c r="E27" s="48" t="str">
        <f>IF(E37&lt;$B$23,"*",'group size'!E117)</f>
        <v>*</v>
      </c>
      <c r="F27" s="90">
        <f>IF(F37&lt;$B$23,"*",'group size'!F117)</f>
        <v>0.72</v>
      </c>
      <c r="G27" s="16"/>
      <c r="H27" s="16"/>
      <c r="I27" s="126"/>
      <c r="J27" s="126"/>
      <c r="L27" s="100"/>
      <c r="M27" s="100"/>
      <c r="N27" s="14"/>
    </row>
    <row r="28" spans="1:14" x14ac:dyDescent="0.35">
      <c r="A28" s="31" t="s">
        <v>8</v>
      </c>
      <c r="B28" s="48">
        <f>IF(B38&lt;$B$23,"*",'group size'!B118)</f>
        <v>0.56000000000000005</v>
      </c>
      <c r="C28" s="48">
        <f>IF(C38&lt;$B$23,"*",'group size'!C118)</f>
        <v>0.62</v>
      </c>
      <c r="D28" s="48">
        <f>IF(D38&lt;$B$23,"*",'group size'!D118)</f>
        <v>0.67</v>
      </c>
      <c r="E28" s="48" t="str">
        <f>IF(E38&lt;$B$23,"*",'group size'!E118)</f>
        <v>*</v>
      </c>
      <c r="F28" s="90">
        <f>IF(F38&lt;$B$23,"*",'group size'!F118)</f>
        <v>0.57999999999999996</v>
      </c>
      <c r="G28" s="16"/>
      <c r="H28" s="16"/>
      <c r="I28" s="126"/>
      <c r="J28" s="126"/>
      <c r="L28" s="100"/>
      <c r="M28" s="100"/>
      <c r="N28" s="14"/>
    </row>
    <row r="29" spans="1:14" x14ac:dyDescent="0.35">
      <c r="A29" s="31" t="s">
        <v>10</v>
      </c>
      <c r="B29" s="48">
        <f>IF(B39&lt;$B$23,"*",'group size'!B119)</f>
        <v>0.65</v>
      </c>
      <c r="C29" s="48">
        <f>IF(C39&lt;$B$23,"*",'group size'!C119)</f>
        <v>0.77</v>
      </c>
      <c r="D29" s="48">
        <f>IF(D39&lt;$B$23,"*",'group size'!D119)</f>
        <v>0.75</v>
      </c>
      <c r="E29" s="48" t="str">
        <f>IF(E39&lt;$B$23,"*",'group size'!E119)</f>
        <v>*</v>
      </c>
      <c r="F29" s="90">
        <f>IF(F39&lt;$B$23,"*",'group size'!F119)</f>
        <v>0.71</v>
      </c>
      <c r="G29" s="16"/>
      <c r="H29" s="16"/>
      <c r="I29" s="126"/>
      <c r="J29" s="126"/>
      <c r="L29" s="100"/>
      <c r="M29" s="100"/>
      <c r="N29" s="14"/>
    </row>
    <row r="30" spans="1:14" x14ac:dyDescent="0.35">
      <c r="A30" s="31" t="s">
        <v>32</v>
      </c>
      <c r="B30" s="48" t="str">
        <f>IF(B40&lt;$B$23,"*",'group size'!B120)</f>
        <v>*</v>
      </c>
      <c r="C30" s="48" t="str">
        <f>IF(C40&lt;$B$23,"*",'group size'!C120)</f>
        <v>*</v>
      </c>
      <c r="D30" s="48" t="str">
        <f>IF(D40&lt;$B$23,"*",'group size'!D120)</f>
        <v>*</v>
      </c>
      <c r="E30" s="48" t="str">
        <f>IF(E40&lt;$B$23,"*",'group size'!E120)</f>
        <v>*</v>
      </c>
      <c r="F30" s="90" t="str">
        <f>IF(F40&lt;$B$23,"*",'group size'!F120)</f>
        <v>*</v>
      </c>
      <c r="G30" s="16"/>
      <c r="H30" s="16"/>
      <c r="I30" s="126"/>
      <c r="J30" s="126"/>
      <c r="L30" s="100"/>
      <c r="M30" s="100"/>
      <c r="N30" s="14"/>
    </row>
    <row r="31" spans="1:14" x14ac:dyDescent="0.35">
      <c r="A31" s="32" t="s">
        <v>12</v>
      </c>
      <c r="B31" s="50">
        <f>IF(B41&lt;$B$23,"*",'group size'!B121)</f>
        <v>0.71</v>
      </c>
      <c r="C31" s="50">
        <f>IF(C41&lt;$B$23,"*",'group size'!C121)</f>
        <v>0.75</v>
      </c>
      <c r="D31" s="50">
        <f>IF(D41&lt;$B$23,"*",'group size'!D121)</f>
        <v>0.74</v>
      </c>
      <c r="E31" s="50" t="str">
        <f>IF(E41&lt;$B$23,"*",'group size'!E121)</f>
        <v>*</v>
      </c>
      <c r="F31" s="91">
        <f>IF(F41&lt;$B$23,"*",'group size'!F121)</f>
        <v>0.72</v>
      </c>
      <c r="G31" s="16"/>
      <c r="H31" s="16"/>
      <c r="I31" s="126"/>
      <c r="J31" s="126"/>
      <c r="L31" s="100"/>
      <c r="M31" s="100"/>
      <c r="N31" s="14"/>
    </row>
    <row r="32" spans="1:14" x14ac:dyDescent="0.35">
      <c r="G32" s="16"/>
    </row>
    <row r="33" spans="1:6" x14ac:dyDescent="0.35">
      <c r="A33" s="8" t="s">
        <v>21</v>
      </c>
    </row>
    <row r="34" spans="1:6" ht="29" x14ac:dyDescent="0.35">
      <c r="A34" s="30" t="s">
        <v>151</v>
      </c>
      <c r="B34" s="80" t="s">
        <v>23</v>
      </c>
      <c r="C34" s="80" t="s">
        <v>10</v>
      </c>
      <c r="D34" s="80" t="s">
        <v>24</v>
      </c>
      <c r="E34" s="80" t="s">
        <v>32</v>
      </c>
      <c r="F34" s="82" t="s">
        <v>12</v>
      </c>
    </row>
    <row r="35" spans="1:6" x14ac:dyDescent="0.35">
      <c r="A35" s="31" t="s">
        <v>27</v>
      </c>
      <c r="B35" s="103">
        <v>465</v>
      </c>
      <c r="C35" s="103">
        <v>45</v>
      </c>
      <c r="D35" s="103">
        <v>310</v>
      </c>
      <c r="E35" s="103">
        <v>0</v>
      </c>
      <c r="F35" s="104">
        <v>815</v>
      </c>
    </row>
    <row r="36" spans="1:6" x14ac:dyDescent="0.35">
      <c r="A36" s="31" t="s">
        <v>28</v>
      </c>
      <c r="B36" s="103">
        <v>170</v>
      </c>
      <c r="C36" s="103">
        <v>15</v>
      </c>
      <c r="D36" s="103">
        <v>65</v>
      </c>
      <c r="E36" s="103">
        <v>0</v>
      </c>
      <c r="F36" s="104">
        <v>250</v>
      </c>
    </row>
    <row r="37" spans="1:6" x14ac:dyDescent="0.35">
      <c r="A37" s="31" t="s">
        <v>29</v>
      </c>
      <c r="B37" s="103">
        <v>38495</v>
      </c>
      <c r="C37" s="103">
        <v>1750</v>
      </c>
      <c r="D37" s="103">
        <v>7275</v>
      </c>
      <c r="E37" s="103">
        <v>0</v>
      </c>
      <c r="F37" s="104">
        <v>47525</v>
      </c>
    </row>
    <row r="38" spans="1:6" x14ac:dyDescent="0.35">
      <c r="A38" s="31" t="s">
        <v>8</v>
      </c>
      <c r="B38" s="103">
        <v>150</v>
      </c>
      <c r="C38" s="103">
        <v>15</v>
      </c>
      <c r="D38" s="103">
        <v>35</v>
      </c>
      <c r="E38" s="103">
        <v>0</v>
      </c>
      <c r="F38" s="104">
        <v>200</v>
      </c>
    </row>
    <row r="39" spans="1:6" x14ac:dyDescent="0.35">
      <c r="A39" s="31" t="s">
        <v>10</v>
      </c>
      <c r="B39" s="103">
        <v>1475</v>
      </c>
      <c r="C39" s="103">
        <v>1135</v>
      </c>
      <c r="D39" s="103">
        <v>255</v>
      </c>
      <c r="E39" s="103">
        <v>0</v>
      </c>
      <c r="F39" s="104">
        <v>2865</v>
      </c>
    </row>
    <row r="40" spans="1:6" x14ac:dyDescent="0.35">
      <c r="A40" s="31" t="s">
        <v>32</v>
      </c>
      <c r="B40" s="103">
        <v>5</v>
      </c>
      <c r="C40" s="103">
        <v>0</v>
      </c>
      <c r="D40" s="103">
        <v>0</v>
      </c>
      <c r="E40" s="103">
        <v>0</v>
      </c>
      <c r="F40" s="104">
        <v>5</v>
      </c>
    </row>
    <row r="41" spans="1:6" x14ac:dyDescent="0.35">
      <c r="A41" s="32" t="s">
        <v>12</v>
      </c>
      <c r="B41" s="105">
        <v>40755</v>
      </c>
      <c r="C41" s="105">
        <v>2955</v>
      </c>
      <c r="D41" s="105">
        <v>7945</v>
      </c>
      <c r="E41" s="105">
        <v>5</v>
      </c>
      <c r="F41" s="106">
        <v>51660</v>
      </c>
    </row>
    <row r="43" spans="1:6" x14ac:dyDescent="0.35">
      <c r="A43" s="5" t="s">
        <v>148</v>
      </c>
    </row>
  </sheetData>
  <conditionalFormatting sqref="I4:M10">
    <cfRule type="dataBar" priority="14">
      <dataBar>
        <cfvo type="min"/>
        <cfvo type="max"/>
        <color rgb="FF638EC6"/>
      </dataBar>
      <extLst>
        <ext xmlns:x14="http://schemas.microsoft.com/office/spreadsheetml/2009/9/main" uri="{B025F937-C7B1-47D3-B67F-A62EFF666E3E}">
          <x14:id>{3CA2D99B-7D93-40CF-B91E-F7428FA9A9ED}</x14:id>
        </ext>
      </extLst>
    </cfRule>
  </conditionalFormatting>
  <conditionalFormatting sqref="I14:M20">
    <cfRule type="dataBar" priority="13">
      <dataBar>
        <cfvo type="min"/>
        <cfvo type="max"/>
        <color rgb="FF638EC6"/>
      </dataBar>
      <extLst>
        <ext xmlns:x14="http://schemas.microsoft.com/office/spreadsheetml/2009/9/main" uri="{B025F937-C7B1-47D3-B67F-A62EFF666E3E}">
          <x14:id>{CBA802FB-C95C-49CF-A08B-1CDC370369F9}</x14:id>
        </ext>
      </extLst>
    </cfRule>
  </conditionalFormatting>
  <conditionalFormatting sqref="B14:F20">
    <cfRule type="dataBar" priority="12">
      <dataBar>
        <cfvo type="min"/>
        <cfvo type="max"/>
        <color rgb="FF638EC6"/>
      </dataBar>
      <extLst>
        <ext xmlns:x14="http://schemas.microsoft.com/office/spreadsheetml/2009/9/main" uri="{B025F937-C7B1-47D3-B67F-A62EFF666E3E}">
          <x14:id>{107DA7A3-AF67-4C97-9C06-6D12D5306485}</x14:id>
        </ext>
      </extLst>
    </cfRule>
  </conditionalFormatting>
  <conditionalFormatting sqref="B25:F31">
    <cfRule type="dataBar" priority="11">
      <dataBar>
        <cfvo type="min"/>
        <cfvo type="max"/>
        <color rgb="FF638EC6"/>
      </dataBar>
      <extLst>
        <ext xmlns:x14="http://schemas.microsoft.com/office/spreadsheetml/2009/9/main" uri="{B025F937-C7B1-47D3-B67F-A62EFF666E3E}">
          <x14:id>{3E25BF8B-9AB5-4A5F-A675-6026EB5E2BDE}</x14:id>
        </ext>
      </extLst>
    </cfRule>
  </conditionalFormatting>
  <conditionalFormatting sqref="B25:F31">
    <cfRule type="dataBar" priority="4">
      <dataBar>
        <cfvo type="min"/>
        <cfvo type="max"/>
        <color rgb="FF638EC6"/>
      </dataBar>
      <extLst>
        <ext xmlns:x14="http://schemas.microsoft.com/office/spreadsheetml/2009/9/main" uri="{B025F937-C7B1-47D3-B67F-A62EFF666E3E}">
          <x14:id>{33B16158-DD46-461D-9219-8F1F1804A4A7}</x14:id>
        </ext>
      </extLst>
    </cfRule>
  </conditionalFormatting>
  <conditionalFormatting sqref="B20:F22 C23:F23 B24:F31">
    <cfRule type="dataBar" priority="1">
      <dataBar>
        <cfvo type="min"/>
        <cfvo type="max"/>
        <color rgb="FF638EC6"/>
      </dataBar>
      <extLst>
        <ext xmlns:x14="http://schemas.microsoft.com/office/spreadsheetml/2009/9/main" uri="{B025F937-C7B1-47D3-B67F-A62EFF666E3E}">
          <x14:id>{A65111ED-A8AD-406A-9C52-A22B097DE926}</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CA2D99B-7D93-40CF-B91E-F7428FA9A9ED}">
            <x14:dataBar minLength="0" maxLength="100" border="1" negativeBarBorderColorSameAsPositive="0">
              <x14:cfvo type="autoMin"/>
              <x14:cfvo type="autoMax"/>
              <x14:borderColor rgb="FF638EC6"/>
              <x14:negativeFillColor rgb="FFFF0000"/>
              <x14:negativeBorderColor rgb="FFFF0000"/>
              <x14:axisColor rgb="FF000000"/>
            </x14:dataBar>
          </x14:cfRule>
          <xm:sqref>I4:M10</xm:sqref>
        </x14:conditionalFormatting>
        <x14:conditionalFormatting xmlns:xm="http://schemas.microsoft.com/office/excel/2006/main">
          <x14:cfRule type="dataBar" id="{CBA802FB-C95C-49CF-A08B-1CDC370369F9}">
            <x14:dataBar minLength="0" maxLength="100" border="1" negativeBarBorderColorSameAsPositive="0">
              <x14:cfvo type="autoMin"/>
              <x14:cfvo type="autoMax"/>
              <x14:borderColor rgb="FF638EC6"/>
              <x14:negativeFillColor rgb="FFFF0000"/>
              <x14:negativeBorderColor rgb="FFFF0000"/>
              <x14:axisColor rgb="FF000000"/>
            </x14:dataBar>
          </x14:cfRule>
          <xm:sqref>I14:M20</xm:sqref>
        </x14:conditionalFormatting>
        <x14:conditionalFormatting xmlns:xm="http://schemas.microsoft.com/office/excel/2006/main">
          <x14:cfRule type="dataBar" id="{107DA7A3-AF67-4C97-9C06-6D12D5306485}">
            <x14:dataBar minLength="0" maxLength="100" border="1" negativeBarBorderColorSameAsPositive="0">
              <x14:cfvo type="autoMin"/>
              <x14:cfvo type="autoMax"/>
              <x14:borderColor rgb="FF638EC6"/>
              <x14:negativeFillColor rgb="FFFF0000"/>
              <x14:negativeBorderColor rgb="FFFF0000"/>
              <x14:axisColor rgb="FF000000"/>
            </x14:dataBar>
          </x14:cfRule>
          <xm:sqref>B14:F20</xm:sqref>
        </x14:conditionalFormatting>
        <x14:conditionalFormatting xmlns:xm="http://schemas.microsoft.com/office/excel/2006/main">
          <x14:cfRule type="dataBar" id="{3E25BF8B-9AB5-4A5F-A675-6026EB5E2BDE}">
            <x14:dataBar minLength="0" maxLength="100" border="1" negativeBarBorderColorSameAsPositive="0">
              <x14:cfvo type="autoMin"/>
              <x14:cfvo type="autoMax"/>
              <x14:borderColor rgb="FF638EC6"/>
              <x14:negativeFillColor rgb="FFFF0000"/>
              <x14:negativeBorderColor rgb="FFFF0000"/>
              <x14:axisColor rgb="FF000000"/>
            </x14:dataBar>
          </x14:cfRule>
          <xm:sqref>B25:F31</xm:sqref>
        </x14:conditionalFormatting>
        <x14:conditionalFormatting xmlns:xm="http://schemas.microsoft.com/office/excel/2006/main">
          <x14:cfRule type="dataBar" id="{33B16158-DD46-461D-9219-8F1F1804A4A7}">
            <x14:dataBar minLength="0" maxLength="100" border="1" negativeBarBorderColorSameAsPositive="0">
              <x14:cfvo type="autoMin"/>
              <x14:cfvo type="autoMax"/>
              <x14:borderColor rgb="FF638EC6"/>
              <x14:negativeFillColor rgb="FFFF0000"/>
              <x14:negativeBorderColor rgb="FFFF0000"/>
              <x14:axisColor rgb="FF000000"/>
            </x14:dataBar>
          </x14:cfRule>
          <xm:sqref>B25:F31</xm:sqref>
        </x14:conditionalFormatting>
        <x14:conditionalFormatting xmlns:xm="http://schemas.microsoft.com/office/excel/2006/main">
          <x14:cfRule type="dataBar" id="{A65111ED-A8AD-406A-9C52-A22B097DE926}">
            <x14:dataBar minLength="0" maxLength="100" border="1" negativeBarBorderColorSameAsPositive="0">
              <x14:cfvo type="autoMin"/>
              <x14:cfvo type="autoMax"/>
              <x14:borderColor rgb="FF638EC6"/>
              <x14:negativeFillColor rgb="FFFF0000"/>
              <x14:negativeBorderColor rgb="FFFF0000"/>
              <x14:axisColor rgb="FF000000"/>
            </x14:dataBar>
          </x14:cfRule>
          <xm:sqref>B20:F22 C23:F23 B24:F31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B23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heetViews>
  <sheetFormatPr defaultColWidth="9.1796875" defaultRowHeight="14.5" x14ac:dyDescent="0.35"/>
  <cols>
    <col min="1" max="1" width="24.54296875" style="7" customWidth="1"/>
    <col min="2" max="6" width="10" style="102" customWidth="1"/>
    <col min="7" max="7" width="10.54296875" style="7" bestFit="1" customWidth="1"/>
    <col min="8" max="8" width="24.7265625" style="7" customWidth="1"/>
    <col min="9" max="13" width="10" style="102" customWidth="1"/>
    <col min="14" max="16384" width="9.1796875" style="7"/>
  </cols>
  <sheetData>
    <row r="1" spans="1:13" x14ac:dyDescent="0.35">
      <c r="A1" s="17" t="s">
        <v>7</v>
      </c>
    </row>
    <row r="2" spans="1:13" x14ac:dyDescent="0.35">
      <c r="A2" s="8" t="s">
        <v>19</v>
      </c>
      <c r="H2" s="8" t="s">
        <v>79</v>
      </c>
    </row>
    <row r="3" spans="1:13" ht="29" x14ac:dyDescent="0.35">
      <c r="A3" s="30" t="s">
        <v>78</v>
      </c>
      <c r="B3" s="80" t="s">
        <v>23</v>
      </c>
      <c r="C3" s="80" t="s">
        <v>10</v>
      </c>
      <c r="D3" s="80" t="s">
        <v>24</v>
      </c>
      <c r="E3" s="80" t="s">
        <v>32</v>
      </c>
      <c r="F3" s="82" t="s">
        <v>12</v>
      </c>
      <c r="H3" s="30" t="s">
        <v>78</v>
      </c>
      <c r="I3" s="80" t="s">
        <v>23</v>
      </c>
      <c r="J3" s="80" t="s">
        <v>10</v>
      </c>
      <c r="K3" s="80" t="s">
        <v>24</v>
      </c>
      <c r="L3" s="80" t="s">
        <v>32</v>
      </c>
      <c r="M3" s="82" t="s">
        <v>12</v>
      </c>
    </row>
    <row r="4" spans="1:13" x14ac:dyDescent="0.35">
      <c r="A4" s="31" t="s">
        <v>23</v>
      </c>
      <c r="B4" s="103">
        <v>56275</v>
      </c>
      <c r="C4" s="103">
        <v>3390</v>
      </c>
      <c r="D4" s="103">
        <v>12030</v>
      </c>
      <c r="E4" s="103">
        <v>0</v>
      </c>
      <c r="F4" s="104">
        <v>71700</v>
      </c>
      <c r="H4" s="31" t="s">
        <v>23</v>
      </c>
      <c r="I4" s="48">
        <v>0.78</v>
      </c>
      <c r="J4" s="48">
        <v>0.05</v>
      </c>
      <c r="K4" s="48">
        <v>0.17</v>
      </c>
      <c r="L4" s="48">
        <v>0</v>
      </c>
      <c r="M4" s="90">
        <v>1</v>
      </c>
    </row>
    <row r="5" spans="1:13" x14ac:dyDescent="0.35">
      <c r="A5" s="31" t="s">
        <v>10</v>
      </c>
      <c r="B5" s="103">
        <v>720</v>
      </c>
      <c r="C5" s="103">
        <v>1255</v>
      </c>
      <c r="D5" s="103">
        <v>125</v>
      </c>
      <c r="E5" s="103">
        <v>0</v>
      </c>
      <c r="F5" s="104">
        <v>2095</v>
      </c>
      <c r="H5" s="31" t="s">
        <v>10</v>
      </c>
      <c r="I5" s="48">
        <v>0.34</v>
      </c>
      <c r="J5" s="48">
        <v>0.6</v>
      </c>
      <c r="K5" s="48">
        <v>0.06</v>
      </c>
      <c r="L5" s="48">
        <v>0</v>
      </c>
      <c r="M5" s="90">
        <v>1</v>
      </c>
    </row>
    <row r="6" spans="1:13" x14ac:dyDescent="0.35">
      <c r="A6" s="31" t="s">
        <v>24</v>
      </c>
      <c r="B6" s="103">
        <v>280</v>
      </c>
      <c r="C6" s="103">
        <v>25</v>
      </c>
      <c r="D6" s="103">
        <v>90</v>
      </c>
      <c r="E6" s="103">
        <v>0</v>
      </c>
      <c r="F6" s="104">
        <v>400</v>
      </c>
      <c r="H6" s="31" t="s">
        <v>24</v>
      </c>
      <c r="I6" s="48">
        <v>0.71</v>
      </c>
      <c r="J6" s="48">
        <v>7.0000000000000007E-2</v>
      </c>
      <c r="K6" s="48">
        <v>0.23</v>
      </c>
      <c r="L6" s="48">
        <v>0</v>
      </c>
      <c r="M6" s="90">
        <v>1</v>
      </c>
    </row>
    <row r="7" spans="1:13" x14ac:dyDescent="0.35">
      <c r="A7" s="31" t="s">
        <v>32</v>
      </c>
      <c r="B7" s="103">
        <v>5</v>
      </c>
      <c r="C7" s="103">
        <v>0</v>
      </c>
      <c r="D7" s="103">
        <v>0</v>
      </c>
      <c r="E7" s="103">
        <v>0</v>
      </c>
      <c r="F7" s="104">
        <v>5</v>
      </c>
      <c r="H7" s="31" t="s">
        <v>32</v>
      </c>
      <c r="I7" s="48" t="s">
        <v>31</v>
      </c>
      <c r="J7" s="48" t="s">
        <v>31</v>
      </c>
      <c r="K7" s="48">
        <v>0</v>
      </c>
      <c r="L7" s="48" t="s">
        <v>31</v>
      </c>
      <c r="M7" s="90">
        <v>1</v>
      </c>
    </row>
    <row r="8" spans="1:13" x14ac:dyDescent="0.35">
      <c r="A8" s="32" t="s">
        <v>12</v>
      </c>
      <c r="B8" s="105">
        <v>57280</v>
      </c>
      <c r="C8" s="105">
        <v>4675</v>
      </c>
      <c r="D8" s="105">
        <v>12245</v>
      </c>
      <c r="E8" s="105">
        <v>5</v>
      </c>
      <c r="F8" s="106">
        <v>74200</v>
      </c>
      <c r="H8" s="32" t="s">
        <v>12</v>
      </c>
      <c r="I8" s="50">
        <v>0.77</v>
      </c>
      <c r="J8" s="50">
        <v>0.06</v>
      </c>
      <c r="K8" s="50">
        <v>0.17</v>
      </c>
      <c r="L8" s="50">
        <v>0</v>
      </c>
      <c r="M8" s="91">
        <v>1</v>
      </c>
    </row>
    <row r="10" spans="1:13" x14ac:dyDescent="0.35">
      <c r="A10" s="8" t="s">
        <v>80</v>
      </c>
      <c r="H10" s="8" t="s">
        <v>34</v>
      </c>
    </row>
    <row r="11" spans="1:13" ht="29" x14ac:dyDescent="0.35">
      <c r="A11" s="30" t="s">
        <v>78</v>
      </c>
      <c r="B11" s="80" t="s">
        <v>23</v>
      </c>
      <c r="C11" s="80" t="s">
        <v>10</v>
      </c>
      <c r="D11" s="80" t="s">
        <v>24</v>
      </c>
      <c r="E11" s="80" t="s">
        <v>32</v>
      </c>
      <c r="F11" s="82" t="s">
        <v>12</v>
      </c>
      <c r="H11" s="30" t="s">
        <v>78</v>
      </c>
      <c r="I11" s="80" t="s">
        <v>23</v>
      </c>
      <c r="J11" s="80" t="s">
        <v>10</v>
      </c>
      <c r="K11" s="80" t="s">
        <v>24</v>
      </c>
      <c r="L11" s="80" t="s">
        <v>32</v>
      </c>
      <c r="M11" s="82" t="s">
        <v>12</v>
      </c>
    </row>
    <row r="12" spans="1:13" x14ac:dyDescent="0.35">
      <c r="A12" s="31" t="s">
        <v>23</v>
      </c>
      <c r="B12" s="48">
        <v>0.98</v>
      </c>
      <c r="C12" s="48">
        <v>0.73</v>
      </c>
      <c r="D12" s="48">
        <v>0.98</v>
      </c>
      <c r="E12" s="48" t="s">
        <v>31</v>
      </c>
      <c r="F12" s="90">
        <v>0.97</v>
      </c>
      <c r="H12" s="31" t="s">
        <v>23</v>
      </c>
      <c r="I12" s="48">
        <v>0.76</v>
      </c>
      <c r="J12" s="48">
        <v>0.05</v>
      </c>
      <c r="K12" s="48">
        <v>0.16</v>
      </c>
      <c r="L12" s="48">
        <v>0</v>
      </c>
      <c r="M12" s="90">
        <v>0.97</v>
      </c>
    </row>
    <row r="13" spans="1:13" x14ac:dyDescent="0.35">
      <c r="A13" s="31" t="s">
        <v>10</v>
      </c>
      <c r="B13" s="48">
        <v>0.01</v>
      </c>
      <c r="C13" s="48">
        <v>0.27</v>
      </c>
      <c r="D13" s="48">
        <v>0.01</v>
      </c>
      <c r="E13" s="48">
        <v>0</v>
      </c>
      <c r="F13" s="90">
        <v>0.03</v>
      </c>
      <c r="H13" s="31" t="s">
        <v>10</v>
      </c>
      <c r="I13" s="48">
        <v>0.01</v>
      </c>
      <c r="J13" s="48">
        <v>0.02</v>
      </c>
      <c r="K13" s="48">
        <v>0</v>
      </c>
      <c r="L13" s="48">
        <v>0</v>
      </c>
      <c r="M13" s="90">
        <v>0.03</v>
      </c>
    </row>
    <row r="14" spans="1:13" x14ac:dyDescent="0.35">
      <c r="A14" s="31" t="s">
        <v>24</v>
      </c>
      <c r="B14" s="48">
        <v>0</v>
      </c>
      <c r="C14" s="48">
        <v>0.01</v>
      </c>
      <c r="D14" s="48">
        <v>0.01</v>
      </c>
      <c r="E14" s="48">
        <v>0</v>
      </c>
      <c r="F14" s="90">
        <v>0.01</v>
      </c>
      <c r="H14" s="31" t="s">
        <v>24</v>
      </c>
      <c r="I14" s="48">
        <v>0</v>
      </c>
      <c r="J14" s="48">
        <v>0</v>
      </c>
      <c r="K14" s="48">
        <v>0</v>
      </c>
      <c r="L14" s="48">
        <v>0</v>
      </c>
      <c r="M14" s="90">
        <v>0.01</v>
      </c>
    </row>
    <row r="15" spans="1:13" x14ac:dyDescent="0.35">
      <c r="A15" s="31" t="s">
        <v>32</v>
      </c>
      <c r="B15" s="48">
        <v>0</v>
      </c>
      <c r="C15" s="48">
        <v>0</v>
      </c>
      <c r="D15" s="48">
        <v>0</v>
      </c>
      <c r="E15" s="48" t="s">
        <v>31</v>
      </c>
      <c r="F15" s="90">
        <v>0</v>
      </c>
      <c r="H15" s="31" t="s">
        <v>32</v>
      </c>
      <c r="I15" s="48">
        <v>0</v>
      </c>
      <c r="J15" s="48">
        <v>0</v>
      </c>
      <c r="K15" s="48">
        <v>0</v>
      </c>
      <c r="L15" s="48">
        <v>0</v>
      </c>
      <c r="M15" s="90">
        <v>0</v>
      </c>
    </row>
    <row r="16" spans="1:13" x14ac:dyDescent="0.35">
      <c r="A16" s="32" t="s">
        <v>12</v>
      </c>
      <c r="B16" s="50">
        <v>1</v>
      </c>
      <c r="C16" s="50">
        <v>1</v>
      </c>
      <c r="D16" s="50">
        <v>1</v>
      </c>
      <c r="E16" s="50">
        <v>1</v>
      </c>
      <c r="F16" s="91">
        <v>1</v>
      </c>
      <c r="H16" s="32" t="s">
        <v>12</v>
      </c>
      <c r="I16" s="50">
        <v>0.77</v>
      </c>
      <c r="J16" s="50">
        <v>0.06</v>
      </c>
      <c r="K16" s="50">
        <v>0.17</v>
      </c>
      <c r="L16" s="50">
        <v>0</v>
      </c>
      <c r="M16" s="91">
        <v>1</v>
      </c>
    </row>
    <row r="18" spans="1:14" x14ac:dyDescent="0.35">
      <c r="A18" s="8" t="s">
        <v>20</v>
      </c>
    </row>
    <row r="19" spans="1:14" x14ac:dyDescent="0.35">
      <c r="A19" s="8" t="s">
        <v>109</v>
      </c>
      <c r="B19" s="136">
        <v>0</v>
      </c>
    </row>
    <row r="20" spans="1:14" ht="29" x14ac:dyDescent="0.35">
      <c r="A20" s="30" t="s">
        <v>78</v>
      </c>
      <c r="B20" s="80" t="s">
        <v>23</v>
      </c>
      <c r="C20" s="80" t="s">
        <v>10</v>
      </c>
      <c r="D20" s="80" t="s">
        <v>24</v>
      </c>
      <c r="E20" s="80" t="s">
        <v>32</v>
      </c>
      <c r="F20" s="82" t="s">
        <v>12</v>
      </c>
    </row>
    <row r="21" spans="1:14" x14ac:dyDescent="0.35">
      <c r="A21" s="31" t="s">
        <v>23</v>
      </c>
      <c r="B21" s="48">
        <f>IF(B29&lt;$B$19,"*",'group size'!B124)</f>
        <v>0.71</v>
      </c>
      <c r="C21" s="48">
        <f>IF(C29&lt;$B$19,"*",'group size'!C124)</f>
        <v>0.75</v>
      </c>
      <c r="D21" s="48">
        <f>IF(D29&lt;$B$19,"*",'group size'!D124)</f>
        <v>0.74</v>
      </c>
      <c r="E21" s="48" t="str">
        <f>IF(E29&lt;$B$19,"*",'group size'!E124)</f>
        <v>*</v>
      </c>
      <c r="F21" s="90">
        <f>IF(F29&lt;$B$19,"*",'group size'!F124)</f>
        <v>0.72</v>
      </c>
      <c r="G21" s="16"/>
      <c r="H21" s="16"/>
      <c r="I21" s="126"/>
      <c r="J21" s="126"/>
      <c r="L21" s="100"/>
      <c r="M21" s="100"/>
      <c r="N21" s="14"/>
    </row>
    <row r="22" spans="1:14" x14ac:dyDescent="0.35">
      <c r="A22" s="31" t="s">
        <v>10</v>
      </c>
      <c r="B22" s="48">
        <f>IF(B30&lt;$B$19,"*",'group size'!B125)</f>
        <v>0.61</v>
      </c>
      <c r="C22" s="48">
        <f>IF(C30&lt;$B$19,"*",'group size'!C125)</f>
        <v>0.76</v>
      </c>
      <c r="D22" s="48">
        <f>IF(D30&lt;$B$19,"*",'group size'!D125)</f>
        <v>0.64</v>
      </c>
      <c r="E22" s="48" t="str">
        <f>IF(E30&lt;$B$19,"*",'group size'!E125)</f>
        <v>*</v>
      </c>
      <c r="F22" s="90">
        <f>IF(F30&lt;$B$19,"*",'group size'!F125)</f>
        <v>0.7</v>
      </c>
      <c r="G22" s="16"/>
      <c r="H22" s="16"/>
      <c r="I22" s="126"/>
      <c r="J22" s="126"/>
      <c r="L22" s="100"/>
      <c r="M22" s="100"/>
      <c r="N22" s="14"/>
    </row>
    <row r="23" spans="1:14" x14ac:dyDescent="0.35">
      <c r="A23" s="31" t="s">
        <v>24</v>
      </c>
      <c r="B23" s="48">
        <f>IF(B31&lt;$B$19,"*",'group size'!B126)</f>
        <v>0.5</v>
      </c>
      <c r="C23" s="48">
        <f>IF(C31&lt;$B$19,"*",'group size'!C126)</f>
        <v>0.62</v>
      </c>
      <c r="D23" s="48">
        <f>IF(D31&lt;$B$19,"*",'group size'!D126)</f>
        <v>0.68</v>
      </c>
      <c r="E23" s="48" t="str">
        <f>IF(E31&lt;$B$19,"*",'group size'!E126)</f>
        <v>*</v>
      </c>
      <c r="F23" s="90">
        <f>IF(F31&lt;$B$19,"*",'group size'!F126)</f>
        <v>0.55000000000000004</v>
      </c>
      <c r="G23" s="16"/>
      <c r="H23" s="16"/>
      <c r="I23" s="126"/>
      <c r="J23" s="126"/>
      <c r="L23" s="100"/>
      <c r="M23" s="100"/>
      <c r="N23" s="14"/>
    </row>
    <row r="24" spans="1:14" x14ac:dyDescent="0.35">
      <c r="A24" s="31" t="s">
        <v>32</v>
      </c>
      <c r="B24" s="48" t="str">
        <f>IF(B32&lt;$B$19,"*",'group size'!B127)</f>
        <v>*</v>
      </c>
      <c r="C24" s="48" t="str">
        <f>IF(C32&lt;$B$19,"*",'group size'!C127)</f>
        <v>*</v>
      </c>
      <c r="D24" s="48" t="str">
        <f>IF(D32&lt;$B$19,"*",'group size'!D127)</f>
        <v>*</v>
      </c>
      <c r="E24" s="48" t="str">
        <f>IF(E32&lt;$B$19,"*",'group size'!E127)</f>
        <v>*</v>
      </c>
      <c r="F24" s="90" t="str">
        <f>IF(F32&lt;$B$19,"*",'group size'!F127)</f>
        <v>*</v>
      </c>
      <c r="G24" s="16"/>
      <c r="H24" s="16"/>
      <c r="I24" s="126"/>
      <c r="J24" s="126"/>
      <c r="L24" s="100"/>
      <c r="M24" s="100"/>
      <c r="N24" s="14"/>
    </row>
    <row r="25" spans="1:14" x14ac:dyDescent="0.35">
      <c r="A25" s="32" t="s">
        <v>12</v>
      </c>
      <c r="B25" s="50">
        <f>IF(B33&lt;$B$19,"*",'group size'!B128)</f>
        <v>0.71</v>
      </c>
      <c r="C25" s="50">
        <f>IF(C33&lt;$B$19,"*",'group size'!C128)</f>
        <v>0.75</v>
      </c>
      <c r="D25" s="50">
        <f>IF(D33&lt;$B$19,"*",'group size'!D128)</f>
        <v>0.74</v>
      </c>
      <c r="E25" s="50" t="str">
        <f>IF(E33&lt;$B$19,"*",'group size'!E128)</f>
        <v>*</v>
      </c>
      <c r="F25" s="91">
        <f>IF(F33&lt;$B$19,"*",'group size'!F128)</f>
        <v>0.72</v>
      </c>
      <c r="G25" s="16"/>
      <c r="H25" s="16"/>
      <c r="I25" s="126"/>
      <c r="J25" s="126"/>
      <c r="L25" s="100"/>
      <c r="M25" s="100"/>
      <c r="N25" s="14"/>
    </row>
    <row r="26" spans="1:14" x14ac:dyDescent="0.35">
      <c r="L26" s="100"/>
    </row>
    <row r="27" spans="1:14" x14ac:dyDescent="0.35">
      <c r="A27" s="8" t="s">
        <v>21</v>
      </c>
      <c r="L27" s="100"/>
    </row>
    <row r="28" spans="1:14" ht="29" x14ac:dyDescent="0.35">
      <c r="A28" s="30" t="s">
        <v>78</v>
      </c>
      <c r="B28" s="80" t="s">
        <v>23</v>
      </c>
      <c r="C28" s="80" t="s">
        <v>10</v>
      </c>
      <c r="D28" s="80" t="s">
        <v>24</v>
      </c>
      <c r="E28" s="80" t="s">
        <v>32</v>
      </c>
      <c r="F28" s="82" t="s">
        <v>12</v>
      </c>
    </row>
    <row r="29" spans="1:14" x14ac:dyDescent="0.35">
      <c r="A29" s="31" t="s">
        <v>23</v>
      </c>
      <c r="B29" s="103">
        <v>40035</v>
      </c>
      <c r="C29" s="103">
        <v>2070</v>
      </c>
      <c r="D29" s="103">
        <v>7810</v>
      </c>
      <c r="E29" s="103">
        <v>0</v>
      </c>
      <c r="F29" s="104">
        <v>49915</v>
      </c>
    </row>
    <row r="30" spans="1:14" x14ac:dyDescent="0.35">
      <c r="A30" s="31" t="s">
        <v>10</v>
      </c>
      <c r="B30" s="103">
        <v>500</v>
      </c>
      <c r="C30" s="103">
        <v>870</v>
      </c>
      <c r="D30" s="103">
        <v>75</v>
      </c>
      <c r="E30" s="103">
        <v>0</v>
      </c>
      <c r="F30" s="104">
        <v>1440</v>
      </c>
    </row>
    <row r="31" spans="1:14" x14ac:dyDescent="0.35">
      <c r="A31" s="31" t="s">
        <v>24</v>
      </c>
      <c r="B31" s="103">
        <v>220</v>
      </c>
      <c r="C31" s="103">
        <v>20</v>
      </c>
      <c r="D31" s="103">
        <v>60</v>
      </c>
      <c r="E31" s="103">
        <v>0</v>
      </c>
      <c r="F31" s="104">
        <v>300</v>
      </c>
    </row>
    <row r="32" spans="1:14" x14ac:dyDescent="0.35">
      <c r="A32" s="31" t="s">
        <v>32</v>
      </c>
      <c r="B32" s="103">
        <v>5</v>
      </c>
      <c r="C32" s="103">
        <v>0</v>
      </c>
      <c r="D32" s="103">
        <v>0</v>
      </c>
      <c r="E32" s="103">
        <v>0</v>
      </c>
      <c r="F32" s="104">
        <v>5</v>
      </c>
    </row>
    <row r="33" spans="1:6" x14ac:dyDescent="0.35">
      <c r="A33" s="32" t="s">
        <v>12</v>
      </c>
      <c r="B33" s="105">
        <v>40755</v>
      </c>
      <c r="C33" s="105">
        <v>2955</v>
      </c>
      <c r="D33" s="105">
        <v>7945</v>
      </c>
      <c r="E33" s="105">
        <v>5</v>
      </c>
      <c r="F33" s="106">
        <v>51660</v>
      </c>
    </row>
    <row r="35" spans="1:6" x14ac:dyDescent="0.35">
      <c r="A35" s="5" t="s">
        <v>148</v>
      </c>
    </row>
  </sheetData>
  <conditionalFormatting sqref="I4:M8">
    <cfRule type="dataBar" priority="16">
      <dataBar>
        <cfvo type="min"/>
        <cfvo type="max"/>
        <color rgb="FF638EC6"/>
      </dataBar>
      <extLst>
        <ext xmlns:x14="http://schemas.microsoft.com/office/spreadsheetml/2009/9/main" uri="{B025F937-C7B1-47D3-B67F-A62EFF666E3E}">
          <x14:id>{13FB3112-CBC7-432E-8433-2EB8FB1AF985}</x14:id>
        </ext>
      </extLst>
    </cfRule>
  </conditionalFormatting>
  <conditionalFormatting sqref="I12:M16">
    <cfRule type="dataBar" priority="15">
      <dataBar>
        <cfvo type="min"/>
        <cfvo type="max"/>
        <color rgb="FF638EC6"/>
      </dataBar>
      <extLst>
        <ext xmlns:x14="http://schemas.microsoft.com/office/spreadsheetml/2009/9/main" uri="{B025F937-C7B1-47D3-B67F-A62EFF666E3E}">
          <x14:id>{84137057-85EE-4E01-BA71-0D3974C010E4}</x14:id>
        </ext>
      </extLst>
    </cfRule>
  </conditionalFormatting>
  <conditionalFormatting sqref="B12:F16">
    <cfRule type="dataBar" priority="14">
      <dataBar>
        <cfvo type="min"/>
        <cfvo type="max"/>
        <color rgb="FF638EC6"/>
      </dataBar>
      <extLst>
        <ext xmlns:x14="http://schemas.microsoft.com/office/spreadsheetml/2009/9/main" uri="{B025F937-C7B1-47D3-B67F-A62EFF666E3E}">
          <x14:id>{256555E9-51E6-4C4B-BA81-DE8CC5C7C92B}</x14:id>
        </ext>
      </extLst>
    </cfRule>
  </conditionalFormatting>
  <conditionalFormatting sqref="B21:F25">
    <cfRule type="dataBar" priority="13">
      <dataBar>
        <cfvo type="min"/>
        <cfvo type="max"/>
        <color rgb="FF638EC6"/>
      </dataBar>
      <extLst>
        <ext xmlns:x14="http://schemas.microsoft.com/office/spreadsheetml/2009/9/main" uri="{B025F937-C7B1-47D3-B67F-A62EFF666E3E}">
          <x14:id>{6911ECBF-F75A-4C3A-B42D-72439CC4FD6C}</x14:id>
        </ext>
      </extLst>
    </cfRule>
  </conditionalFormatting>
  <conditionalFormatting sqref="B24:F24">
    <cfRule type="dataBar" priority="7">
      <dataBar>
        <cfvo type="min"/>
        <cfvo type="max"/>
        <color rgb="FF638EC6"/>
      </dataBar>
      <extLst>
        <ext xmlns:x14="http://schemas.microsoft.com/office/spreadsheetml/2009/9/main" uri="{B025F937-C7B1-47D3-B67F-A62EFF666E3E}">
          <x14:id>{BAFB4F4A-1BE5-42FF-8627-83DA5BB2214D}</x14:id>
        </ext>
      </extLst>
    </cfRule>
  </conditionalFormatting>
  <conditionalFormatting sqref="B16:F18 C19:F19 B20:F25">
    <cfRule type="dataBar" priority="4">
      <dataBar>
        <cfvo type="min"/>
        <cfvo type="max"/>
        <color rgb="FF638EC6"/>
      </dataBar>
      <extLst>
        <ext xmlns:x14="http://schemas.microsoft.com/office/spreadsheetml/2009/9/main" uri="{B025F937-C7B1-47D3-B67F-A62EFF666E3E}">
          <x14:id>{5809E68E-8491-427A-8A91-8DCBFF1D12C1}</x14:id>
        </ext>
      </extLst>
    </cfRule>
  </conditionalFormatting>
  <conditionalFormatting sqref="B25:F25">
    <cfRule type="dataBar" priority="3">
      <dataBar>
        <cfvo type="min"/>
        <cfvo type="max"/>
        <color rgb="FF638EC6"/>
      </dataBar>
      <extLst>
        <ext xmlns:x14="http://schemas.microsoft.com/office/spreadsheetml/2009/9/main" uri="{B025F937-C7B1-47D3-B67F-A62EFF666E3E}">
          <x14:id>{50D9D5F6-18BC-4BAA-BE17-4915B90AD0B8}</x14:id>
        </ext>
      </extLst>
    </cfRule>
  </conditionalFormatting>
  <conditionalFormatting sqref="B25:F25">
    <cfRule type="dataBar" priority="2">
      <dataBar>
        <cfvo type="min"/>
        <cfvo type="max"/>
        <color rgb="FF638EC6"/>
      </dataBar>
      <extLst>
        <ext xmlns:x14="http://schemas.microsoft.com/office/spreadsheetml/2009/9/main" uri="{B025F937-C7B1-47D3-B67F-A62EFF666E3E}">
          <x14:id>{851A2132-B326-43BD-9A3E-F7ED84FD9C26}</x14:id>
        </ext>
      </extLst>
    </cfRule>
  </conditionalFormatting>
  <conditionalFormatting sqref="B16:F18 C19:F19 B20:F25">
    <cfRule type="dataBar" priority="1">
      <dataBar>
        <cfvo type="min"/>
        <cfvo type="max"/>
        <color rgb="FF638EC6"/>
      </dataBar>
      <extLst>
        <ext xmlns:x14="http://schemas.microsoft.com/office/spreadsheetml/2009/9/main" uri="{B025F937-C7B1-47D3-B67F-A62EFF666E3E}">
          <x14:id>{3856E121-7883-4128-8E0C-08E0DE97F72C}</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3FB3112-CBC7-432E-8433-2EB8FB1AF985}">
            <x14:dataBar minLength="0" maxLength="100" border="1" negativeBarBorderColorSameAsPositive="0">
              <x14:cfvo type="autoMin"/>
              <x14:cfvo type="autoMax"/>
              <x14:borderColor rgb="FF638EC6"/>
              <x14:negativeFillColor rgb="FFFF0000"/>
              <x14:negativeBorderColor rgb="FFFF0000"/>
              <x14:axisColor rgb="FF000000"/>
            </x14:dataBar>
          </x14:cfRule>
          <xm:sqref>I4:M8</xm:sqref>
        </x14:conditionalFormatting>
        <x14:conditionalFormatting xmlns:xm="http://schemas.microsoft.com/office/excel/2006/main">
          <x14:cfRule type="dataBar" id="{84137057-85EE-4E01-BA71-0D3974C010E4}">
            <x14:dataBar minLength="0" maxLength="100" border="1" negativeBarBorderColorSameAsPositive="0">
              <x14:cfvo type="autoMin"/>
              <x14:cfvo type="autoMax"/>
              <x14:borderColor rgb="FF638EC6"/>
              <x14:negativeFillColor rgb="FFFF0000"/>
              <x14:negativeBorderColor rgb="FFFF0000"/>
              <x14:axisColor rgb="FF000000"/>
            </x14:dataBar>
          </x14:cfRule>
          <xm:sqref>I12:M16</xm:sqref>
        </x14:conditionalFormatting>
        <x14:conditionalFormatting xmlns:xm="http://schemas.microsoft.com/office/excel/2006/main">
          <x14:cfRule type="dataBar" id="{256555E9-51E6-4C4B-BA81-DE8CC5C7C92B}">
            <x14:dataBar minLength="0" maxLength="100" border="1" negativeBarBorderColorSameAsPositive="0">
              <x14:cfvo type="autoMin"/>
              <x14:cfvo type="autoMax"/>
              <x14:borderColor rgb="FF638EC6"/>
              <x14:negativeFillColor rgb="FFFF0000"/>
              <x14:negativeBorderColor rgb="FFFF0000"/>
              <x14:axisColor rgb="FF000000"/>
            </x14:dataBar>
          </x14:cfRule>
          <xm:sqref>B12:F16</xm:sqref>
        </x14:conditionalFormatting>
        <x14:conditionalFormatting xmlns:xm="http://schemas.microsoft.com/office/excel/2006/main">
          <x14:cfRule type="dataBar" id="{6911ECBF-F75A-4C3A-B42D-72439CC4FD6C}">
            <x14:dataBar minLength="0" maxLength="100" border="1" negativeBarBorderColorSameAsPositive="0">
              <x14:cfvo type="autoMin"/>
              <x14:cfvo type="autoMax"/>
              <x14:borderColor rgb="FF638EC6"/>
              <x14:negativeFillColor rgb="FFFF0000"/>
              <x14:negativeBorderColor rgb="FFFF0000"/>
              <x14:axisColor rgb="FF000000"/>
            </x14:dataBar>
          </x14:cfRule>
          <xm:sqref>B21:F25</xm:sqref>
        </x14:conditionalFormatting>
        <x14:conditionalFormatting xmlns:xm="http://schemas.microsoft.com/office/excel/2006/main">
          <x14:cfRule type="dataBar" id="{BAFB4F4A-1BE5-42FF-8627-83DA5BB2214D}">
            <x14:dataBar minLength="0" maxLength="100" border="1" negativeBarBorderColorSameAsPositive="0">
              <x14:cfvo type="autoMin"/>
              <x14:cfvo type="autoMax"/>
              <x14:borderColor rgb="FF638EC6"/>
              <x14:negativeFillColor rgb="FFFF0000"/>
              <x14:negativeBorderColor rgb="FFFF0000"/>
              <x14:axisColor rgb="FF000000"/>
            </x14:dataBar>
          </x14:cfRule>
          <xm:sqref>B24:F24</xm:sqref>
        </x14:conditionalFormatting>
        <x14:conditionalFormatting xmlns:xm="http://schemas.microsoft.com/office/excel/2006/main">
          <x14:cfRule type="dataBar" id="{5809E68E-8491-427A-8A91-8DCBFF1D12C1}">
            <x14:dataBar minLength="0" maxLength="100" border="1" negativeBarBorderColorSameAsPositive="0">
              <x14:cfvo type="autoMin"/>
              <x14:cfvo type="autoMax"/>
              <x14:borderColor rgb="FF638EC6"/>
              <x14:negativeFillColor rgb="FFFF0000"/>
              <x14:negativeBorderColor rgb="FFFF0000"/>
              <x14:axisColor rgb="FF000000"/>
            </x14:dataBar>
          </x14:cfRule>
          <xm:sqref>B16:F18 C19:F19 B20:F25</xm:sqref>
        </x14:conditionalFormatting>
        <x14:conditionalFormatting xmlns:xm="http://schemas.microsoft.com/office/excel/2006/main">
          <x14:cfRule type="dataBar" id="{50D9D5F6-18BC-4BAA-BE17-4915B90AD0B8}">
            <x14:dataBar minLength="0" maxLength="100" border="1" negativeBarBorderColorSameAsPositive="0">
              <x14:cfvo type="autoMin"/>
              <x14:cfvo type="autoMax"/>
              <x14:borderColor rgb="FF638EC6"/>
              <x14:negativeFillColor rgb="FFFF0000"/>
              <x14:negativeBorderColor rgb="FFFF0000"/>
              <x14:axisColor rgb="FF000000"/>
            </x14:dataBar>
          </x14:cfRule>
          <xm:sqref>B25:F25</xm:sqref>
        </x14:conditionalFormatting>
        <x14:conditionalFormatting xmlns:xm="http://schemas.microsoft.com/office/excel/2006/main">
          <x14:cfRule type="dataBar" id="{851A2132-B326-43BD-9A3E-F7ED84FD9C26}">
            <x14:dataBar minLength="0" maxLength="100" border="1" negativeBarBorderColorSameAsPositive="0">
              <x14:cfvo type="autoMin"/>
              <x14:cfvo type="autoMax"/>
              <x14:borderColor rgb="FF638EC6"/>
              <x14:negativeFillColor rgb="FFFF0000"/>
              <x14:negativeBorderColor rgb="FFFF0000"/>
              <x14:axisColor rgb="FF000000"/>
            </x14:dataBar>
          </x14:cfRule>
          <xm:sqref>B25:F25</xm:sqref>
        </x14:conditionalFormatting>
        <x14:conditionalFormatting xmlns:xm="http://schemas.microsoft.com/office/excel/2006/main">
          <x14:cfRule type="dataBar" id="{3856E121-7883-4128-8E0C-08E0DE97F72C}">
            <x14:dataBar minLength="0" maxLength="100" border="1" negativeBarBorderColorSameAsPositive="0">
              <x14:cfvo type="autoMin"/>
              <x14:cfvo type="autoMax"/>
              <x14:borderColor rgb="FF638EC6"/>
              <x14:negativeFillColor rgb="FFFF0000"/>
              <x14:negativeBorderColor rgb="FFFF0000"/>
              <x14:axisColor rgb="FF000000"/>
            </x14:dataBar>
          </x14:cfRule>
          <xm:sqref>B16:F18 C19:F19 B20:F25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workbookViewId="0"/>
  </sheetViews>
  <sheetFormatPr defaultColWidth="9.1796875" defaultRowHeight="14.5" x14ac:dyDescent="0.35"/>
  <cols>
    <col min="1" max="1" width="30.453125" style="11" customWidth="1"/>
    <col min="2" max="6" width="10" style="117" customWidth="1"/>
    <col min="7" max="7" width="9.1796875" style="11"/>
    <col min="8" max="8" width="31.1796875" style="11" customWidth="1"/>
    <col min="9" max="13" width="10" style="117" customWidth="1"/>
    <col min="14" max="16384" width="9.1796875" style="11"/>
  </cols>
  <sheetData>
    <row r="1" spans="1:13" x14ac:dyDescent="0.35">
      <c r="A1" s="18" t="s">
        <v>7</v>
      </c>
    </row>
    <row r="2" spans="1:13" x14ac:dyDescent="0.35">
      <c r="A2" s="8" t="s">
        <v>19</v>
      </c>
      <c r="H2" s="8" t="s">
        <v>83</v>
      </c>
    </row>
    <row r="3" spans="1:13" ht="29" x14ac:dyDescent="0.35">
      <c r="A3" s="25" t="s">
        <v>81</v>
      </c>
      <c r="B3" s="88" t="s">
        <v>23</v>
      </c>
      <c r="C3" s="88" t="s">
        <v>10</v>
      </c>
      <c r="D3" s="88" t="s">
        <v>24</v>
      </c>
      <c r="E3" s="88" t="s">
        <v>32</v>
      </c>
      <c r="F3" s="89" t="s">
        <v>12</v>
      </c>
      <c r="H3" s="25" t="s">
        <v>81</v>
      </c>
      <c r="I3" s="88" t="s">
        <v>23</v>
      </c>
      <c r="J3" s="88" t="s">
        <v>10</v>
      </c>
      <c r="K3" s="88" t="s">
        <v>24</v>
      </c>
      <c r="L3" s="88" t="s">
        <v>32</v>
      </c>
      <c r="M3" s="89" t="s">
        <v>12</v>
      </c>
    </row>
    <row r="4" spans="1:13" x14ac:dyDescent="0.35">
      <c r="A4" s="26" t="s">
        <v>39</v>
      </c>
      <c r="B4" s="118">
        <v>170</v>
      </c>
      <c r="C4" s="118">
        <v>10</v>
      </c>
      <c r="D4" s="118">
        <v>50</v>
      </c>
      <c r="E4" s="118">
        <v>0</v>
      </c>
      <c r="F4" s="119">
        <v>230</v>
      </c>
      <c r="H4" s="26" t="s">
        <v>39</v>
      </c>
      <c r="I4" s="28">
        <v>0.75</v>
      </c>
      <c r="J4" s="28">
        <v>0.04</v>
      </c>
      <c r="K4" s="28">
        <v>0.21</v>
      </c>
      <c r="L4" s="28">
        <v>0</v>
      </c>
      <c r="M4" s="52">
        <v>1</v>
      </c>
    </row>
    <row r="5" spans="1:13" x14ac:dyDescent="0.35">
      <c r="A5" s="26" t="s">
        <v>40</v>
      </c>
      <c r="B5" s="118">
        <v>95</v>
      </c>
      <c r="C5" s="118">
        <v>5</v>
      </c>
      <c r="D5" s="118">
        <v>25</v>
      </c>
      <c r="E5" s="118">
        <v>0</v>
      </c>
      <c r="F5" s="119">
        <v>120</v>
      </c>
      <c r="H5" s="26" t="s">
        <v>40</v>
      </c>
      <c r="I5" s="28">
        <v>0.77</v>
      </c>
      <c r="J5" s="28" t="s">
        <v>31</v>
      </c>
      <c r="K5" s="28">
        <v>0.2</v>
      </c>
      <c r="L5" s="28" t="s">
        <v>31</v>
      </c>
      <c r="M5" s="52">
        <v>1</v>
      </c>
    </row>
    <row r="6" spans="1:13" x14ac:dyDescent="0.35">
      <c r="A6" s="26" t="s">
        <v>41</v>
      </c>
      <c r="B6" s="118">
        <v>3545</v>
      </c>
      <c r="C6" s="118">
        <v>240</v>
      </c>
      <c r="D6" s="118">
        <v>1150</v>
      </c>
      <c r="E6" s="118">
        <v>0</v>
      </c>
      <c r="F6" s="119">
        <v>4935</v>
      </c>
      <c r="H6" s="26" t="s">
        <v>41</v>
      </c>
      <c r="I6" s="28">
        <v>0.72</v>
      </c>
      <c r="J6" s="28">
        <v>0.05</v>
      </c>
      <c r="K6" s="28">
        <v>0.23</v>
      </c>
      <c r="L6" s="28">
        <v>0</v>
      </c>
      <c r="M6" s="52">
        <v>1</v>
      </c>
    </row>
    <row r="7" spans="1:13" x14ac:dyDescent="0.35">
      <c r="A7" s="26" t="s">
        <v>42</v>
      </c>
      <c r="B7" s="118">
        <v>130</v>
      </c>
      <c r="C7" s="118">
        <v>0</v>
      </c>
      <c r="D7" s="118">
        <v>5</v>
      </c>
      <c r="E7" s="118">
        <v>0</v>
      </c>
      <c r="F7" s="119">
        <v>135</v>
      </c>
      <c r="H7" s="26" t="s">
        <v>42</v>
      </c>
      <c r="I7" s="28">
        <v>0.93</v>
      </c>
      <c r="J7" s="28" t="s">
        <v>31</v>
      </c>
      <c r="K7" s="28">
        <v>0.05</v>
      </c>
      <c r="L7" s="28" t="s">
        <v>31</v>
      </c>
      <c r="M7" s="52">
        <v>1</v>
      </c>
    </row>
    <row r="8" spans="1:13" x14ac:dyDescent="0.35">
      <c r="A8" s="26" t="s">
        <v>8</v>
      </c>
      <c r="B8" s="118">
        <v>20</v>
      </c>
      <c r="C8" s="118">
        <v>0</v>
      </c>
      <c r="D8" s="118">
        <v>10</v>
      </c>
      <c r="E8" s="118">
        <v>0</v>
      </c>
      <c r="F8" s="119">
        <v>30</v>
      </c>
      <c r="H8" s="26" t="s">
        <v>8</v>
      </c>
      <c r="I8" s="28">
        <v>0.71</v>
      </c>
      <c r="J8" s="28">
        <v>0</v>
      </c>
      <c r="K8" s="28">
        <v>0.28999999999999998</v>
      </c>
      <c r="L8" s="28">
        <v>0</v>
      </c>
      <c r="M8" s="52">
        <v>1</v>
      </c>
    </row>
    <row r="9" spans="1:13" x14ac:dyDescent="0.35">
      <c r="A9" s="26" t="s">
        <v>43</v>
      </c>
      <c r="B9" s="118">
        <v>10</v>
      </c>
      <c r="C9" s="118">
        <v>0</v>
      </c>
      <c r="D9" s="118">
        <v>5</v>
      </c>
      <c r="E9" s="118">
        <v>0</v>
      </c>
      <c r="F9" s="119">
        <v>15</v>
      </c>
      <c r="H9" s="26" t="s">
        <v>43</v>
      </c>
      <c r="I9" s="28">
        <v>0.73</v>
      </c>
      <c r="J9" s="28" t="s">
        <v>31</v>
      </c>
      <c r="K9" s="28" t="s">
        <v>31</v>
      </c>
      <c r="L9" s="28">
        <v>0</v>
      </c>
      <c r="M9" s="52">
        <v>1</v>
      </c>
    </row>
    <row r="10" spans="1:13" x14ac:dyDescent="0.35">
      <c r="A10" s="26" t="s">
        <v>44</v>
      </c>
      <c r="B10" s="118">
        <v>2980</v>
      </c>
      <c r="C10" s="118">
        <v>165</v>
      </c>
      <c r="D10" s="118">
        <v>255</v>
      </c>
      <c r="E10" s="118">
        <v>0</v>
      </c>
      <c r="F10" s="119">
        <v>3405</v>
      </c>
      <c r="H10" s="26" t="s">
        <v>44</v>
      </c>
      <c r="I10" s="28">
        <v>0.88</v>
      </c>
      <c r="J10" s="28">
        <v>0.05</v>
      </c>
      <c r="K10" s="28">
        <v>7.0000000000000007E-2</v>
      </c>
      <c r="L10" s="28">
        <v>0</v>
      </c>
      <c r="M10" s="52">
        <v>1</v>
      </c>
    </row>
    <row r="11" spans="1:13" x14ac:dyDescent="0.35">
      <c r="A11" s="26" t="s">
        <v>45</v>
      </c>
      <c r="B11" s="118">
        <v>38515</v>
      </c>
      <c r="C11" s="118">
        <v>2270</v>
      </c>
      <c r="D11" s="118">
        <v>8250</v>
      </c>
      <c r="E11" s="118">
        <v>0</v>
      </c>
      <c r="F11" s="119">
        <v>49035</v>
      </c>
      <c r="H11" s="26" t="s">
        <v>45</v>
      </c>
      <c r="I11" s="28">
        <v>0.79</v>
      </c>
      <c r="J11" s="28">
        <v>0.05</v>
      </c>
      <c r="K11" s="28">
        <v>0.17</v>
      </c>
      <c r="L11" s="28">
        <v>0</v>
      </c>
      <c r="M11" s="52">
        <v>1</v>
      </c>
    </row>
    <row r="12" spans="1:13" x14ac:dyDescent="0.35">
      <c r="A12" s="26" t="s">
        <v>46</v>
      </c>
      <c r="B12" s="118">
        <v>2550</v>
      </c>
      <c r="C12" s="118">
        <v>90</v>
      </c>
      <c r="D12" s="118">
        <v>415</v>
      </c>
      <c r="E12" s="118">
        <v>0</v>
      </c>
      <c r="F12" s="119">
        <v>3055</v>
      </c>
      <c r="H12" s="26" t="s">
        <v>46</v>
      </c>
      <c r="I12" s="28">
        <v>0.83000000000000007</v>
      </c>
      <c r="J12" s="28">
        <v>0.03</v>
      </c>
      <c r="K12" s="28">
        <v>0.14000000000000001</v>
      </c>
      <c r="L12" s="28">
        <v>0</v>
      </c>
      <c r="M12" s="52">
        <v>1</v>
      </c>
    </row>
    <row r="13" spans="1:13" x14ac:dyDescent="0.35">
      <c r="A13" s="26" t="s">
        <v>47</v>
      </c>
      <c r="B13" s="118">
        <v>85</v>
      </c>
      <c r="C13" s="118">
        <v>20</v>
      </c>
      <c r="D13" s="118">
        <v>90</v>
      </c>
      <c r="E13" s="118">
        <v>0</v>
      </c>
      <c r="F13" s="119">
        <v>195</v>
      </c>
      <c r="H13" s="26" t="s">
        <v>47</v>
      </c>
      <c r="I13" s="28">
        <v>0.44</v>
      </c>
      <c r="J13" s="28">
        <v>0.1</v>
      </c>
      <c r="K13" s="28">
        <v>0.46</v>
      </c>
      <c r="L13" s="28">
        <v>0</v>
      </c>
      <c r="M13" s="52">
        <v>1</v>
      </c>
    </row>
    <row r="14" spans="1:13" x14ac:dyDescent="0.35">
      <c r="A14" s="26" t="s">
        <v>10</v>
      </c>
      <c r="B14" s="118">
        <v>1465</v>
      </c>
      <c r="C14" s="118">
        <v>1460</v>
      </c>
      <c r="D14" s="118">
        <v>390</v>
      </c>
      <c r="E14" s="118">
        <v>0</v>
      </c>
      <c r="F14" s="119">
        <v>3315</v>
      </c>
      <c r="H14" s="26" t="s">
        <v>10</v>
      </c>
      <c r="I14" s="28">
        <v>0.44</v>
      </c>
      <c r="J14" s="28">
        <v>0.44</v>
      </c>
      <c r="K14" s="28">
        <v>0.12</v>
      </c>
      <c r="L14" s="28">
        <v>0</v>
      </c>
      <c r="M14" s="52">
        <v>1</v>
      </c>
    </row>
    <row r="15" spans="1:13" x14ac:dyDescent="0.35">
      <c r="A15" s="26" t="s">
        <v>48</v>
      </c>
      <c r="B15" s="118">
        <v>7580</v>
      </c>
      <c r="C15" s="118">
        <v>405</v>
      </c>
      <c r="D15" s="118">
        <v>1585</v>
      </c>
      <c r="E15" s="118">
        <v>0</v>
      </c>
      <c r="F15" s="119">
        <v>9570</v>
      </c>
      <c r="H15" s="26" t="s">
        <v>48</v>
      </c>
      <c r="I15" s="28">
        <v>0.79</v>
      </c>
      <c r="J15" s="28">
        <v>0.04</v>
      </c>
      <c r="K15" s="28">
        <v>0.17</v>
      </c>
      <c r="L15" s="28">
        <v>0</v>
      </c>
      <c r="M15" s="52">
        <v>1</v>
      </c>
    </row>
    <row r="16" spans="1:13" x14ac:dyDescent="0.35">
      <c r="A16" s="26" t="s">
        <v>49</v>
      </c>
      <c r="B16" s="118">
        <v>135</v>
      </c>
      <c r="C16" s="118">
        <v>5</v>
      </c>
      <c r="D16" s="118">
        <v>10</v>
      </c>
      <c r="E16" s="118">
        <v>0</v>
      </c>
      <c r="F16" s="119">
        <v>150</v>
      </c>
      <c r="H16" s="26" t="s">
        <v>49</v>
      </c>
      <c r="I16" s="28">
        <v>0.88</v>
      </c>
      <c r="J16" s="28">
        <v>0.04</v>
      </c>
      <c r="K16" s="28">
        <v>0.08</v>
      </c>
      <c r="L16" s="28">
        <v>0</v>
      </c>
      <c r="M16" s="52">
        <v>1</v>
      </c>
    </row>
    <row r="17" spans="1:13" x14ac:dyDescent="0.35">
      <c r="A17" s="26" t="s">
        <v>32</v>
      </c>
      <c r="B17" s="118">
        <v>5</v>
      </c>
      <c r="C17" s="118">
        <v>0</v>
      </c>
      <c r="D17" s="118">
        <v>0</v>
      </c>
      <c r="E17" s="118">
        <v>0</v>
      </c>
      <c r="F17" s="119">
        <v>5</v>
      </c>
      <c r="H17" s="26" t="s">
        <v>32</v>
      </c>
      <c r="I17" s="28" t="s">
        <v>31</v>
      </c>
      <c r="J17" s="28">
        <v>0</v>
      </c>
      <c r="K17" s="28" t="s">
        <v>31</v>
      </c>
      <c r="L17" s="28" t="s">
        <v>31</v>
      </c>
      <c r="M17" s="52">
        <v>1</v>
      </c>
    </row>
    <row r="18" spans="1:13" x14ac:dyDescent="0.35">
      <c r="A18" s="27" t="s">
        <v>12</v>
      </c>
      <c r="B18" s="120">
        <v>57280</v>
      </c>
      <c r="C18" s="120">
        <v>4675</v>
      </c>
      <c r="D18" s="120">
        <v>12245</v>
      </c>
      <c r="E18" s="120">
        <v>5</v>
      </c>
      <c r="F18" s="121">
        <v>74200</v>
      </c>
      <c r="H18" s="27" t="s">
        <v>12</v>
      </c>
      <c r="I18" s="45">
        <v>0.77</v>
      </c>
      <c r="J18" s="45">
        <v>0.06</v>
      </c>
      <c r="K18" s="45">
        <v>0.17</v>
      </c>
      <c r="L18" s="45">
        <v>0</v>
      </c>
      <c r="M18" s="53">
        <v>1</v>
      </c>
    </row>
    <row r="20" spans="1:13" x14ac:dyDescent="0.35">
      <c r="A20" s="8" t="s">
        <v>82</v>
      </c>
      <c r="H20" s="8" t="s">
        <v>34</v>
      </c>
    </row>
    <row r="21" spans="1:13" ht="29" x14ac:dyDescent="0.35">
      <c r="A21" s="25" t="s">
        <v>81</v>
      </c>
      <c r="B21" s="88" t="s">
        <v>23</v>
      </c>
      <c r="C21" s="88" t="s">
        <v>10</v>
      </c>
      <c r="D21" s="88" t="s">
        <v>24</v>
      </c>
      <c r="E21" s="88" t="s">
        <v>32</v>
      </c>
      <c r="F21" s="89" t="s">
        <v>12</v>
      </c>
      <c r="H21" s="25" t="s">
        <v>81</v>
      </c>
      <c r="I21" s="88" t="s">
        <v>23</v>
      </c>
      <c r="J21" s="88" t="s">
        <v>10</v>
      </c>
      <c r="K21" s="88" t="s">
        <v>24</v>
      </c>
      <c r="L21" s="88" t="s">
        <v>32</v>
      </c>
      <c r="M21" s="89" t="s">
        <v>12</v>
      </c>
    </row>
    <row r="22" spans="1:13" x14ac:dyDescent="0.35">
      <c r="A22" s="26" t="s">
        <v>39</v>
      </c>
      <c r="B22" s="28">
        <v>0</v>
      </c>
      <c r="C22" s="28">
        <v>0</v>
      </c>
      <c r="D22" s="28">
        <v>0</v>
      </c>
      <c r="E22" s="28">
        <v>0</v>
      </c>
      <c r="F22" s="52">
        <v>0</v>
      </c>
      <c r="H22" s="26" t="s">
        <v>39</v>
      </c>
      <c r="I22" s="28">
        <v>0</v>
      </c>
      <c r="J22" s="28">
        <v>0</v>
      </c>
      <c r="K22" s="28">
        <v>0</v>
      </c>
      <c r="L22" s="28">
        <v>0</v>
      </c>
      <c r="M22" s="52">
        <v>0</v>
      </c>
    </row>
    <row r="23" spans="1:13" x14ac:dyDescent="0.35">
      <c r="A23" s="26" t="s">
        <v>40</v>
      </c>
      <c r="B23" s="28">
        <v>0</v>
      </c>
      <c r="C23" s="28">
        <v>0</v>
      </c>
      <c r="D23" s="28">
        <v>0</v>
      </c>
      <c r="E23" s="28">
        <v>0</v>
      </c>
      <c r="F23" s="52">
        <v>0</v>
      </c>
      <c r="H23" s="26" t="s">
        <v>40</v>
      </c>
      <c r="I23" s="28">
        <v>0</v>
      </c>
      <c r="J23" s="28">
        <v>0</v>
      </c>
      <c r="K23" s="28">
        <v>0</v>
      </c>
      <c r="L23" s="28">
        <v>0</v>
      </c>
      <c r="M23" s="52">
        <v>0</v>
      </c>
    </row>
    <row r="24" spans="1:13" x14ac:dyDescent="0.35">
      <c r="A24" s="26" t="s">
        <v>41</v>
      </c>
      <c r="B24" s="28">
        <v>0.06</v>
      </c>
      <c r="C24" s="28">
        <v>0.05</v>
      </c>
      <c r="D24" s="28">
        <v>0.09</v>
      </c>
      <c r="E24" s="28">
        <v>0</v>
      </c>
      <c r="F24" s="52">
        <v>7.0000000000000007E-2</v>
      </c>
      <c r="H24" s="26" t="s">
        <v>41</v>
      </c>
      <c r="I24" s="28">
        <v>0.05</v>
      </c>
      <c r="J24" s="28">
        <v>0</v>
      </c>
      <c r="K24" s="28">
        <v>0.02</v>
      </c>
      <c r="L24" s="28">
        <v>0</v>
      </c>
      <c r="M24" s="52">
        <v>7.0000000000000007E-2</v>
      </c>
    </row>
    <row r="25" spans="1:13" x14ac:dyDescent="0.35">
      <c r="A25" s="26" t="s">
        <v>42</v>
      </c>
      <c r="B25" s="28">
        <v>0</v>
      </c>
      <c r="C25" s="28">
        <v>0</v>
      </c>
      <c r="D25" s="28">
        <v>0</v>
      </c>
      <c r="E25" s="28">
        <v>0</v>
      </c>
      <c r="F25" s="52">
        <v>0</v>
      </c>
      <c r="H25" s="26" t="s">
        <v>42</v>
      </c>
      <c r="I25" s="28">
        <v>0</v>
      </c>
      <c r="J25" s="28">
        <v>0</v>
      </c>
      <c r="K25" s="28">
        <v>0</v>
      </c>
      <c r="L25" s="28">
        <v>0</v>
      </c>
      <c r="M25" s="52">
        <v>0</v>
      </c>
    </row>
    <row r="26" spans="1:13" x14ac:dyDescent="0.35">
      <c r="A26" s="26" t="s">
        <v>8</v>
      </c>
      <c r="B26" s="28">
        <v>0</v>
      </c>
      <c r="C26" s="28">
        <v>0</v>
      </c>
      <c r="D26" s="28">
        <v>0</v>
      </c>
      <c r="E26" s="28">
        <v>0</v>
      </c>
      <c r="F26" s="52">
        <v>0</v>
      </c>
      <c r="H26" s="26" t="s">
        <v>8</v>
      </c>
      <c r="I26" s="28">
        <v>0</v>
      </c>
      <c r="J26" s="28">
        <v>0</v>
      </c>
      <c r="K26" s="28">
        <v>0</v>
      </c>
      <c r="L26" s="28">
        <v>0</v>
      </c>
      <c r="M26" s="52">
        <v>0</v>
      </c>
    </row>
    <row r="27" spans="1:13" x14ac:dyDescent="0.35">
      <c r="A27" s="26" t="s">
        <v>43</v>
      </c>
      <c r="B27" s="28">
        <v>0</v>
      </c>
      <c r="C27" s="28">
        <v>0</v>
      </c>
      <c r="D27" s="28">
        <v>0</v>
      </c>
      <c r="E27" s="28">
        <v>0</v>
      </c>
      <c r="F27" s="52">
        <v>0</v>
      </c>
      <c r="H27" s="26" t="s">
        <v>43</v>
      </c>
      <c r="I27" s="28">
        <v>0</v>
      </c>
      <c r="J27" s="28">
        <v>0</v>
      </c>
      <c r="K27" s="28">
        <v>0</v>
      </c>
      <c r="L27" s="28">
        <v>0</v>
      </c>
      <c r="M27" s="52">
        <v>0</v>
      </c>
    </row>
    <row r="28" spans="1:13" x14ac:dyDescent="0.35">
      <c r="A28" s="26" t="s">
        <v>44</v>
      </c>
      <c r="B28" s="28">
        <v>0.05</v>
      </c>
      <c r="C28" s="28">
        <v>0.04</v>
      </c>
      <c r="D28" s="28">
        <v>0.02</v>
      </c>
      <c r="E28" s="28" t="s">
        <v>31</v>
      </c>
      <c r="F28" s="52">
        <v>0.05</v>
      </c>
      <c r="H28" s="26" t="s">
        <v>44</v>
      </c>
      <c r="I28" s="28">
        <v>0.04</v>
      </c>
      <c r="J28" s="28">
        <v>0</v>
      </c>
      <c r="K28" s="28">
        <v>0</v>
      </c>
      <c r="L28" s="28">
        <v>0</v>
      </c>
      <c r="M28" s="52">
        <v>0.05</v>
      </c>
    </row>
    <row r="29" spans="1:13" x14ac:dyDescent="0.35">
      <c r="A29" s="26" t="s">
        <v>45</v>
      </c>
      <c r="B29" s="28">
        <v>0.67</v>
      </c>
      <c r="C29" s="28">
        <v>0.49</v>
      </c>
      <c r="D29" s="28">
        <v>0.67</v>
      </c>
      <c r="E29" s="28" t="s">
        <v>31</v>
      </c>
      <c r="F29" s="52">
        <v>0.66</v>
      </c>
      <c r="H29" s="26" t="s">
        <v>45</v>
      </c>
      <c r="I29" s="28">
        <v>0.52</v>
      </c>
      <c r="J29" s="28">
        <v>0.03</v>
      </c>
      <c r="K29" s="28">
        <v>0.11</v>
      </c>
      <c r="L29" s="28">
        <v>0</v>
      </c>
      <c r="M29" s="52">
        <v>0.66</v>
      </c>
    </row>
    <row r="30" spans="1:13" x14ac:dyDescent="0.35">
      <c r="A30" s="26" t="s">
        <v>46</v>
      </c>
      <c r="B30" s="28">
        <v>0.04</v>
      </c>
      <c r="C30" s="28">
        <v>0.02</v>
      </c>
      <c r="D30" s="28">
        <v>0.03</v>
      </c>
      <c r="E30" s="28">
        <v>0</v>
      </c>
      <c r="F30" s="52">
        <v>0.04</v>
      </c>
      <c r="H30" s="26" t="s">
        <v>46</v>
      </c>
      <c r="I30" s="28">
        <v>0.03</v>
      </c>
      <c r="J30" s="28">
        <v>0</v>
      </c>
      <c r="K30" s="28">
        <v>0.01</v>
      </c>
      <c r="L30" s="28">
        <v>0</v>
      </c>
      <c r="M30" s="52">
        <v>0.04</v>
      </c>
    </row>
    <row r="31" spans="1:13" x14ac:dyDescent="0.35">
      <c r="A31" s="26" t="s">
        <v>47</v>
      </c>
      <c r="B31" s="28">
        <v>0</v>
      </c>
      <c r="C31" s="28">
        <v>0</v>
      </c>
      <c r="D31" s="28">
        <v>0.01</v>
      </c>
      <c r="E31" s="28">
        <v>0</v>
      </c>
      <c r="F31" s="52">
        <v>0</v>
      </c>
      <c r="H31" s="26" t="s">
        <v>47</v>
      </c>
      <c r="I31" s="28">
        <v>0</v>
      </c>
      <c r="J31" s="28">
        <v>0</v>
      </c>
      <c r="K31" s="28">
        <v>0</v>
      </c>
      <c r="L31" s="28">
        <v>0</v>
      </c>
      <c r="M31" s="52">
        <v>0</v>
      </c>
    </row>
    <row r="32" spans="1:13" x14ac:dyDescent="0.35">
      <c r="A32" s="26" t="s">
        <v>10</v>
      </c>
      <c r="B32" s="28">
        <v>0.03</v>
      </c>
      <c r="C32" s="28">
        <v>0.31</v>
      </c>
      <c r="D32" s="28">
        <v>0.03</v>
      </c>
      <c r="E32" s="28">
        <v>0</v>
      </c>
      <c r="F32" s="52">
        <v>0.04</v>
      </c>
      <c r="H32" s="26" t="s">
        <v>10</v>
      </c>
      <c r="I32" s="28">
        <v>0.02</v>
      </c>
      <c r="J32" s="28">
        <v>0.02</v>
      </c>
      <c r="K32" s="28">
        <v>0.01</v>
      </c>
      <c r="L32" s="28">
        <v>0</v>
      </c>
      <c r="M32" s="52">
        <v>0.04</v>
      </c>
    </row>
    <row r="33" spans="1:14" x14ac:dyDescent="0.35">
      <c r="A33" s="26" t="s">
        <v>48</v>
      </c>
      <c r="B33" s="28">
        <v>0.13</v>
      </c>
      <c r="C33" s="28">
        <v>0.09</v>
      </c>
      <c r="D33" s="28">
        <v>0.13</v>
      </c>
      <c r="E33" s="28">
        <v>0</v>
      </c>
      <c r="F33" s="52">
        <v>0.13</v>
      </c>
      <c r="H33" s="26" t="s">
        <v>48</v>
      </c>
      <c r="I33" s="28">
        <v>0.1</v>
      </c>
      <c r="J33" s="28">
        <v>0.01</v>
      </c>
      <c r="K33" s="28">
        <v>0.02</v>
      </c>
      <c r="L33" s="28">
        <v>0</v>
      </c>
      <c r="M33" s="52">
        <v>0.13</v>
      </c>
    </row>
    <row r="34" spans="1:14" x14ac:dyDescent="0.35">
      <c r="A34" s="26" t="s">
        <v>49</v>
      </c>
      <c r="B34" s="28">
        <v>0</v>
      </c>
      <c r="C34" s="28">
        <v>0</v>
      </c>
      <c r="D34" s="28">
        <v>0</v>
      </c>
      <c r="E34" s="28">
        <v>0</v>
      </c>
      <c r="F34" s="52">
        <v>0</v>
      </c>
      <c r="H34" s="26" t="s">
        <v>49</v>
      </c>
      <c r="I34" s="28">
        <v>0</v>
      </c>
      <c r="J34" s="28">
        <v>0</v>
      </c>
      <c r="K34" s="28">
        <v>0</v>
      </c>
      <c r="L34" s="28">
        <v>0</v>
      </c>
      <c r="M34" s="52">
        <v>0</v>
      </c>
    </row>
    <row r="35" spans="1:14" x14ac:dyDescent="0.35">
      <c r="A35" s="26" t="s">
        <v>32</v>
      </c>
      <c r="B35" s="28">
        <v>0</v>
      </c>
      <c r="C35" s="28">
        <v>0</v>
      </c>
      <c r="D35" s="28">
        <v>0</v>
      </c>
      <c r="E35" s="28" t="s">
        <v>31</v>
      </c>
      <c r="F35" s="52">
        <v>0</v>
      </c>
      <c r="H35" s="26" t="s">
        <v>32</v>
      </c>
      <c r="I35" s="28">
        <v>0</v>
      </c>
      <c r="J35" s="28">
        <v>0</v>
      </c>
      <c r="K35" s="28">
        <v>0</v>
      </c>
      <c r="L35" s="28">
        <v>0</v>
      </c>
      <c r="M35" s="52">
        <v>0</v>
      </c>
    </row>
    <row r="36" spans="1:14" x14ac:dyDescent="0.35">
      <c r="A36" s="27" t="s">
        <v>12</v>
      </c>
      <c r="B36" s="45">
        <v>1</v>
      </c>
      <c r="C36" s="45">
        <v>1</v>
      </c>
      <c r="D36" s="45">
        <v>1</v>
      </c>
      <c r="E36" s="45">
        <v>1</v>
      </c>
      <c r="F36" s="53">
        <v>1</v>
      </c>
      <c r="H36" s="27" t="s">
        <v>12</v>
      </c>
      <c r="I36" s="45">
        <v>0.77</v>
      </c>
      <c r="J36" s="45">
        <v>0.06</v>
      </c>
      <c r="K36" s="45">
        <v>0.17</v>
      </c>
      <c r="L36" s="45">
        <v>0</v>
      </c>
      <c r="M36" s="53">
        <v>1</v>
      </c>
    </row>
    <row r="38" spans="1:14" x14ac:dyDescent="0.35">
      <c r="A38" s="8" t="s">
        <v>20</v>
      </c>
    </row>
    <row r="39" spans="1:14" x14ac:dyDescent="0.35">
      <c r="A39" s="8" t="s">
        <v>109</v>
      </c>
      <c r="B39" s="136">
        <v>0</v>
      </c>
    </row>
    <row r="40" spans="1:14" ht="29" x14ac:dyDescent="0.35">
      <c r="A40" s="25" t="s">
        <v>81</v>
      </c>
      <c r="B40" s="88" t="s">
        <v>23</v>
      </c>
      <c r="C40" s="88" t="s">
        <v>10</v>
      </c>
      <c r="D40" s="88" t="s">
        <v>24</v>
      </c>
      <c r="E40" s="88" t="s">
        <v>32</v>
      </c>
      <c r="F40" s="89" t="s">
        <v>12</v>
      </c>
    </row>
    <row r="41" spans="1:14" x14ac:dyDescent="0.35">
      <c r="A41" s="26" t="s">
        <v>39</v>
      </c>
      <c r="B41" s="28">
        <f>IF(B59&lt;$B$39,"*",'group size'!B131)</f>
        <v>0.68</v>
      </c>
      <c r="C41" s="28" t="str">
        <f>IF(C59&lt;$B$39,"*",'group size'!C131)</f>
        <v>*</v>
      </c>
      <c r="D41" s="28">
        <f>IF(D59&lt;$B$39,"*",'group size'!D131)</f>
        <v>0.75</v>
      </c>
      <c r="E41" s="28" t="str">
        <f>IF(E59&lt;$B$39,"*",'group size'!E131)</f>
        <v>*</v>
      </c>
      <c r="F41" s="52">
        <f>IF(F59&lt;$B$39,"*",'group size'!F131)</f>
        <v>0.7</v>
      </c>
      <c r="G41" s="19"/>
      <c r="H41" s="19"/>
      <c r="I41" s="123"/>
      <c r="J41" s="123"/>
      <c r="L41" s="100"/>
      <c r="M41" s="100"/>
      <c r="N41" s="14"/>
    </row>
    <row r="42" spans="1:14" x14ac:dyDescent="0.35">
      <c r="A42" s="26" t="s">
        <v>40</v>
      </c>
      <c r="B42" s="28">
        <f>IF(B60&lt;$B$39,"*",'group size'!B132)</f>
        <v>0.57999999999999996</v>
      </c>
      <c r="C42" s="28" t="str">
        <f>IF(C60&lt;$B$39,"*",'group size'!C132)</f>
        <v>*</v>
      </c>
      <c r="D42" s="28" t="str">
        <f>IF(D60&lt;$B$39,"*",'group size'!D132)</f>
        <v>*</v>
      </c>
      <c r="E42" s="28" t="str">
        <f>IF(E60&lt;$B$39,"*",'group size'!E132)</f>
        <v>*</v>
      </c>
      <c r="F42" s="52">
        <f>IF(F60&lt;$B$39,"*",'group size'!F132)</f>
        <v>0.61</v>
      </c>
      <c r="G42" s="19"/>
      <c r="H42" s="19"/>
      <c r="I42" s="123"/>
      <c r="J42" s="123"/>
      <c r="L42" s="100"/>
      <c r="M42" s="100"/>
      <c r="N42" s="14"/>
    </row>
    <row r="43" spans="1:14" x14ac:dyDescent="0.35">
      <c r="A43" s="26" t="s">
        <v>41</v>
      </c>
      <c r="B43" s="28">
        <f>IF(B61&lt;$B$39,"*",'group size'!B133)</f>
        <v>0.72</v>
      </c>
      <c r="C43" s="28">
        <f>IF(C61&lt;$B$39,"*",'group size'!C133)</f>
        <v>0.69000000000000006</v>
      </c>
      <c r="D43" s="28">
        <f>IF(D61&lt;$B$39,"*",'group size'!D133)</f>
        <v>0.74</v>
      </c>
      <c r="E43" s="28" t="str">
        <f>IF(E61&lt;$B$39,"*",'group size'!E133)</f>
        <v>*</v>
      </c>
      <c r="F43" s="52">
        <f>IF(F61&lt;$B$39,"*",'group size'!F133)</f>
        <v>0.72</v>
      </c>
      <c r="G43" s="19"/>
      <c r="H43" s="19"/>
      <c r="I43" s="123"/>
      <c r="J43" s="123"/>
      <c r="L43" s="100"/>
      <c r="M43" s="100"/>
      <c r="N43" s="14"/>
    </row>
    <row r="44" spans="1:14" x14ac:dyDescent="0.35">
      <c r="A44" s="26" t="s">
        <v>42</v>
      </c>
      <c r="B44" s="28">
        <f>IF(B62&lt;$B$39,"*",'group size'!B134)</f>
        <v>0.47000000000000003</v>
      </c>
      <c r="C44" s="28" t="str">
        <f>IF(C62&lt;$B$39,"*",'group size'!C134)</f>
        <v>*</v>
      </c>
      <c r="D44" s="28" t="str">
        <f>IF(D62&lt;$B$39,"*",'group size'!D134)</f>
        <v>*</v>
      </c>
      <c r="E44" s="28" t="str">
        <f>IF(E62&lt;$B$39,"*",'group size'!E134)</f>
        <v>*</v>
      </c>
      <c r="F44" s="52">
        <f>IF(F62&lt;$B$39,"*",'group size'!F134)</f>
        <v>0.47</v>
      </c>
      <c r="G44" s="19"/>
      <c r="H44" s="19"/>
      <c r="I44" s="123"/>
      <c r="J44" s="123"/>
      <c r="L44" s="100"/>
      <c r="M44" s="100"/>
      <c r="N44" s="14"/>
    </row>
    <row r="45" spans="1:14" x14ac:dyDescent="0.35">
      <c r="A45" s="26" t="s">
        <v>8</v>
      </c>
      <c r="B45" s="28" t="str">
        <f>IF(B63&lt;$B$39,"*",'group size'!B135)</f>
        <v>*</v>
      </c>
      <c r="C45" s="28" t="str">
        <f>IF(C63&lt;$B$39,"*",'group size'!C135)</f>
        <v>*</v>
      </c>
      <c r="D45" s="28" t="str">
        <f>IF(D63&lt;$B$39,"*",'group size'!D135)</f>
        <v>*</v>
      </c>
      <c r="E45" s="28" t="str">
        <f>IF(E63&lt;$B$39,"*",'group size'!E135)</f>
        <v>*</v>
      </c>
      <c r="F45" s="52" t="str">
        <f>IF(F63&lt;$B$39,"*",'group size'!F135)</f>
        <v>*</v>
      </c>
      <c r="G45" s="19"/>
      <c r="H45" s="19"/>
      <c r="I45" s="123"/>
      <c r="J45" s="123"/>
      <c r="L45" s="100"/>
      <c r="M45" s="100"/>
      <c r="N45" s="14"/>
    </row>
    <row r="46" spans="1:14" x14ac:dyDescent="0.35">
      <c r="A46" s="26" t="s">
        <v>43</v>
      </c>
      <c r="B46" s="28" t="str">
        <f>IF(B64&lt;$B$39,"*",'group size'!B136)</f>
        <v>*</v>
      </c>
      <c r="C46" s="28" t="str">
        <f>IF(C64&lt;$B$39,"*",'group size'!C136)</f>
        <v>*</v>
      </c>
      <c r="D46" s="28" t="str">
        <f>IF(D64&lt;$B$39,"*",'group size'!D136)</f>
        <v>*</v>
      </c>
      <c r="E46" s="28" t="str">
        <f>IF(E64&lt;$B$39,"*",'group size'!E136)</f>
        <v>*</v>
      </c>
      <c r="F46" s="52" t="str">
        <f>IF(F64&lt;$B$39,"*",'group size'!F136)</f>
        <v>*</v>
      </c>
      <c r="G46" s="19"/>
      <c r="H46" s="19"/>
      <c r="I46" s="123"/>
      <c r="J46" s="123"/>
      <c r="L46" s="100"/>
      <c r="M46" s="100"/>
      <c r="N46" s="14"/>
    </row>
    <row r="47" spans="1:14" x14ac:dyDescent="0.35">
      <c r="A47" s="26" t="s">
        <v>44</v>
      </c>
      <c r="B47" s="28">
        <f>IF(B65&lt;$B$39,"*",'group size'!B137)</f>
        <v>0.69000000000000006</v>
      </c>
      <c r="C47" s="28">
        <f>IF(C65&lt;$B$39,"*",'group size'!C137)</f>
        <v>0.70000000000000007</v>
      </c>
      <c r="D47" s="28">
        <f>IF(D65&lt;$B$39,"*",'group size'!D137)</f>
        <v>0.72</v>
      </c>
      <c r="E47" s="28" t="str">
        <f>IF(E65&lt;$B$39,"*",'group size'!E137)</f>
        <v>*</v>
      </c>
      <c r="F47" s="52">
        <f>IF(F65&lt;$B$39,"*",'group size'!F137)</f>
        <v>0.69</v>
      </c>
      <c r="G47" s="19"/>
      <c r="H47" s="19"/>
      <c r="I47" s="123"/>
      <c r="J47" s="123"/>
      <c r="L47" s="100"/>
      <c r="M47" s="100"/>
      <c r="N47" s="14"/>
    </row>
    <row r="48" spans="1:14" x14ac:dyDescent="0.35">
      <c r="A48" s="26" t="s">
        <v>45</v>
      </c>
      <c r="B48" s="28">
        <f>IF(B66&lt;$B$39,"*",'group size'!B138)</f>
        <v>0.72</v>
      </c>
      <c r="C48" s="28">
        <f>IF(C66&lt;$B$39,"*",'group size'!C138)</f>
        <v>0.76</v>
      </c>
      <c r="D48" s="28">
        <f>IF(D66&lt;$B$39,"*",'group size'!D138)</f>
        <v>0.75</v>
      </c>
      <c r="E48" s="28" t="str">
        <f>IF(E66&lt;$B$39,"*",'group size'!E138)</f>
        <v>*</v>
      </c>
      <c r="F48" s="52">
        <f>IF(F66&lt;$B$39,"*",'group size'!F138)</f>
        <v>0.73</v>
      </c>
      <c r="G48" s="19"/>
      <c r="H48" s="19"/>
      <c r="I48" s="123"/>
      <c r="J48" s="123"/>
      <c r="L48" s="100"/>
      <c r="M48" s="100"/>
      <c r="N48" s="14"/>
    </row>
    <row r="49" spans="1:14" x14ac:dyDescent="0.35">
      <c r="A49" s="26" t="s">
        <v>46</v>
      </c>
      <c r="B49" s="28">
        <f>IF(B67&lt;$B$39,"*",'group size'!B139)</f>
        <v>0.63</v>
      </c>
      <c r="C49" s="28">
        <f>IF(C67&lt;$B$39,"*",'group size'!C139)</f>
        <v>0.63</v>
      </c>
      <c r="D49" s="28">
        <f>IF(D67&lt;$B$39,"*",'group size'!D139)</f>
        <v>0.71</v>
      </c>
      <c r="E49" s="28" t="str">
        <f>IF(E67&lt;$B$39,"*",'group size'!E139)</f>
        <v>*</v>
      </c>
      <c r="F49" s="52">
        <f>IF(F67&lt;$B$39,"*",'group size'!F139)</f>
        <v>0.64</v>
      </c>
      <c r="G49" s="19"/>
      <c r="H49" s="19"/>
      <c r="I49" s="123"/>
      <c r="J49" s="123"/>
      <c r="L49" s="100"/>
      <c r="M49" s="100"/>
      <c r="N49" s="14"/>
    </row>
    <row r="50" spans="1:14" x14ac:dyDescent="0.35">
      <c r="A50" s="26" t="s">
        <v>47</v>
      </c>
      <c r="B50" s="28">
        <f>IF(B68&lt;$B$39,"*",'group size'!B140)</f>
        <v>0.76</v>
      </c>
      <c r="C50" s="28" t="str">
        <f>IF(C68&lt;$B$39,"*",'group size'!C140)</f>
        <v>*</v>
      </c>
      <c r="D50" s="28">
        <f>IF(D68&lt;$B$39,"*",'group size'!D140)</f>
        <v>0.78</v>
      </c>
      <c r="E50" s="28" t="str">
        <f>IF(E68&lt;$B$39,"*",'group size'!E140)</f>
        <v>*</v>
      </c>
      <c r="F50" s="52">
        <f>IF(F68&lt;$B$39,"*",'group size'!F140)</f>
        <v>0.78</v>
      </c>
      <c r="G50" s="19"/>
      <c r="H50" s="19"/>
      <c r="I50" s="123"/>
      <c r="J50" s="123"/>
      <c r="L50" s="100"/>
      <c r="M50" s="100"/>
      <c r="N50" s="14"/>
    </row>
    <row r="51" spans="1:14" x14ac:dyDescent="0.35">
      <c r="A51" s="26" t="s">
        <v>10</v>
      </c>
      <c r="B51" s="28">
        <f>IF(B69&lt;$B$39,"*",'group size'!B141)</f>
        <v>0.67</v>
      </c>
      <c r="C51" s="28">
        <f>IF(C69&lt;$B$39,"*",'group size'!C141)</f>
        <v>0.77</v>
      </c>
      <c r="D51" s="28">
        <f>IF(D69&lt;$B$39,"*",'group size'!D141)</f>
        <v>0.72</v>
      </c>
      <c r="E51" s="28" t="str">
        <f>IF(E69&lt;$B$39,"*",'group size'!E141)</f>
        <v>*</v>
      </c>
      <c r="F51" s="52">
        <f>IF(F69&lt;$B$39,"*",'group size'!F141)</f>
        <v>0.72</v>
      </c>
      <c r="G51" s="19"/>
      <c r="H51" s="19"/>
      <c r="I51" s="123"/>
      <c r="J51" s="123"/>
      <c r="L51" s="100"/>
      <c r="M51" s="100"/>
      <c r="N51" s="14"/>
    </row>
    <row r="52" spans="1:14" x14ac:dyDescent="0.35">
      <c r="A52" s="26" t="s">
        <v>48</v>
      </c>
      <c r="B52" s="28">
        <f>IF(B70&lt;$B$39,"*",'group size'!B142)</f>
        <v>0.69000000000000006</v>
      </c>
      <c r="C52" s="28">
        <f>IF(C70&lt;$B$39,"*",'group size'!C142)</f>
        <v>0.71</v>
      </c>
      <c r="D52" s="28">
        <f>IF(D70&lt;$B$39,"*",'group size'!D142)</f>
        <v>0.74</v>
      </c>
      <c r="E52" s="28" t="str">
        <f>IF(E70&lt;$B$39,"*",'group size'!E142)</f>
        <v>*</v>
      </c>
      <c r="F52" s="52">
        <f>IF(F70&lt;$B$39,"*",'group size'!F142)</f>
        <v>0.7</v>
      </c>
      <c r="G52" s="19"/>
      <c r="H52" s="19"/>
      <c r="I52" s="123"/>
      <c r="J52" s="123"/>
      <c r="L52" s="100"/>
      <c r="M52" s="100"/>
      <c r="N52" s="14"/>
    </row>
    <row r="53" spans="1:14" x14ac:dyDescent="0.35">
      <c r="A53" s="26" t="s">
        <v>49</v>
      </c>
      <c r="B53" s="28">
        <f>IF(B71&lt;$B$39,"*",'group size'!B143)</f>
        <v>0.63</v>
      </c>
      <c r="C53" s="28" t="str">
        <f>IF(C71&lt;$B$39,"*",'group size'!C143)</f>
        <v>*</v>
      </c>
      <c r="D53" s="28" t="str">
        <f>IF(D71&lt;$B$39,"*",'group size'!D143)</f>
        <v>*</v>
      </c>
      <c r="E53" s="28" t="str">
        <f>IF(E71&lt;$B$39,"*",'group size'!E143)</f>
        <v>*</v>
      </c>
      <c r="F53" s="52">
        <f>IF(F71&lt;$B$39,"*",'group size'!F143)</f>
        <v>0.64</v>
      </c>
      <c r="G53" s="19"/>
      <c r="H53" s="19"/>
      <c r="I53" s="123"/>
      <c r="J53" s="123"/>
      <c r="L53" s="100"/>
      <c r="M53" s="100"/>
      <c r="N53" s="14"/>
    </row>
    <row r="54" spans="1:14" x14ac:dyDescent="0.35">
      <c r="A54" s="26" t="s">
        <v>32</v>
      </c>
      <c r="B54" s="28" t="str">
        <f>IF(B72&lt;$B$39,"*",'group size'!B144)</f>
        <v>*</v>
      </c>
      <c r="C54" s="28" t="str">
        <f>IF(C72&lt;$B$39,"*",'group size'!C144)</f>
        <v>*</v>
      </c>
      <c r="D54" s="28" t="str">
        <f>IF(D72&lt;$B$39,"*",'group size'!D144)</f>
        <v>*</v>
      </c>
      <c r="E54" s="28" t="str">
        <f>IF(E72&lt;$B$39,"*",'group size'!E144)</f>
        <v>*</v>
      </c>
      <c r="F54" s="52" t="str">
        <f>IF(F72&lt;$B$39,"*",'group size'!F144)</f>
        <v>*</v>
      </c>
      <c r="G54" s="19"/>
      <c r="H54" s="19"/>
      <c r="I54" s="123"/>
      <c r="J54" s="123"/>
      <c r="L54" s="100"/>
      <c r="M54" s="100"/>
      <c r="N54" s="14"/>
    </row>
    <row r="55" spans="1:14" x14ac:dyDescent="0.35">
      <c r="A55" s="27" t="s">
        <v>12</v>
      </c>
      <c r="B55" s="45">
        <f>IF(B73&lt;$B$39,"*",'group size'!B145)</f>
        <v>0.71</v>
      </c>
      <c r="C55" s="45">
        <f>IF(C73&lt;$B$39,"*",'group size'!C145)</f>
        <v>0.75</v>
      </c>
      <c r="D55" s="45">
        <f>IF(D73&lt;$B$39,"*",'group size'!D145)</f>
        <v>0.74</v>
      </c>
      <c r="E55" s="45" t="str">
        <f>IF(E73&lt;$B$39,"*",'group size'!E145)</f>
        <v>*</v>
      </c>
      <c r="F55" s="53">
        <f>IF(F73&lt;$B$39,"*",'group size'!F145)</f>
        <v>0.72</v>
      </c>
      <c r="G55" s="19"/>
      <c r="H55" s="19"/>
      <c r="I55" s="123"/>
      <c r="J55" s="123"/>
      <c r="L55" s="100"/>
      <c r="M55" s="100"/>
      <c r="N55" s="14"/>
    </row>
    <row r="57" spans="1:14" x14ac:dyDescent="0.35">
      <c r="A57" s="8" t="s">
        <v>21</v>
      </c>
    </row>
    <row r="58" spans="1:14" ht="29" x14ac:dyDescent="0.35">
      <c r="A58" s="25" t="s">
        <v>81</v>
      </c>
      <c r="B58" s="88" t="s">
        <v>23</v>
      </c>
      <c r="C58" s="88" t="s">
        <v>10</v>
      </c>
      <c r="D58" s="88" t="s">
        <v>24</v>
      </c>
      <c r="E58" s="88" t="s">
        <v>32</v>
      </c>
      <c r="F58" s="89" t="s">
        <v>12</v>
      </c>
    </row>
    <row r="59" spans="1:14" x14ac:dyDescent="0.35">
      <c r="A59" s="26" t="s">
        <v>39</v>
      </c>
      <c r="B59" s="118">
        <v>130</v>
      </c>
      <c r="C59" s="118">
        <v>5</v>
      </c>
      <c r="D59" s="118">
        <v>35</v>
      </c>
      <c r="E59" s="118">
        <v>0</v>
      </c>
      <c r="F59" s="119">
        <v>175</v>
      </c>
    </row>
    <row r="60" spans="1:14" x14ac:dyDescent="0.35">
      <c r="A60" s="26" t="s">
        <v>40</v>
      </c>
      <c r="B60" s="118">
        <v>75</v>
      </c>
      <c r="C60" s="118">
        <v>5</v>
      </c>
      <c r="D60" s="118">
        <v>15</v>
      </c>
      <c r="E60" s="118">
        <v>0</v>
      </c>
      <c r="F60" s="119">
        <v>95</v>
      </c>
    </row>
    <row r="61" spans="1:14" x14ac:dyDescent="0.35">
      <c r="A61" s="26" t="s">
        <v>41</v>
      </c>
      <c r="B61" s="118">
        <v>2505</v>
      </c>
      <c r="C61" s="118">
        <v>155</v>
      </c>
      <c r="D61" s="118">
        <v>765</v>
      </c>
      <c r="E61" s="118">
        <v>0</v>
      </c>
      <c r="F61" s="119">
        <v>3425</v>
      </c>
    </row>
    <row r="62" spans="1:14" x14ac:dyDescent="0.35">
      <c r="A62" s="26" t="s">
        <v>42</v>
      </c>
      <c r="B62" s="118">
        <v>105</v>
      </c>
      <c r="C62" s="118">
        <v>0</v>
      </c>
      <c r="D62" s="118">
        <v>5</v>
      </c>
      <c r="E62" s="118">
        <v>0</v>
      </c>
      <c r="F62" s="119">
        <v>110</v>
      </c>
    </row>
    <row r="63" spans="1:14" x14ac:dyDescent="0.35">
      <c r="A63" s="26" t="s">
        <v>8</v>
      </c>
      <c r="B63" s="118">
        <v>15</v>
      </c>
      <c r="C63" s="118">
        <v>0</v>
      </c>
      <c r="D63" s="118">
        <v>10</v>
      </c>
      <c r="E63" s="118">
        <v>0</v>
      </c>
      <c r="F63" s="119">
        <v>20</v>
      </c>
    </row>
    <row r="64" spans="1:14" x14ac:dyDescent="0.35">
      <c r="A64" s="26" t="s">
        <v>43</v>
      </c>
      <c r="B64" s="118">
        <v>10</v>
      </c>
      <c r="C64" s="118">
        <v>0</v>
      </c>
      <c r="D64" s="118">
        <v>0</v>
      </c>
      <c r="E64" s="118">
        <v>0</v>
      </c>
      <c r="F64" s="119">
        <v>10</v>
      </c>
    </row>
    <row r="65" spans="1:6" x14ac:dyDescent="0.35">
      <c r="A65" s="26" t="s">
        <v>44</v>
      </c>
      <c r="B65" s="118">
        <v>2140</v>
      </c>
      <c r="C65" s="118">
        <v>105</v>
      </c>
      <c r="D65" s="118">
        <v>165</v>
      </c>
      <c r="E65" s="118">
        <v>0</v>
      </c>
      <c r="F65" s="119">
        <v>2410</v>
      </c>
    </row>
    <row r="66" spans="1:6" x14ac:dyDescent="0.35">
      <c r="A66" s="26" t="s">
        <v>45</v>
      </c>
      <c r="B66" s="118">
        <v>27140</v>
      </c>
      <c r="C66" s="118">
        <v>1375</v>
      </c>
      <c r="D66" s="118">
        <v>5290</v>
      </c>
      <c r="E66" s="118">
        <v>0</v>
      </c>
      <c r="F66" s="119">
        <v>33805</v>
      </c>
    </row>
    <row r="67" spans="1:6" x14ac:dyDescent="0.35">
      <c r="A67" s="26" t="s">
        <v>46</v>
      </c>
      <c r="B67" s="118">
        <v>1895</v>
      </c>
      <c r="C67" s="118">
        <v>60</v>
      </c>
      <c r="D67" s="118">
        <v>270</v>
      </c>
      <c r="E67" s="118">
        <v>0</v>
      </c>
      <c r="F67" s="119">
        <v>2225</v>
      </c>
    </row>
    <row r="68" spans="1:6" x14ac:dyDescent="0.35">
      <c r="A68" s="26" t="s">
        <v>47</v>
      </c>
      <c r="B68" s="118">
        <v>60</v>
      </c>
      <c r="C68" s="118">
        <v>15</v>
      </c>
      <c r="D68" s="118">
        <v>60</v>
      </c>
      <c r="E68" s="118">
        <v>0</v>
      </c>
      <c r="F68" s="119">
        <v>135</v>
      </c>
    </row>
    <row r="69" spans="1:6" x14ac:dyDescent="0.35">
      <c r="A69" s="26" t="s">
        <v>10</v>
      </c>
      <c r="B69" s="118">
        <v>1010</v>
      </c>
      <c r="C69" s="118">
        <v>1000</v>
      </c>
      <c r="D69" s="118">
        <v>260</v>
      </c>
      <c r="E69" s="118">
        <v>0</v>
      </c>
      <c r="F69" s="119">
        <v>2270</v>
      </c>
    </row>
    <row r="70" spans="1:6" x14ac:dyDescent="0.35">
      <c r="A70" s="26" t="s">
        <v>48</v>
      </c>
      <c r="B70" s="118">
        <v>5555</v>
      </c>
      <c r="C70" s="118">
        <v>230</v>
      </c>
      <c r="D70" s="118">
        <v>1060</v>
      </c>
      <c r="E70" s="118">
        <v>0</v>
      </c>
      <c r="F70" s="119">
        <v>6850</v>
      </c>
    </row>
    <row r="71" spans="1:6" x14ac:dyDescent="0.35">
      <c r="A71" s="26" t="s">
        <v>49</v>
      </c>
      <c r="B71" s="118">
        <v>110</v>
      </c>
      <c r="C71" s="118">
        <v>5</v>
      </c>
      <c r="D71" s="118">
        <v>10</v>
      </c>
      <c r="E71" s="118">
        <v>0</v>
      </c>
      <c r="F71" s="119">
        <v>120</v>
      </c>
    </row>
    <row r="72" spans="1:6" x14ac:dyDescent="0.35">
      <c r="A72" s="26" t="s">
        <v>32</v>
      </c>
      <c r="B72" s="118">
        <v>5</v>
      </c>
      <c r="C72" s="118">
        <v>0</v>
      </c>
      <c r="D72" s="118">
        <v>0</v>
      </c>
      <c r="E72" s="118">
        <v>0</v>
      </c>
      <c r="F72" s="119">
        <v>5</v>
      </c>
    </row>
    <row r="73" spans="1:6" x14ac:dyDescent="0.35">
      <c r="A73" s="27" t="s">
        <v>12</v>
      </c>
      <c r="B73" s="105">
        <v>40755</v>
      </c>
      <c r="C73" s="105">
        <v>2955</v>
      </c>
      <c r="D73" s="105">
        <v>7945</v>
      </c>
      <c r="E73" s="105">
        <v>5</v>
      </c>
      <c r="F73" s="106">
        <v>51660</v>
      </c>
    </row>
    <row r="75" spans="1:6" x14ac:dyDescent="0.35">
      <c r="A75" s="5" t="s">
        <v>148</v>
      </c>
    </row>
  </sheetData>
  <conditionalFormatting sqref="I4:M18">
    <cfRule type="dataBar" priority="19">
      <dataBar>
        <cfvo type="min"/>
        <cfvo type="max"/>
        <color rgb="FF638EC6"/>
      </dataBar>
      <extLst>
        <ext xmlns:x14="http://schemas.microsoft.com/office/spreadsheetml/2009/9/main" uri="{B025F937-C7B1-47D3-B67F-A62EFF666E3E}">
          <x14:id>{1ECBC5B0-CC72-4DD6-857C-7A3C381D4C3B}</x14:id>
        </ext>
      </extLst>
    </cfRule>
  </conditionalFormatting>
  <conditionalFormatting sqref="I22:M36">
    <cfRule type="dataBar" priority="18">
      <dataBar>
        <cfvo type="min"/>
        <cfvo type="max"/>
        <color rgb="FF638EC6"/>
      </dataBar>
      <extLst>
        <ext xmlns:x14="http://schemas.microsoft.com/office/spreadsheetml/2009/9/main" uri="{B025F937-C7B1-47D3-B67F-A62EFF666E3E}">
          <x14:id>{CDE5D45F-96F6-4202-BC74-4378F450ADB2}</x14:id>
        </ext>
      </extLst>
    </cfRule>
  </conditionalFormatting>
  <conditionalFormatting sqref="B22:F36">
    <cfRule type="dataBar" priority="17">
      <dataBar>
        <cfvo type="min"/>
        <cfvo type="max"/>
        <color rgb="FF638EC6"/>
      </dataBar>
      <extLst>
        <ext xmlns:x14="http://schemas.microsoft.com/office/spreadsheetml/2009/9/main" uri="{B025F937-C7B1-47D3-B67F-A62EFF666E3E}">
          <x14:id>{93213CF5-A662-4E80-830C-994F03CE96E2}</x14:id>
        </ext>
      </extLst>
    </cfRule>
  </conditionalFormatting>
  <conditionalFormatting sqref="B41:F55">
    <cfRule type="dataBar" priority="16">
      <dataBar>
        <cfvo type="min"/>
        <cfvo type="max"/>
        <color rgb="FF638EC6"/>
      </dataBar>
      <extLst>
        <ext xmlns:x14="http://schemas.microsoft.com/office/spreadsheetml/2009/9/main" uri="{B025F937-C7B1-47D3-B67F-A62EFF666E3E}">
          <x14:id>{96020555-3A6A-4D4D-98DA-8EDA39BEF1E9}</x14:id>
        </ext>
      </extLst>
    </cfRule>
  </conditionalFormatting>
  <conditionalFormatting sqref="B45">
    <cfRule type="dataBar" priority="11">
      <dataBar>
        <cfvo type="min"/>
        <cfvo type="max"/>
        <color rgb="FF638EC6"/>
      </dataBar>
      <extLst>
        <ext xmlns:x14="http://schemas.microsoft.com/office/spreadsheetml/2009/9/main" uri="{B025F937-C7B1-47D3-B67F-A62EFF666E3E}">
          <x14:id>{297BBCBE-1438-4B6E-8478-C252C8160C48}</x14:id>
        </ext>
      </extLst>
    </cfRule>
  </conditionalFormatting>
  <conditionalFormatting sqref="B54">
    <cfRule type="dataBar" priority="10">
      <dataBar>
        <cfvo type="min"/>
        <cfvo type="max"/>
        <color rgb="FF638EC6"/>
      </dataBar>
      <extLst>
        <ext xmlns:x14="http://schemas.microsoft.com/office/spreadsheetml/2009/9/main" uri="{B025F937-C7B1-47D3-B67F-A62EFF666E3E}">
          <x14:id>{C1A0283F-E522-4117-BD08-8291E1FDD219}</x14:id>
        </ext>
      </extLst>
    </cfRule>
  </conditionalFormatting>
  <conditionalFormatting sqref="C53">
    <cfRule type="dataBar" priority="9">
      <dataBar>
        <cfvo type="min"/>
        <cfvo type="max"/>
        <color rgb="FF638EC6"/>
      </dataBar>
      <extLst>
        <ext xmlns:x14="http://schemas.microsoft.com/office/spreadsheetml/2009/9/main" uri="{B025F937-C7B1-47D3-B67F-A62EFF666E3E}">
          <x14:id>{5A08CCC2-D031-4A05-B07F-395945BFD1C4}</x14:id>
        </ext>
      </extLst>
    </cfRule>
  </conditionalFormatting>
  <conditionalFormatting sqref="F36:F55">
    <cfRule type="dataBar" priority="4">
      <dataBar>
        <cfvo type="min"/>
        <cfvo type="max"/>
        <color rgb="FF638EC6"/>
      </dataBar>
      <extLst>
        <ext xmlns:x14="http://schemas.microsoft.com/office/spreadsheetml/2009/9/main" uri="{B025F937-C7B1-47D3-B67F-A62EFF666E3E}">
          <x14:id>{09227BB8-9E31-45BD-9458-98714F28C86C}</x14:id>
        </ext>
      </extLst>
    </cfRule>
  </conditionalFormatting>
  <conditionalFormatting sqref="B55:E55">
    <cfRule type="dataBar" priority="3">
      <dataBar>
        <cfvo type="min"/>
        <cfvo type="max"/>
        <color rgb="FF638EC6"/>
      </dataBar>
      <extLst>
        <ext xmlns:x14="http://schemas.microsoft.com/office/spreadsheetml/2009/9/main" uri="{B025F937-C7B1-47D3-B67F-A62EFF666E3E}">
          <x14:id>{AF9D21A2-B5AC-4E38-B5FF-DC94868AA87A}</x14:id>
        </ext>
      </extLst>
    </cfRule>
  </conditionalFormatting>
  <conditionalFormatting sqref="B55:F55">
    <cfRule type="dataBar" priority="2">
      <dataBar>
        <cfvo type="min"/>
        <cfvo type="max"/>
        <color rgb="FF638EC6"/>
      </dataBar>
      <extLst>
        <ext xmlns:x14="http://schemas.microsoft.com/office/spreadsheetml/2009/9/main" uri="{B025F937-C7B1-47D3-B67F-A62EFF666E3E}">
          <x14:id>{C4BE2962-84AE-43EA-BE1C-5B878E0C8CC0}</x14:id>
        </ext>
      </extLst>
    </cfRule>
  </conditionalFormatting>
  <conditionalFormatting sqref="B36:F38 C39:F39 B40:F55">
    <cfRule type="dataBar" priority="1">
      <dataBar>
        <cfvo type="min"/>
        <cfvo type="max"/>
        <color rgb="FF638EC6"/>
      </dataBar>
      <extLst>
        <ext xmlns:x14="http://schemas.microsoft.com/office/spreadsheetml/2009/9/main" uri="{B025F937-C7B1-47D3-B67F-A62EFF666E3E}">
          <x14:id>{9A2A8D67-A5CE-46A7-A557-3138AD7BCAA2}</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ECBC5B0-CC72-4DD6-857C-7A3C381D4C3B}">
            <x14:dataBar minLength="0" maxLength="100" border="1" negativeBarBorderColorSameAsPositive="0">
              <x14:cfvo type="autoMin"/>
              <x14:cfvo type="autoMax"/>
              <x14:borderColor rgb="FF638EC6"/>
              <x14:negativeFillColor rgb="FFFF0000"/>
              <x14:negativeBorderColor rgb="FFFF0000"/>
              <x14:axisColor rgb="FF000000"/>
            </x14:dataBar>
          </x14:cfRule>
          <xm:sqref>I4:M18</xm:sqref>
        </x14:conditionalFormatting>
        <x14:conditionalFormatting xmlns:xm="http://schemas.microsoft.com/office/excel/2006/main">
          <x14:cfRule type="dataBar" id="{CDE5D45F-96F6-4202-BC74-4378F450ADB2}">
            <x14:dataBar minLength="0" maxLength="100" border="1" negativeBarBorderColorSameAsPositive="0">
              <x14:cfvo type="autoMin"/>
              <x14:cfvo type="autoMax"/>
              <x14:borderColor rgb="FF638EC6"/>
              <x14:negativeFillColor rgb="FFFF0000"/>
              <x14:negativeBorderColor rgb="FFFF0000"/>
              <x14:axisColor rgb="FF000000"/>
            </x14:dataBar>
          </x14:cfRule>
          <xm:sqref>I22:M36</xm:sqref>
        </x14:conditionalFormatting>
        <x14:conditionalFormatting xmlns:xm="http://schemas.microsoft.com/office/excel/2006/main">
          <x14:cfRule type="dataBar" id="{93213CF5-A662-4E80-830C-994F03CE96E2}">
            <x14:dataBar minLength="0" maxLength="100" border="1" negativeBarBorderColorSameAsPositive="0">
              <x14:cfvo type="autoMin"/>
              <x14:cfvo type="autoMax"/>
              <x14:borderColor rgb="FF638EC6"/>
              <x14:negativeFillColor rgb="FFFF0000"/>
              <x14:negativeBorderColor rgb="FFFF0000"/>
              <x14:axisColor rgb="FF000000"/>
            </x14:dataBar>
          </x14:cfRule>
          <xm:sqref>B22:F36</xm:sqref>
        </x14:conditionalFormatting>
        <x14:conditionalFormatting xmlns:xm="http://schemas.microsoft.com/office/excel/2006/main">
          <x14:cfRule type="dataBar" id="{96020555-3A6A-4D4D-98DA-8EDA39BEF1E9}">
            <x14:dataBar minLength="0" maxLength="100" border="1" negativeBarBorderColorSameAsPositive="0">
              <x14:cfvo type="autoMin"/>
              <x14:cfvo type="autoMax"/>
              <x14:borderColor rgb="FF638EC6"/>
              <x14:negativeFillColor rgb="FFFF0000"/>
              <x14:negativeBorderColor rgb="FFFF0000"/>
              <x14:axisColor rgb="FF000000"/>
            </x14:dataBar>
          </x14:cfRule>
          <xm:sqref>B41:F55</xm:sqref>
        </x14:conditionalFormatting>
        <x14:conditionalFormatting xmlns:xm="http://schemas.microsoft.com/office/excel/2006/main">
          <x14:cfRule type="dataBar" id="{297BBCBE-1438-4B6E-8478-C252C8160C48}">
            <x14:dataBar minLength="0" maxLength="100" border="1" negativeBarBorderColorSameAsPositive="0">
              <x14:cfvo type="autoMin"/>
              <x14:cfvo type="autoMax"/>
              <x14:borderColor rgb="FF638EC6"/>
              <x14:negativeFillColor rgb="FFFF0000"/>
              <x14:negativeBorderColor rgb="FFFF0000"/>
              <x14:axisColor rgb="FF000000"/>
            </x14:dataBar>
          </x14:cfRule>
          <xm:sqref>B45</xm:sqref>
        </x14:conditionalFormatting>
        <x14:conditionalFormatting xmlns:xm="http://schemas.microsoft.com/office/excel/2006/main">
          <x14:cfRule type="dataBar" id="{C1A0283F-E522-4117-BD08-8291E1FDD219}">
            <x14:dataBar minLength="0" maxLength="100" border="1" negativeBarBorderColorSameAsPositive="0">
              <x14:cfvo type="autoMin"/>
              <x14:cfvo type="autoMax"/>
              <x14:borderColor rgb="FF638EC6"/>
              <x14:negativeFillColor rgb="FFFF0000"/>
              <x14:negativeBorderColor rgb="FFFF0000"/>
              <x14:axisColor rgb="FF000000"/>
            </x14:dataBar>
          </x14:cfRule>
          <xm:sqref>B54</xm:sqref>
        </x14:conditionalFormatting>
        <x14:conditionalFormatting xmlns:xm="http://schemas.microsoft.com/office/excel/2006/main">
          <x14:cfRule type="dataBar" id="{5A08CCC2-D031-4A05-B07F-395945BFD1C4}">
            <x14:dataBar minLength="0" maxLength="100" border="1" negativeBarBorderColorSameAsPositive="0">
              <x14:cfvo type="autoMin"/>
              <x14:cfvo type="autoMax"/>
              <x14:borderColor rgb="FF638EC6"/>
              <x14:negativeFillColor rgb="FFFF0000"/>
              <x14:negativeBorderColor rgb="FFFF0000"/>
              <x14:axisColor rgb="FF000000"/>
            </x14:dataBar>
          </x14:cfRule>
          <xm:sqref>C53</xm:sqref>
        </x14:conditionalFormatting>
        <x14:conditionalFormatting xmlns:xm="http://schemas.microsoft.com/office/excel/2006/main">
          <x14:cfRule type="dataBar" id="{09227BB8-9E31-45BD-9458-98714F28C86C}">
            <x14:dataBar minLength="0" maxLength="100" border="1" negativeBarBorderColorSameAsPositive="0">
              <x14:cfvo type="autoMin"/>
              <x14:cfvo type="autoMax"/>
              <x14:borderColor rgb="FF638EC6"/>
              <x14:negativeFillColor rgb="FFFF0000"/>
              <x14:negativeBorderColor rgb="FFFF0000"/>
              <x14:axisColor rgb="FF000000"/>
            </x14:dataBar>
          </x14:cfRule>
          <xm:sqref>F36:F55</xm:sqref>
        </x14:conditionalFormatting>
        <x14:conditionalFormatting xmlns:xm="http://schemas.microsoft.com/office/excel/2006/main">
          <x14:cfRule type="dataBar" id="{AF9D21A2-B5AC-4E38-B5FF-DC94868AA87A}">
            <x14:dataBar minLength="0" maxLength="100" border="1" negativeBarBorderColorSameAsPositive="0">
              <x14:cfvo type="autoMin"/>
              <x14:cfvo type="autoMax"/>
              <x14:borderColor rgb="FF638EC6"/>
              <x14:negativeFillColor rgb="FFFF0000"/>
              <x14:negativeBorderColor rgb="FFFF0000"/>
              <x14:axisColor rgb="FF000000"/>
            </x14:dataBar>
          </x14:cfRule>
          <xm:sqref>B55:E55</xm:sqref>
        </x14:conditionalFormatting>
        <x14:conditionalFormatting xmlns:xm="http://schemas.microsoft.com/office/excel/2006/main">
          <x14:cfRule type="dataBar" id="{C4BE2962-84AE-43EA-BE1C-5B878E0C8CC0}">
            <x14:dataBar minLength="0" maxLength="100" border="1" negativeBarBorderColorSameAsPositive="0">
              <x14:cfvo type="autoMin"/>
              <x14:cfvo type="autoMax"/>
              <x14:borderColor rgb="FF638EC6"/>
              <x14:negativeFillColor rgb="FFFF0000"/>
              <x14:negativeBorderColor rgb="FFFF0000"/>
              <x14:axisColor rgb="FF000000"/>
            </x14:dataBar>
          </x14:cfRule>
          <xm:sqref>B55:F55</xm:sqref>
        </x14:conditionalFormatting>
        <x14:conditionalFormatting xmlns:xm="http://schemas.microsoft.com/office/excel/2006/main">
          <x14:cfRule type="dataBar" id="{9A2A8D67-A5CE-46A7-A557-3138AD7BCAA2}">
            <x14:dataBar minLength="0" maxLength="100" border="1" negativeBarBorderColorSameAsPositive="0">
              <x14:cfvo type="autoMin"/>
              <x14:cfvo type="autoMax"/>
              <x14:borderColor rgb="FF638EC6"/>
              <x14:negativeFillColor rgb="FFFF0000"/>
              <x14:negativeBorderColor rgb="FFFF0000"/>
              <x14:axisColor rgb="FF000000"/>
            </x14:dataBar>
          </x14:cfRule>
          <xm:sqref>B36:F38 C39:F39 B40:F55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B39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Normal="100" workbookViewId="0"/>
  </sheetViews>
  <sheetFormatPr defaultColWidth="9.1796875" defaultRowHeight="14.5" x14ac:dyDescent="0.35"/>
  <cols>
    <col min="1" max="1" width="25.26953125" style="7" customWidth="1"/>
    <col min="2" max="6" width="10" style="102" customWidth="1"/>
    <col min="7" max="7" width="9.54296875" style="7" bestFit="1" customWidth="1"/>
    <col min="8" max="8" width="15.26953125" style="7" customWidth="1"/>
    <col min="9" max="13" width="10" style="102" customWidth="1"/>
    <col min="14" max="16384" width="9.1796875" style="7"/>
  </cols>
  <sheetData>
    <row r="1" spans="1:13" x14ac:dyDescent="0.35">
      <c r="A1" s="17" t="s">
        <v>7</v>
      </c>
    </row>
    <row r="2" spans="1:13" x14ac:dyDescent="0.35">
      <c r="A2" s="8" t="s">
        <v>19</v>
      </c>
      <c r="H2" s="8" t="s">
        <v>85</v>
      </c>
    </row>
    <row r="3" spans="1:13" ht="29" x14ac:dyDescent="0.35">
      <c r="A3" s="30" t="s">
        <v>84</v>
      </c>
      <c r="B3" s="80" t="s">
        <v>23</v>
      </c>
      <c r="C3" s="80" t="s">
        <v>10</v>
      </c>
      <c r="D3" s="80" t="s">
        <v>24</v>
      </c>
      <c r="E3" s="80" t="s">
        <v>32</v>
      </c>
      <c r="F3" s="82" t="s">
        <v>12</v>
      </c>
      <c r="H3" s="30" t="s">
        <v>84</v>
      </c>
      <c r="I3" s="80" t="s">
        <v>23</v>
      </c>
      <c r="J3" s="80" t="s">
        <v>10</v>
      </c>
      <c r="K3" s="80" t="s">
        <v>24</v>
      </c>
      <c r="L3" s="80" t="s">
        <v>32</v>
      </c>
      <c r="M3" s="82" t="s">
        <v>12</v>
      </c>
    </row>
    <row r="4" spans="1:13" x14ac:dyDescent="0.35">
      <c r="A4" s="31" t="s">
        <v>53</v>
      </c>
      <c r="B4" s="103">
        <v>11190</v>
      </c>
      <c r="C4" s="103">
        <v>790</v>
      </c>
      <c r="D4" s="103">
        <v>2115</v>
      </c>
      <c r="E4" s="103">
        <v>0</v>
      </c>
      <c r="F4" s="104">
        <v>14095</v>
      </c>
      <c r="H4" s="31" t="s">
        <v>53</v>
      </c>
      <c r="I4" s="48">
        <v>0.79</v>
      </c>
      <c r="J4" s="48">
        <v>0.06</v>
      </c>
      <c r="K4" s="48">
        <v>0.15</v>
      </c>
      <c r="L4" s="48">
        <v>0</v>
      </c>
      <c r="M4" s="90">
        <v>1</v>
      </c>
    </row>
    <row r="5" spans="1:13" x14ac:dyDescent="0.35">
      <c r="A5" s="31" t="s">
        <v>54</v>
      </c>
      <c r="B5" s="103">
        <v>29185</v>
      </c>
      <c r="C5" s="103">
        <v>2150</v>
      </c>
      <c r="D5" s="103">
        <v>5580</v>
      </c>
      <c r="E5" s="103">
        <v>0</v>
      </c>
      <c r="F5" s="104">
        <v>36915</v>
      </c>
      <c r="H5" s="31" t="s">
        <v>54</v>
      </c>
      <c r="I5" s="48">
        <v>0.79</v>
      </c>
      <c r="J5" s="48">
        <v>0.06</v>
      </c>
      <c r="K5" s="48">
        <v>0.15</v>
      </c>
      <c r="L5" s="48">
        <v>0</v>
      </c>
      <c r="M5" s="90">
        <v>1</v>
      </c>
    </row>
    <row r="6" spans="1:13" x14ac:dyDescent="0.35">
      <c r="A6" s="31" t="s">
        <v>55</v>
      </c>
      <c r="B6" s="103">
        <v>14225</v>
      </c>
      <c r="C6" s="103">
        <v>1245</v>
      </c>
      <c r="D6" s="103">
        <v>3280</v>
      </c>
      <c r="E6" s="103">
        <v>0</v>
      </c>
      <c r="F6" s="104">
        <v>18750</v>
      </c>
      <c r="H6" s="31" t="s">
        <v>55</v>
      </c>
      <c r="I6" s="48">
        <v>0.76</v>
      </c>
      <c r="J6" s="48">
        <v>7.0000000000000007E-2</v>
      </c>
      <c r="K6" s="48">
        <v>0.18</v>
      </c>
      <c r="L6" s="48">
        <v>0</v>
      </c>
      <c r="M6" s="90">
        <v>1</v>
      </c>
    </row>
    <row r="7" spans="1:13" x14ac:dyDescent="0.35">
      <c r="A7" s="31" t="s">
        <v>56</v>
      </c>
      <c r="B7" s="103">
        <v>2140</v>
      </c>
      <c r="C7" s="103">
        <v>365</v>
      </c>
      <c r="D7" s="103">
        <v>960</v>
      </c>
      <c r="E7" s="103">
        <v>0</v>
      </c>
      <c r="F7" s="104">
        <v>3465</v>
      </c>
      <c r="H7" s="31" t="s">
        <v>56</v>
      </c>
      <c r="I7" s="48">
        <v>0.62</v>
      </c>
      <c r="J7" s="48">
        <v>0.11</v>
      </c>
      <c r="K7" s="48">
        <v>0.28000000000000003</v>
      </c>
      <c r="L7" s="48">
        <v>0</v>
      </c>
      <c r="M7" s="90">
        <v>1</v>
      </c>
    </row>
    <row r="8" spans="1:13" x14ac:dyDescent="0.35">
      <c r="A8" s="31" t="s">
        <v>57</v>
      </c>
      <c r="B8" s="103">
        <v>470</v>
      </c>
      <c r="C8" s="103">
        <v>115</v>
      </c>
      <c r="D8" s="103">
        <v>280</v>
      </c>
      <c r="E8" s="103">
        <v>0</v>
      </c>
      <c r="F8" s="104">
        <v>860</v>
      </c>
      <c r="H8" s="31" t="s">
        <v>57</v>
      </c>
      <c r="I8" s="48">
        <v>0.54</v>
      </c>
      <c r="J8" s="48">
        <v>0.13</v>
      </c>
      <c r="K8" s="48">
        <v>0.33</v>
      </c>
      <c r="L8" s="48">
        <v>0</v>
      </c>
      <c r="M8" s="90">
        <v>1</v>
      </c>
    </row>
    <row r="9" spans="1:13" x14ac:dyDescent="0.35">
      <c r="A9" s="31" t="s">
        <v>32</v>
      </c>
      <c r="B9" s="103">
        <v>75</v>
      </c>
      <c r="C9" s="103">
        <v>10</v>
      </c>
      <c r="D9" s="103">
        <v>25</v>
      </c>
      <c r="E9" s="103">
        <v>0</v>
      </c>
      <c r="F9" s="104">
        <v>110</v>
      </c>
      <c r="H9" s="31" t="s">
        <v>32</v>
      </c>
      <c r="I9" s="48">
        <v>0.68</v>
      </c>
      <c r="J9" s="48">
        <v>0.1</v>
      </c>
      <c r="K9" s="48">
        <v>0.23</v>
      </c>
      <c r="L9" s="48">
        <v>0</v>
      </c>
      <c r="M9" s="90">
        <v>1</v>
      </c>
    </row>
    <row r="10" spans="1:13" x14ac:dyDescent="0.35">
      <c r="A10" s="32" t="s">
        <v>12</v>
      </c>
      <c r="B10" s="105">
        <v>57280</v>
      </c>
      <c r="C10" s="105">
        <v>4675</v>
      </c>
      <c r="D10" s="105">
        <v>12245</v>
      </c>
      <c r="E10" s="105">
        <v>5</v>
      </c>
      <c r="F10" s="106">
        <v>74200</v>
      </c>
      <c r="H10" s="32" t="s">
        <v>12</v>
      </c>
      <c r="I10" s="50">
        <v>0.77</v>
      </c>
      <c r="J10" s="50">
        <v>0.06</v>
      </c>
      <c r="K10" s="50">
        <v>0.17</v>
      </c>
      <c r="L10" s="50">
        <v>0</v>
      </c>
      <c r="M10" s="91">
        <v>1</v>
      </c>
    </row>
    <row r="12" spans="1:13" x14ac:dyDescent="0.35">
      <c r="A12" s="8" t="s">
        <v>86</v>
      </c>
      <c r="H12" s="8" t="s">
        <v>34</v>
      </c>
    </row>
    <row r="13" spans="1:13" ht="29" x14ac:dyDescent="0.35">
      <c r="A13" s="30" t="s">
        <v>84</v>
      </c>
      <c r="B13" s="80" t="s">
        <v>23</v>
      </c>
      <c r="C13" s="80" t="s">
        <v>10</v>
      </c>
      <c r="D13" s="80" t="s">
        <v>24</v>
      </c>
      <c r="E13" s="80" t="s">
        <v>32</v>
      </c>
      <c r="F13" s="82" t="s">
        <v>12</v>
      </c>
      <c r="H13" s="30" t="s">
        <v>84</v>
      </c>
      <c r="I13" s="80" t="s">
        <v>23</v>
      </c>
      <c r="J13" s="80" t="s">
        <v>10</v>
      </c>
      <c r="K13" s="80" t="s">
        <v>24</v>
      </c>
      <c r="L13" s="80" t="s">
        <v>32</v>
      </c>
      <c r="M13" s="82" t="s">
        <v>12</v>
      </c>
    </row>
    <row r="14" spans="1:13" x14ac:dyDescent="0.35">
      <c r="A14" s="31" t="s">
        <v>53</v>
      </c>
      <c r="B14" s="48">
        <v>0.2</v>
      </c>
      <c r="C14" s="48">
        <v>0.17</v>
      </c>
      <c r="D14" s="48">
        <v>0.17</v>
      </c>
      <c r="E14" s="48">
        <v>0</v>
      </c>
      <c r="F14" s="90">
        <v>0.19</v>
      </c>
      <c r="H14" s="31" t="s">
        <v>53</v>
      </c>
      <c r="I14" s="48">
        <v>0.15</v>
      </c>
      <c r="J14" s="48">
        <v>0.01</v>
      </c>
      <c r="K14" s="48">
        <v>0.03</v>
      </c>
      <c r="L14" s="48">
        <v>0</v>
      </c>
      <c r="M14" s="90">
        <v>0.19</v>
      </c>
    </row>
    <row r="15" spans="1:13" x14ac:dyDescent="0.35">
      <c r="A15" s="31" t="s">
        <v>54</v>
      </c>
      <c r="B15" s="48">
        <v>0.51</v>
      </c>
      <c r="C15" s="48">
        <v>0.46</v>
      </c>
      <c r="D15" s="48">
        <v>0.46</v>
      </c>
      <c r="E15" s="48" t="s">
        <v>31</v>
      </c>
      <c r="F15" s="90">
        <v>0.5</v>
      </c>
      <c r="H15" s="31" t="s">
        <v>54</v>
      </c>
      <c r="I15" s="48">
        <v>0.39</v>
      </c>
      <c r="J15" s="48">
        <v>0.03</v>
      </c>
      <c r="K15" s="48">
        <v>0.08</v>
      </c>
      <c r="L15" s="48">
        <v>0</v>
      </c>
      <c r="M15" s="90">
        <v>0.5</v>
      </c>
    </row>
    <row r="16" spans="1:13" x14ac:dyDescent="0.35">
      <c r="A16" s="31" t="s">
        <v>55</v>
      </c>
      <c r="B16" s="48">
        <v>0.25</v>
      </c>
      <c r="C16" s="48">
        <v>0.27</v>
      </c>
      <c r="D16" s="48">
        <v>0.27</v>
      </c>
      <c r="E16" s="48">
        <v>0</v>
      </c>
      <c r="F16" s="90">
        <v>0.25</v>
      </c>
      <c r="H16" s="31" t="s">
        <v>55</v>
      </c>
      <c r="I16" s="48">
        <v>0.19</v>
      </c>
      <c r="J16" s="48">
        <v>0.02</v>
      </c>
      <c r="K16" s="48">
        <v>0.04</v>
      </c>
      <c r="L16" s="48">
        <v>0</v>
      </c>
      <c r="M16" s="90">
        <v>0.25</v>
      </c>
    </row>
    <row r="17" spans="1:14" x14ac:dyDescent="0.35">
      <c r="A17" s="31" t="s">
        <v>56</v>
      </c>
      <c r="B17" s="48">
        <v>0.04</v>
      </c>
      <c r="C17" s="48">
        <v>0.08</v>
      </c>
      <c r="D17" s="48">
        <v>0.08</v>
      </c>
      <c r="E17" s="48" t="s">
        <v>31</v>
      </c>
      <c r="F17" s="90">
        <v>0.05</v>
      </c>
      <c r="H17" s="31" t="s">
        <v>56</v>
      </c>
      <c r="I17" s="48">
        <v>0.03</v>
      </c>
      <c r="J17" s="48">
        <v>0</v>
      </c>
      <c r="K17" s="48">
        <v>0.01</v>
      </c>
      <c r="L17" s="48">
        <v>0</v>
      </c>
      <c r="M17" s="90">
        <v>0.05</v>
      </c>
    </row>
    <row r="18" spans="1:14" x14ac:dyDescent="0.35">
      <c r="A18" s="31" t="s">
        <v>57</v>
      </c>
      <c r="B18" s="48">
        <v>0.01</v>
      </c>
      <c r="C18" s="48">
        <v>0.02</v>
      </c>
      <c r="D18" s="48">
        <v>0.02</v>
      </c>
      <c r="E18" s="48">
        <v>0</v>
      </c>
      <c r="F18" s="90">
        <v>0.01</v>
      </c>
      <c r="H18" s="31" t="s">
        <v>57</v>
      </c>
      <c r="I18" s="48">
        <v>0.01</v>
      </c>
      <c r="J18" s="48">
        <v>0</v>
      </c>
      <c r="K18" s="48">
        <v>0</v>
      </c>
      <c r="L18" s="48">
        <v>0</v>
      </c>
      <c r="M18" s="90">
        <v>0.01</v>
      </c>
    </row>
    <row r="19" spans="1:14" x14ac:dyDescent="0.35">
      <c r="A19" s="31" t="s">
        <v>32</v>
      </c>
      <c r="B19" s="48">
        <v>0</v>
      </c>
      <c r="C19" s="48">
        <v>0</v>
      </c>
      <c r="D19" s="48">
        <v>0</v>
      </c>
      <c r="E19" s="48">
        <v>0</v>
      </c>
      <c r="F19" s="90">
        <v>0</v>
      </c>
      <c r="H19" s="31" t="s">
        <v>32</v>
      </c>
      <c r="I19" s="48">
        <v>0</v>
      </c>
      <c r="J19" s="48">
        <v>0</v>
      </c>
      <c r="K19" s="48">
        <v>0</v>
      </c>
      <c r="L19" s="48">
        <v>0</v>
      </c>
      <c r="M19" s="90">
        <v>0</v>
      </c>
    </row>
    <row r="20" spans="1:14" x14ac:dyDescent="0.35">
      <c r="A20" s="32" t="s">
        <v>12</v>
      </c>
      <c r="B20" s="50">
        <v>1</v>
      </c>
      <c r="C20" s="50">
        <v>1</v>
      </c>
      <c r="D20" s="50">
        <v>1</v>
      </c>
      <c r="E20" s="50">
        <v>1</v>
      </c>
      <c r="F20" s="91">
        <v>1</v>
      </c>
      <c r="H20" s="32" t="s">
        <v>12</v>
      </c>
      <c r="I20" s="50">
        <v>0.77</v>
      </c>
      <c r="J20" s="50">
        <v>0.06</v>
      </c>
      <c r="K20" s="50">
        <v>0.17</v>
      </c>
      <c r="L20" s="50">
        <v>0</v>
      </c>
      <c r="M20" s="91">
        <v>1</v>
      </c>
    </row>
    <row r="22" spans="1:14" x14ac:dyDescent="0.35">
      <c r="A22" s="8" t="s">
        <v>20</v>
      </c>
    </row>
    <row r="23" spans="1:14" x14ac:dyDescent="0.35">
      <c r="A23" s="8" t="s">
        <v>109</v>
      </c>
      <c r="B23" s="136">
        <v>0</v>
      </c>
    </row>
    <row r="24" spans="1:14" ht="29" x14ac:dyDescent="0.35">
      <c r="A24" s="30" t="s">
        <v>84</v>
      </c>
      <c r="B24" s="80" t="s">
        <v>23</v>
      </c>
      <c r="C24" s="80" t="s">
        <v>10</v>
      </c>
      <c r="D24" s="80" t="s">
        <v>24</v>
      </c>
      <c r="E24" s="80" t="s">
        <v>32</v>
      </c>
      <c r="F24" s="82" t="s">
        <v>12</v>
      </c>
    </row>
    <row r="25" spans="1:14" x14ac:dyDescent="0.35">
      <c r="A25" s="31" t="s">
        <v>53</v>
      </c>
      <c r="B25" s="48">
        <f>IF(B35&lt;$B$23,"*",'group size'!B148)</f>
        <v>0.69000000000000006</v>
      </c>
      <c r="C25" s="48">
        <f>IF(C35&lt;$B$23,"*",'group size'!C148)</f>
        <v>0.71</v>
      </c>
      <c r="D25" s="48">
        <f>IF(D35&lt;$B$23,"*",'group size'!D148)</f>
        <v>0.73</v>
      </c>
      <c r="E25" s="48" t="str">
        <f>IF(E35&lt;$B$23,"*",'group size'!E148)</f>
        <v>*</v>
      </c>
      <c r="F25" s="90">
        <f>IF(F35&lt;$B$23,"*",'group size'!F148)</f>
        <v>0.7</v>
      </c>
      <c r="G25" s="16"/>
      <c r="H25" s="16"/>
      <c r="I25" s="126"/>
      <c r="J25" s="126"/>
      <c r="L25" s="100"/>
      <c r="M25" s="100"/>
      <c r="N25" s="14"/>
    </row>
    <row r="26" spans="1:14" x14ac:dyDescent="0.35">
      <c r="A26" s="31" t="s">
        <v>54</v>
      </c>
      <c r="B26" s="48">
        <f>IF(B36&lt;$B$23,"*",'group size'!B149)</f>
        <v>0.71</v>
      </c>
      <c r="C26" s="48">
        <f>IF(C36&lt;$B$23,"*",'group size'!C149)</f>
        <v>0.75</v>
      </c>
      <c r="D26" s="48">
        <f>IF(D36&lt;$B$23,"*",'group size'!D149)</f>
        <v>0.75</v>
      </c>
      <c r="E26" s="48" t="str">
        <f>IF(E36&lt;$B$23,"*",'group size'!E149)</f>
        <v>*</v>
      </c>
      <c r="F26" s="90">
        <f>IF(F36&lt;$B$23,"*",'group size'!F149)</f>
        <v>0.72</v>
      </c>
      <c r="G26" s="16"/>
      <c r="H26" s="16"/>
      <c r="I26" s="126"/>
      <c r="J26" s="126"/>
      <c r="L26" s="100"/>
      <c r="M26" s="100"/>
      <c r="N26" s="14"/>
    </row>
    <row r="27" spans="1:14" x14ac:dyDescent="0.35">
      <c r="A27" s="31" t="s">
        <v>55</v>
      </c>
      <c r="B27" s="48">
        <f>IF(B37&lt;$B$23,"*",'group size'!B150)</f>
        <v>0.71</v>
      </c>
      <c r="C27" s="48">
        <f>IF(C37&lt;$B$23,"*",'group size'!C150)</f>
        <v>0.75</v>
      </c>
      <c r="D27" s="48">
        <f>IF(D37&lt;$B$23,"*",'group size'!D150)</f>
        <v>0.71</v>
      </c>
      <c r="E27" s="48" t="str">
        <f>IF(E37&lt;$B$23,"*",'group size'!E150)</f>
        <v>*</v>
      </c>
      <c r="F27" s="90">
        <f>IF(F37&lt;$B$23,"*",'group size'!F150)</f>
        <v>0.72</v>
      </c>
      <c r="G27" s="16"/>
      <c r="H27" s="16"/>
      <c r="I27" s="126"/>
      <c r="J27" s="126"/>
      <c r="L27" s="100"/>
      <c r="M27" s="100"/>
      <c r="N27" s="14"/>
    </row>
    <row r="28" spans="1:14" x14ac:dyDescent="0.35">
      <c r="A28" s="31" t="s">
        <v>56</v>
      </c>
      <c r="B28" s="48">
        <f>IF(B38&lt;$B$23,"*",'group size'!B151)</f>
        <v>0.73</v>
      </c>
      <c r="C28" s="48">
        <f>IF(C38&lt;$B$23,"*",'group size'!C151)</f>
        <v>0.82000000000000006</v>
      </c>
      <c r="D28" s="48">
        <f>IF(D38&lt;$B$23,"*",'group size'!D151)</f>
        <v>0.82000000000000006</v>
      </c>
      <c r="E28" s="48" t="str">
        <f>IF(E38&lt;$B$23,"*",'group size'!E151)</f>
        <v>*</v>
      </c>
      <c r="F28" s="90">
        <f>IF(F38&lt;$B$23,"*",'group size'!F151)</f>
        <v>0.77</v>
      </c>
      <c r="G28" s="16"/>
      <c r="H28" s="16"/>
      <c r="I28" s="126"/>
      <c r="J28" s="126"/>
      <c r="L28" s="100"/>
      <c r="M28" s="100"/>
      <c r="N28" s="14"/>
    </row>
    <row r="29" spans="1:14" x14ac:dyDescent="0.35">
      <c r="A29" s="31" t="s">
        <v>57</v>
      </c>
      <c r="B29" s="48">
        <f>IF(B39&lt;$B$23,"*",'group size'!B152)</f>
        <v>0.81</v>
      </c>
      <c r="C29" s="48">
        <f>IF(C39&lt;$B$23,"*",'group size'!C152)</f>
        <v>0.85</v>
      </c>
      <c r="D29" s="48">
        <f>IF(D39&lt;$B$23,"*",'group size'!D152)</f>
        <v>0.82000000000000006</v>
      </c>
      <c r="E29" s="48" t="str">
        <f>IF(E39&lt;$B$23,"*",'group size'!E152)</f>
        <v>*</v>
      </c>
      <c r="F29" s="90">
        <f>IF(F39&lt;$B$23,"*",'group size'!F152)</f>
        <v>0.82</v>
      </c>
      <c r="G29" s="16"/>
      <c r="H29" s="16"/>
      <c r="I29" s="126"/>
      <c r="J29" s="126"/>
      <c r="L29" s="100"/>
      <c r="M29" s="100"/>
      <c r="N29" s="14"/>
    </row>
    <row r="30" spans="1:14" x14ac:dyDescent="0.35">
      <c r="A30" s="31" t="s">
        <v>32</v>
      </c>
      <c r="B30" s="48" t="str">
        <f>IF(B40&lt;$B$23,"*",'group size'!B153)</f>
        <v>*</v>
      </c>
      <c r="C30" s="48" t="str">
        <f>IF(C40&lt;$B$23,"*",'group size'!C153)</f>
        <v>*</v>
      </c>
      <c r="D30" s="48" t="str">
        <f>IF(D40&lt;$B$23,"*",'group size'!D153)</f>
        <v>*</v>
      </c>
      <c r="E30" s="48" t="str">
        <f>IF(E40&lt;$B$23,"*",'group size'!E153)</f>
        <v>*</v>
      </c>
      <c r="F30" s="90" t="str">
        <f>IF(F40&lt;$B$23,"*",'group size'!F153)</f>
        <v>*</v>
      </c>
      <c r="G30" s="16"/>
      <c r="H30" s="16"/>
      <c r="I30" s="126"/>
      <c r="J30" s="126"/>
      <c r="L30" s="100"/>
      <c r="M30" s="100"/>
      <c r="N30" s="14"/>
    </row>
    <row r="31" spans="1:14" x14ac:dyDescent="0.35">
      <c r="A31" s="32" t="s">
        <v>12</v>
      </c>
      <c r="B31" s="50">
        <f>IF(B41&lt;$B$23,"*",'group size'!B154)</f>
        <v>0.71</v>
      </c>
      <c r="C31" s="50">
        <f>IF(C41&lt;$B$23,"*",'group size'!C154)</f>
        <v>0.75</v>
      </c>
      <c r="D31" s="50">
        <f>IF(D41&lt;$B$23,"*",'group size'!D154)</f>
        <v>0.74</v>
      </c>
      <c r="E31" s="50" t="str">
        <f>IF(E41&lt;$B$23,"*",'group size'!E154)</f>
        <v>*</v>
      </c>
      <c r="F31" s="91">
        <f>IF(F41&lt;$B$23,"*",'group size'!F154)</f>
        <v>0.72</v>
      </c>
      <c r="G31" s="16"/>
      <c r="H31" s="16"/>
      <c r="I31" s="126"/>
      <c r="J31" s="126"/>
      <c r="L31" s="100"/>
      <c r="M31" s="100"/>
      <c r="N31" s="14"/>
    </row>
    <row r="33" spans="1:6" x14ac:dyDescent="0.35">
      <c r="A33" s="8" t="s">
        <v>21</v>
      </c>
    </row>
    <row r="34" spans="1:6" ht="29" x14ac:dyDescent="0.35">
      <c r="A34" s="30" t="s">
        <v>84</v>
      </c>
      <c r="B34" s="80" t="s">
        <v>23</v>
      </c>
      <c r="C34" s="80" t="s">
        <v>10</v>
      </c>
      <c r="D34" s="80" t="s">
        <v>24</v>
      </c>
      <c r="E34" s="80" t="s">
        <v>32</v>
      </c>
      <c r="F34" s="82" t="s">
        <v>12</v>
      </c>
    </row>
    <row r="35" spans="1:6" x14ac:dyDescent="0.35">
      <c r="A35" s="31" t="s">
        <v>53</v>
      </c>
      <c r="B35" s="103">
        <v>7825</v>
      </c>
      <c r="C35" s="103">
        <v>475</v>
      </c>
      <c r="D35" s="103">
        <v>1375</v>
      </c>
      <c r="E35" s="103">
        <v>0</v>
      </c>
      <c r="F35" s="104">
        <v>9675</v>
      </c>
    </row>
    <row r="36" spans="1:6" x14ac:dyDescent="0.35">
      <c r="A36" s="31" t="s">
        <v>54</v>
      </c>
      <c r="B36" s="103">
        <v>20585</v>
      </c>
      <c r="C36" s="103">
        <v>1300</v>
      </c>
      <c r="D36" s="103">
        <v>3515</v>
      </c>
      <c r="E36" s="103">
        <v>0</v>
      </c>
      <c r="F36" s="104">
        <v>25400</v>
      </c>
    </row>
    <row r="37" spans="1:6" x14ac:dyDescent="0.35">
      <c r="A37" s="31" t="s">
        <v>55</v>
      </c>
      <c r="B37" s="103">
        <v>10365</v>
      </c>
      <c r="C37" s="103">
        <v>825</v>
      </c>
      <c r="D37" s="103">
        <v>2135</v>
      </c>
      <c r="E37" s="103">
        <v>0</v>
      </c>
      <c r="F37" s="104">
        <v>13325</v>
      </c>
    </row>
    <row r="38" spans="1:6" x14ac:dyDescent="0.35">
      <c r="A38" s="31" t="s">
        <v>56</v>
      </c>
      <c r="B38" s="103">
        <v>1610</v>
      </c>
      <c r="C38" s="103">
        <v>265</v>
      </c>
      <c r="D38" s="103">
        <v>705</v>
      </c>
      <c r="E38" s="103">
        <v>0</v>
      </c>
      <c r="F38" s="104">
        <v>2585</v>
      </c>
    </row>
    <row r="39" spans="1:6" x14ac:dyDescent="0.35">
      <c r="A39" s="31" t="s">
        <v>57</v>
      </c>
      <c r="B39" s="103">
        <v>360</v>
      </c>
      <c r="C39" s="103">
        <v>90</v>
      </c>
      <c r="D39" s="103">
        <v>205</v>
      </c>
      <c r="E39" s="103">
        <v>0</v>
      </c>
      <c r="F39" s="104">
        <v>655</v>
      </c>
    </row>
    <row r="40" spans="1:6" x14ac:dyDescent="0.35">
      <c r="A40" s="31" t="s">
        <v>32</v>
      </c>
      <c r="B40" s="103">
        <v>15</v>
      </c>
      <c r="C40" s="103">
        <v>5</v>
      </c>
      <c r="D40" s="103">
        <v>5</v>
      </c>
      <c r="E40" s="103">
        <v>0</v>
      </c>
      <c r="F40" s="104">
        <v>20</v>
      </c>
    </row>
    <row r="41" spans="1:6" x14ac:dyDescent="0.35">
      <c r="A41" s="32" t="s">
        <v>12</v>
      </c>
      <c r="B41" s="105">
        <v>40755</v>
      </c>
      <c r="C41" s="105">
        <v>2955</v>
      </c>
      <c r="D41" s="105">
        <v>7945</v>
      </c>
      <c r="E41" s="105">
        <v>5</v>
      </c>
      <c r="F41" s="106">
        <v>51660</v>
      </c>
    </row>
    <row r="43" spans="1:6" x14ac:dyDescent="0.35">
      <c r="A43" s="5" t="s">
        <v>148</v>
      </c>
    </row>
  </sheetData>
  <conditionalFormatting sqref="I4:M10">
    <cfRule type="dataBar" priority="13">
      <dataBar>
        <cfvo type="min"/>
        <cfvo type="max"/>
        <color rgb="FF638EC6"/>
      </dataBar>
      <extLst>
        <ext xmlns:x14="http://schemas.microsoft.com/office/spreadsheetml/2009/9/main" uri="{B025F937-C7B1-47D3-B67F-A62EFF666E3E}">
          <x14:id>{C9C91DED-A87C-49E1-8EFD-4E37B346FDB4}</x14:id>
        </ext>
      </extLst>
    </cfRule>
  </conditionalFormatting>
  <conditionalFormatting sqref="I14:M20">
    <cfRule type="dataBar" priority="12">
      <dataBar>
        <cfvo type="min"/>
        <cfvo type="max"/>
        <color rgb="FF638EC6"/>
      </dataBar>
      <extLst>
        <ext xmlns:x14="http://schemas.microsoft.com/office/spreadsheetml/2009/9/main" uri="{B025F937-C7B1-47D3-B67F-A62EFF666E3E}">
          <x14:id>{D37F8D4C-1946-4744-8580-C0E48C06C453}</x14:id>
        </ext>
      </extLst>
    </cfRule>
  </conditionalFormatting>
  <conditionalFormatting sqref="B14:F20">
    <cfRule type="dataBar" priority="11">
      <dataBar>
        <cfvo type="min"/>
        <cfvo type="max"/>
        <color rgb="FF638EC6"/>
      </dataBar>
      <extLst>
        <ext xmlns:x14="http://schemas.microsoft.com/office/spreadsheetml/2009/9/main" uri="{B025F937-C7B1-47D3-B67F-A62EFF666E3E}">
          <x14:id>{7A7E59D1-A6DC-4165-A886-24F19F33A79A}</x14:id>
        </ext>
      </extLst>
    </cfRule>
  </conditionalFormatting>
  <conditionalFormatting sqref="B25:F31">
    <cfRule type="dataBar" priority="10">
      <dataBar>
        <cfvo type="min"/>
        <cfvo type="max"/>
        <color rgb="FF638EC6"/>
      </dataBar>
      <extLst>
        <ext xmlns:x14="http://schemas.microsoft.com/office/spreadsheetml/2009/9/main" uri="{B025F937-C7B1-47D3-B67F-A62EFF666E3E}">
          <x14:id>{70B7B291-4390-48D7-8BE7-079E26D04823}</x14:id>
        </ext>
      </extLst>
    </cfRule>
  </conditionalFormatting>
  <conditionalFormatting sqref="B20:F22 C23:F23 B24:F31">
    <cfRule type="dataBar" priority="4">
      <dataBar>
        <cfvo type="min"/>
        <cfvo type="max"/>
        <color rgb="FF638EC6"/>
      </dataBar>
      <extLst>
        <ext xmlns:x14="http://schemas.microsoft.com/office/spreadsheetml/2009/9/main" uri="{B025F937-C7B1-47D3-B67F-A62EFF666E3E}">
          <x14:id>{E073C0E5-E96A-49BE-AD5E-4CE34D8085B6}</x14:id>
        </ext>
      </extLst>
    </cfRule>
  </conditionalFormatting>
  <conditionalFormatting sqref="B31:E31">
    <cfRule type="dataBar" priority="3">
      <dataBar>
        <cfvo type="min"/>
        <cfvo type="max"/>
        <color rgb="FF638EC6"/>
      </dataBar>
      <extLst>
        <ext xmlns:x14="http://schemas.microsoft.com/office/spreadsheetml/2009/9/main" uri="{B025F937-C7B1-47D3-B67F-A62EFF666E3E}">
          <x14:id>{60885207-DDE1-445A-8A7E-CF768C8CEE47}</x14:id>
        </ext>
      </extLst>
    </cfRule>
  </conditionalFormatting>
  <conditionalFormatting sqref="B31:F31">
    <cfRule type="dataBar" priority="2">
      <dataBar>
        <cfvo type="min"/>
        <cfvo type="max"/>
        <color rgb="FF638EC6"/>
      </dataBar>
      <extLst>
        <ext xmlns:x14="http://schemas.microsoft.com/office/spreadsheetml/2009/9/main" uri="{B025F937-C7B1-47D3-B67F-A62EFF666E3E}">
          <x14:id>{61EF042E-B1D6-4B7F-A0EF-4DCC40CBB477}</x14:id>
        </ext>
      </extLst>
    </cfRule>
  </conditionalFormatting>
  <conditionalFormatting sqref="B20:F22 C23:F23 B24:F31">
    <cfRule type="dataBar" priority="1">
      <dataBar>
        <cfvo type="min"/>
        <cfvo type="max"/>
        <color rgb="FF638EC6"/>
      </dataBar>
      <extLst>
        <ext xmlns:x14="http://schemas.microsoft.com/office/spreadsheetml/2009/9/main" uri="{B025F937-C7B1-47D3-B67F-A62EFF666E3E}">
          <x14:id>{61106461-63CF-497A-B0C7-DF445A7F0914}</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C9C91DED-A87C-49E1-8EFD-4E37B346FDB4}">
            <x14:dataBar minLength="0" maxLength="100" border="1" negativeBarBorderColorSameAsPositive="0">
              <x14:cfvo type="autoMin"/>
              <x14:cfvo type="autoMax"/>
              <x14:borderColor rgb="FF638EC6"/>
              <x14:negativeFillColor rgb="FFFF0000"/>
              <x14:negativeBorderColor rgb="FFFF0000"/>
              <x14:axisColor rgb="FF000000"/>
            </x14:dataBar>
          </x14:cfRule>
          <xm:sqref>I4:M10</xm:sqref>
        </x14:conditionalFormatting>
        <x14:conditionalFormatting xmlns:xm="http://schemas.microsoft.com/office/excel/2006/main">
          <x14:cfRule type="dataBar" id="{D37F8D4C-1946-4744-8580-C0E48C06C453}">
            <x14:dataBar minLength="0" maxLength="100" border="1" negativeBarBorderColorSameAsPositive="0">
              <x14:cfvo type="autoMin"/>
              <x14:cfvo type="autoMax"/>
              <x14:borderColor rgb="FF638EC6"/>
              <x14:negativeFillColor rgb="FFFF0000"/>
              <x14:negativeBorderColor rgb="FFFF0000"/>
              <x14:axisColor rgb="FF000000"/>
            </x14:dataBar>
          </x14:cfRule>
          <xm:sqref>I14:M20</xm:sqref>
        </x14:conditionalFormatting>
        <x14:conditionalFormatting xmlns:xm="http://schemas.microsoft.com/office/excel/2006/main">
          <x14:cfRule type="dataBar" id="{7A7E59D1-A6DC-4165-A886-24F19F33A79A}">
            <x14:dataBar minLength="0" maxLength="100" border="1" negativeBarBorderColorSameAsPositive="0">
              <x14:cfvo type="autoMin"/>
              <x14:cfvo type="autoMax"/>
              <x14:borderColor rgb="FF638EC6"/>
              <x14:negativeFillColor rgb="FFFF0000"/>
              <x14:negativeBorderColor rgb="FFFF0000"/>
              <x14:axisColor rgb="FF000000"/>
            </x14:dataBar>
          </x14:cfRule>
          <xm:sqref>B14:F20</xm:sqref>
        </x14:conditionalFormatting>
        <x14:conditionalFormatting xmlns:xm="http://schemas.microsoft.com/office/excel/2006/main">
          <x14:cfRule type="dataBar" id="{70B7B291-4390-48D7-8BE7-079E26D04823}">
            <x14:dataBar minLength="0" maxLength="100" border="1" negativeBarBorderColorSameAsPositive="0">
              <x14:cfvo type="autoMin"/>
              <x14:cfvo type="autoMax"/>
              <x14:borderColor rgb="FF638EC6"/>
              <x14:negativeFillColor rgb="FFFF0000"/>
              <x14:negativeBorderColor rgb="FFFF0000"/>
              <x14:axisColor rgb="FF000000"/>
            </x14:dataBar>
          </x14:cfRule>
          <xm:sqref>B25:F31</xm:sqref>
        </x14:conditionalFormatting>
        <x14:conditionalFormatting xmlns:xm="http://schemas.microsoft.com/office/excel/2006/main">
          <x14:cfRule type="dataBar" id="{E073C0E5-E96A-49BE-AD5E-4CE34D8085B6}">
            <x14:dataBar minLength="0" maxLength="100" border="1" negativeBarBorderColorSameAsPositive="0">
              <x14:cfvo type="autoMin"/>
              <x14:cfvo type="autoMax"/>
              <x14:borderColor rgb="FF638EC6"/>
              <x14:negativeFillColor rgb="FFFF0000"/>
              <x14:negativeBorderColor rgb="FFFF0000"/>
              <x14:axisColor rgb="FF000000"/>
            </x14:dataBar>
          </x14:cfRule>
          <xm:sqref>B20:F22 C23:F23 B24:F31</xm:sqref>
        </x14:conditionalFormatting>
        <x14:conditionalFormatting xmlns:xm="http://schemas.microsoft.com/office/excel/2006/main">
          <x14:cfRule type="dataBar" id="{60885207-DDE1-445A-8A7E-CF768C8CEE47}">
            <x14:dataBar minLength="0" maxLength="100" border="1" negativeBarBorderColorSameAsPositive="0">
              <x14:cfvo type="autoMin"/>
              <x14:cfvo type="autoMax"/>
              <x14:borderColor rgb="FF638EC6"/>
              <x14:negativeFillColor rgb="FFFF0000"/>
              <x14:negativeBorderColor rgb="FFFF0000"/>
              <x14:axisColor rgb="FF000000"/>
            </x14:dataBar>
          </x14:cfRule>
          <xm:sqref>B31:E31</xm:sqref>
        </x14:conditionalFormatting>
        <x14:conditionalFormatting xmlns:xm="http://schemas.microsoft.com/office/excel/2006/main">
          <x14:cfRule type="dataBar" id="{61EF042E-B1D6-4B7F-A0EF-4DCC40CBB477}">
            <x14:dataBar minLength="0" maxLength="100" border="1" negativeBarBorderColorSameAsPositive="0">
              <x14:cfvo type="autoMin"/>
              <x14:cfvo type="autoMax"/>
              <x14:borderColor rgb="FF638EC6"/>
              <x14:negativeFillColor rgb="FFFF0000"/>
              <x14:negativeBorderColor rgb="FFFF0000"/>
              <x14:axisColor rgb="FF000000"/>
            </x14:dataBar>
          </x14:cfRule>
          <xm:sqref>B31:F31</xm:sqref>
        </x14:conditionalFormatting>
        <x14:conditionalFormatting xmlns:xm="http://schemas.microsoft.com/office/excel/2006/main">
          <x14:cfRule type="dataBar" id="{61106461-63CF-497A-B0C7-DF445A7F0914}">
            <x14:dataBar minLength="0" maxLength="100" border="1" negativeBarBorderColorSameAsPositive="0">
              <x14:cfvo type="autoMin"/>
              <x14:cfvo type="autoMax"/>
              <x14:borderColor rgb="FF638EC6"/>
              <x14:negativeFillColor rgb="FFFF0000"/>
              <x14:negativeBorderColor rgb="FFFF0000"/>
              <x14:axisColor rgb="FF000000"/>
            </x14:dataBar>
          </x14:cfRule>
          <xm:sqref>B20:F22 C23:F23 B24:F31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B23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workbookViewId="0"/>
  </sheetViews>
  <sheetFormatPr defaultColWidth="9.1796875" defaultRowHeight="14.5" x14ac:dyDescent="0.35"/>
  <cols>
    <col min="1" max="1" width="29.7265625" style="7" customWidth="1"/>
    <col min="2" max="2" width="10" style="127" customWidth="1"/>
    <col min="3" max="3" width="12.7265625" style="127" customWidth="1"/>
    <col min="4" max="4" width="14" style="127" customWidth="1"/>
    <col min="5" max="8" width="10" style="127" customWidth="1"/>
    <col min="9" max="9" width="9.1796875" style="7"/>
    <col min="10" max="10" width="29.1796875" style="7" customWidth="1"/>
    <col min="11" max="12" width="10" style="127" customWidth="1"/>
    <col min="13" max="13" width="14.1796875" style="127" customWidth="1"/>
    <col min="14" max="17" width="10" style="127" customWidth="1"/>
    <col min="18" max="16384" width="9.1796875" style="7"/>
  </cols>
  <sheetData>
    <row r="1" spans="1:17" x14ac:dyDescent="0.35">
      <c r="A1" s="17" t="s">
        <v>7</v>
      </c>
    </row>
    <row r="2" spans="1:17" x14ac:dyDescent="0.35">
      <c r="A2" s="8" t="s">
        <v>19</v>
      </c>
      <c r="J2" s="8" t="s">
        <v>88</v>
      </c>
    </row>
    <row r="3" spans="1:17" s="33" customFormat="1" ht="31.5" customHeight="1" x14ac:dyDescent="0.35">
      <c r="A3" s="42" t="s">
        <v>152</v>
      </c>
      <c r="B3" s="80" t="s">
        <v>27</v>
      </c>
      <c r="C3" s="80" t="s">
        <v>28</v>
      </c>
      <c r="D3" s="80" t="s">
        <v>29</v>
      </c>
      <c r="E3" s="80" t="s">
        <v>8</v>
      </c>
      <c r="F3" s="80" t="s">
        <v>10</v>
      </c>
      <c r="G3" s="80" t="s">
        <v>32</v>
      </c>
      <c r="H3" s="82" t="s">
        <v>12</v>
      </c>
      <c r="J3" s="42" t="s">
        <v>152</v>
      </c>
      <c r="K3" s="80" t="s">
        <v>27</v>
      </c>
      <c r="L3" s="80" t="s">
        <v>28</v>
      </c>
      <c r="M3" s="80" t="s">
        <v>29</v>
      </c>
      <c r="N3" s="80" t="s">
        <v>8</v>
      </c>
      <c r="O3" s="80" t="s">
        <v>10</v>
      </c>
      <c r="P3" s="80" t="s">
        <v>32</v>
      </c>
      <c r="Q3" s="82" t="s">
        <v>12</v>
      </c>
    </row>
    <row r="4" spans="1:17" x14ac:dyDescent="0.35">
      <c r="A4" s="31" t="s">
        <v>23</v>
      </c>
      <c r="B4" s="132">
        <v>1180</v>
      </c>
      <c r="C4" s="132">
        <v>365</v>
      </c>
      <c r="D4" s="132">
        <v>67325</v>
      </c>
      <c r="E4" s="132">
        <v>265</v>
      </c>
      <c r="F4" s="132">
        <v>2565</v>
      </c>
      <c r="G4" s="132">
        <v>5</v>
      </c>
      <c r="H4" s="133">
        <v>71700</v>
      </c>
      <c r="J4" s="31" t="s">
        <v>23</v>
      </c>
      <c r="K4" s="93">
        <v>0.02</v>
      </c>
      <c r="L4" s="93">
        <v>0.01</v>
      </c>
      <c r="M4" s="93">
        <v>0.94000000000000006</v>
      </c>
      <c r="N4" s="93">
        <v>0</v>
      </c>
      <c r="O4" s="93">
        <v>0.04</v>
      </c>
      <c r="P4" s="93">
        <v>0</v>
      </c>
      <c r="Q4" s="128">
        <v>1</v>
      </c>
    </row>
    <row r="5" spans="1:17" x14ac:dyDescent="0.35">
      <c r="A5" s="31" t="s">
        <v>10</v>
      </c>
      <c r="B5" s="132">
        <v>20</v>
      </c>
      <c r="C5" s="132">
        <v>0</v>
      </c>
      <c r="D5" s="132">
        <v>410</v>
      </c>
      <c r="E5" s="132">
        <v>15</v>
      </c>
      <c r="F5" s="132">
        <v>1650</v>
      </c>
      <c r="G5" s="132">
        <v>0</v>
      </c>
      <c r="H5" s="133">
        <v>2095</v>
      </c>
      <c r="J5" s="31" t="s">
        <v>10</v>
      </c>
      <c r="K5" s="93">
        <v>0.01</v>
      </c>
      <c r="L5" s="93">
        <v>0</v>
      </c>
      <c r="M5" s="93">
        <v>0.2</v>
      </c>
      <c r="N5" s="93">
        <v>0.01</v>
      </c>
      <c r="O5" s="93">
        <v>0.79</v>
      </c>
      <c r="P5" s="93">
        <v>0</v>
      </c>
      <c r="Q5" s="128">
        <v>1</v>
      </c>
    </row>
    <row r="6" spans="1:17" x14ac:dyDescent="0.35">
      <c r="A6" s="31" t="s">
        <v>24</v>
      </c>
      <c r="B6" s="132">
        <v>30</v>
      </c>
      <c r="C6" s="132">
        <v>5</v>
      </c>
      <c r="D6" s="132">
        <v>270</v>
      </c>
      <c r="E6" s="132">
        <v>25</v>
      </c>
      <c r="F6" s="132">
        <v>70</v>
      </c>
      <c r="G6" s="132">
        <v>0</v>
      </c>
      <c r="H6" s="133">
        <v>400</v>
      </c>
      <c r="J6" s="31" t="s">
        <v>24</v>
      </c>
      <c r="K6" s="93">
        <v>7.0000000000000007E-2</v>
      </c>
      <c r="L6" s="93">
        <v>0.02</v>
      </c>
      <c r="M6" s="93">
        <v>0.67</v>
      </c>
      <c r="N6" s="93">
        <v>7.0000000000000007E-2</v>
      </c>
      <c r="O6" s="93">
        <v>0.17</v>
      </c>
      <c r="P6" s="93">
        <v>0</v>
      </c>
      <c r="Q6" s="128">
        <v>1</v>
      </c>
    </row>
    <row r="7" spans="1:17" x14ac:dyDescent="0.35">
      <c r="A7" s="31" t="s">
        <v>32</v>
      </c>
      <c r="B7" s="132">
        <v>0</v>
      </c>
      <c r="C7" s="132">
        <v>0</v>
      </c>
      <c r="D7" s="132">
        <v>5</v>
      </c>
      <c r="E7" s="132">
        <v>0</v>
      </c>
      <c r="F7" s="132">
        <v>0</v>
      </c>
      <c r="G7" s="132">
        <v>0</v>
      </c>
      <c r="H7" s="133">
        <v>5</v>
      </c>
      <c r="J7" s="31" t="s">
        <v>32</v>
      </c>
      <c r="K7" s="93">
        <v>0</v>
      </c>
      <c r="L7" s="93">
        <v>0</v>
      </c>
      <c r="M7" s="93" t="s">
        <v>31</v>
      </c>
      <c r="N7" s="93">
        <v>0</v>
      </c>
      <c r="O7" s="93" t="s">
        <v>31</v>
      </c>
      <c r="P7" s="93" t="s">
        <v>31</v>
      </c>
      <c r="Q7" s="128">
        <v>1</v>
      </c>
    </row>
    <row r="8" spans="1:17" x14ac:dyDescent="0.35">
      <c r="A8" s="32" t="s">
        <v>12</v>
      </c>
      <c r="B8" s="134">
        <v>1225</v>
      </c>
      <c r="C8" s="134">
        <v>370</v>
      </c>
      <c r="D8" s="134">
        <v>68010</v>
      </c>
      <c r="E8" s="134">
        <v>305</v>
      </c>
      <c r="F8" s="134">
        <v>4285</v>
      </c>
      <c r="G8" s="134">
        <v>5</v>
      </c>
      <c r="H8" s="135">
        <v>74200</v>
      </c>
      <c r="J8" s="32" t="s">
        <v>12</v>
      </c>
      <c r="K8" s="129">
        <v>0.02</v>
      </c>
      <c r="L8" s="129">
        <v>0.01</v>
      </c>
      <c r="M8" s="129">
        <v>0.92</v>
      </c>
      <c r="N8" s="129">
        <v>0</v>
      </c>
      <c r="O8" s="129">
        <v>0.06</v>
      </c>
      <c r="P8" s="129">
        <v>0</v>
      </c>
      <c r="Q8" s="130">
        <v>1</v>
      </c>
    </row>
    <row r="10" spans="1:17" x14ac:dyDescent="0.35">
      <c r="A10" s="8" t="s">
        <v>89</v>
      </c>
      <c r="J10" s="8" t="s">
        <v>34</v>
      </c>
    </row>
    <row r="11" spans="1:17" s="33" customFormat="1" ht="31.5" customHeight="1" x14ac:dyDescent="0.35">
      <c r="A11" s="42" t="s">
        <v>152</v>
      </c>
      <c r="B11" s="80" t="s">
        <v>27</v>
      </c>
      <c r="C11" s="80" t="s">
        <v>28</v>
      </c>
      <c r="D11" s="80" t="s">
        <v>29</v>
      </c>
      <c r="E11" s="80" t="s">
        <v>8</v>
      </c>
      <c r="F11" s="80" t="s">
        <v>10</v>
      </c>
      <c r="G11" s="80" t="s">
        <v>32</v>
      </c>
      <c r="H11" s="82" t="s">
        <v>12</v>
      </c>
      <c r="J11" s="42" t="s">
        <v>152</v>
      </c>
      <c r="K11" s="80" t="s">
        <v>27</v>
      </c>
      <c r="L11" s="80" t="s">
        <v>28</v>
      </c>
      <c r="M11" s="80" t="s">
        <v>29</v>
      </c>
      <c r="N11" s="80" t="s">
        <v>8</v>
      </c>
      <c r="O11" s="80" t="s">
        <v>10</v>
      </c>
      <c r="P11" s="80" t="s">
        <v>32</v>
      </c>
      <c r="Q11" s="82" t="s">
        <v>12</v>
      </c>
    </row>
    <row r="12" spans="1:17" x14ac:dyDescent="0.35">
      <c r="A12" s="31" t="s">
        <v>23</v>
      </c>
      <c r="B12" s="93">
        <v>0.96</v>
      </c>
      <c r="C12" s="93">
        <v>0.98</v>
      </c>
      <c r="D12" s="93">
        <v>0.99</v>
      </c>
      <c r="E12" s="93">
        <v>0.86</v>
      </c>
      <c r="F12" s="93">
        <v>0.6</v>
      </c>
      <c r="G12" s="93" t="s">
        <v>31</v>
      </c>
      <c r="H12" s="128">
        <v>0.97</v>
      </c>
      <c r="J12" s="31" t="s">
        <v>23</v>
      </c>
      <c r="K12" s="93">
        <v>0.02</v>
      </c>
      <c r="L12" s="93">
        <v>0</v>
      </c>
      <c r="M12" s="93">
        <v>0.91</v>
      </c>
      <c r="N12" s="93">
        <v>0</v>
      </c>
      <c r="O12" s="93">
        <v>0.03</v>
      </c>
      <c r="P12" s="93">
        <v>0</v>
      </c>
      <c r="Q12" s="128">
        <v>0.97</v>
      </c>
    </row>
    <row r="13" spans="1:17" x14ac:dyDescent="0.35">
      <c r="A13" s="31" t="s">
        <v>10</v>
      </c>
      <c r="B13" s="93">
        <v>0.02</v>
      </c>
      <c r="C13" s="93">
        <v>0</v>
      </c>
      <c r="D13" s="93">
        <v>0.01</v>
      </c>
      <c r="E13" s="93">
        <v>0.05</v>
      </c>
      <c r="F13" s="93">
        <v>0.39</v>
      </c>
      <c r="G13" s="93">
        <v>0</v>
      </c>
      <c r="H13" s="128">
        <v>0.03</v>
      </c>
      <c r="J13" s="31" t="s">
        <v>10</v>
      </c>
      <c r="K13" s="93">
        <v>0</v>
      </c>
      <c r="L13" s="93">
        <v>0</v>
      </c>
      <c r="M13" s="93">
        <v>0.01</v>
      </c>
      <c r="N13" s="93">
        <v>0</v>
      </c>
      <c r="O13" s="93">
        <v>0.02</v>
      </c>
      <c r="P13" s="93">
        <v>0</v>
      </c>
      <c r="Q13" s="128">
        <v>0.03</v>
      </c>
    </row>
    <row r="14" spans="1:17" x14ac:dyDescent="0.35">
      <c r="A14" s="31" t="s">
        <v>24</v>
      </c>
      <c r="B14" s="93">
        <v>0.02</v>
      </c>
      <c r="C14" s="93">
        <v>0.02</v>
      </c>
      <c r="D14" s="93">
        <v>0</v>
      </c>
      <c r="E14" s="93">
        <v>0.09</v>
      </c>
      <c r="F14" s="93">
        <v>0.02</v>
      </c>
      <c r="G14" s="93">
        <v>0</v>
      </c>
      <c r="H14" s="128">
        <v>0.01</v>
      </c>
      <c r="J14" s="31" t="s">
        <v>24</v>
      </c>
      <c r="K14" s="93">
        <v>0</v>
      </c>
      <c r="L14" s="93">
        <v>0</v>
      </c>
      <c r="M14" s="93">
        <v>0</v>
      </c>
      <c r="N14" s="93">
        <v>0</v>
      </c>
      <c r="O14" s="93">
        <v>0</v>
      </c>
      <c r="P14" s="93">
        <v>0</v>
      </c>
      <c r="Q14" s="128">
        <v>0.01</v>
      </c>
    </row>
    <row r="15" spans="1:17" x14ac:dyDescent="0.35">
      <c r="A15" s="31" t="s">
        <v>32</v>
      </c>
      <c r="B15" s="93">
        <v>0</v>
      </c>
      <c r="C15" s="93">
        <v>0</v>
      </c>
      <c r="D15" s="93">
        <v>0</v>
      </c>
      <c r="E15" s="93">
        <v>0</v>
      </c>
      <c r="F15" s="93">
        <v>0</v>
      </c>
      <c r="G15" s="93" t="s">
        <v>31</v>
      </c>
      <c r="H15" s="128">
        <v>0</v>
      </c>
      <c r="J15" s="31" t="s">
        <v>32</v>
      </c>
      <c r="K15" s="93">
        <v>0</v>
      </c>
      <c r="L15" s="93">
        <v>0</v>
      </c>
      <c r="M15" s="93">
        <v>0</v>
      </c>
      <c r="N15" s="93">
        <v>0</v>
      </c>
      <c r="O15" s="93">
        <v>0</v>
      </c>
      <c r="P15" s="93">
        <v>0</v>
      </c>
      <c r="Q15" s="128">
        <v>0</v>
      </c>
    </row>
    <row r="16" spans="1:17" x14ac:dyDescent="0.35">
      <c r="A16" s="32" t="s">
        <v>12</v>
      </c>
      <c r="B16" s="129">
        <v>1</v>
      </c>
      <c r="C16" s="129">
        <v>1</v>
      </c>
      <c r="D16" s="129">
        <v>1</v>
      </c>
      <c r="E16" s="129">
        <v>1</v>
      </c>
      <c r="F16" s="129">
        <v>1</v>
      </c>
      <c r="G16" s="129">
        <v>1</v>
      </c>
      <c r="H16" s="130">
        <v>1</v>
      </c>
      <c r="J16" s="32" t="s">
        <v>12</v>
      </c>
      <c r="K16" s="129">
        <v>0.02</v>
      </c>
      <c r="L16" s="129">
        <v>0.01</v>
      </c>
      <c r="M16" s="129">
        <v>0.92</v>
      </c>
      <c r="N16" s="129">
        <v>0</v>
      </c>
      <c r="O16" s="129">
        <v>0.06</v>
      </c>
      <c r="P16" s="129">
        <v>0</v>
      </c>
      <c r="Q16" s="130">
        <v>1</v>
      </c>
    </row>
    <row r="18" spans="1:18" x14ac:dyDescent="0.35">
      <c r="A18" s="8" t="s">
        <v>20</v>
      </c>
    </row>
    <row r="19" spans="1:18" x14ac:dyDescent="0.35">
      <c r="A19" s="8" t="s">
        <v>109</v>
      </c>
      <c r="B19" s="136">
        <v>0</v>
      </c>
    </row>
    <row r="20" spans="1:18" x14ac:dyDescent="0.35">
      <c r="A20" s="30" t="s">
        <v>152</v>
      </c>
      <c r="B20" s="92" t="s">
        <v>27</v>
      </c>
      <c r="C20" s="92" t="s">
        <v>28</v>
      </c>
      <c r="D20" s="92" t="s">
        <v>29</v>
      </c>
      <c r="E20" s="92" t="s">
        <v>8</v>
      </c>
      <c r="F20" s="92" t="s">
        <v>10</v>
      </c>
      <c r="G20" s="92" t="s">
        <v>32</v>
      </c>
      <c r="H20" s="82" t="s">
        <v>12</v>
      </c>
    </row>
    <row r="21" spans="1:18" x14ac:dyDescent="0.35">
      <c r="A21" s="31" t="s">
        <v>23</v>
      </c>
      <c r="B21" s="93">
        <f>IF(B29&lt;$B$19,"*",'group size'!B157)</f>
        <v>0.72</v>
      </c>
      <c r="C21" s="93">
        <f>IF(C29&lt;$B$19,"*",'group size'!C157)</f>
        <v>0.6</v>
      </c>
      <c r="D21" s="93">
        <f>IF(D29&lt;$B$19,"*",'group size'!D157)</f>
        <v>0.72</v>
      </c>
      <c r="E21" s="93">
        <f>IF(E29&lt;$B$19,"*",'group size'!E157)</f>
        <v>0.62</v>
      </c>
      <c r="F21" s="93">
        <f>IF(F29&lt;$B$19,"*",'group size'!F157)</f>
        <v>0.71</v>
      </c>
      <c r="G21" s="93" t="str">
        <f>IF(G29&lt;$B$19,"*",'group size'!G157)</f>
        <v>*</v>
      </c>
      <c r="H21" s="128">
        <f>IF(H29&lt;$B$19,"*",'group size'!H157)</f>
        <v>0.72</v>
      </c>
      <c r="I21" s="16"/>
      <c r="J21" s="16"/>
      <c r="K21" s="131"/>
      <c r="L21" s="131"/>
      <c r="M21" s="131"/>
      <c r="N21" s="131"/>
      <c r="P21" s="116"/>
      <c r="Q21" s="116"/>
      <c r="R21" s="14"/>
    </row>
    <row r="22" spans="1:18" x14ac:dyDescent="0.35">
      <c r="A22" s="31" t="s">
        <v>10</v>
      </c>
      <c r="B22" s="93" t="str">
        <f>IF(B30&lt;$B$19,"*",'group size'!B158)</f>
        <v>*</v>
      </c>
      <c r="C22" s="93" t="str">
        <f>IF(C30&lt;$B$19,"*",'group size'!C158)</f>
        <v>*</v>
      </c>
      <c r="D22" s="93">
        <f>IF(D30&lt;$B$19,"*",'group size'!D158)</f>
        <v>0.69000000000000006</v>
      </c>
      <c r="E22" s="93" t="str">
        <f>IF(E30&lt;$B$19,"*",'group size'!E158)</f>
        <v>*</v>
      </c>
      <c r="F22" s="93">
        <f>IF(F30&lt;$B$19,"*",'group size'!F158)</f>
        <v>0.71</v>
      </c>
      <c r="G22" s="93" t="str">
        <f>IF(G30&lt;$B$19,"*",'group size'!G158)</f>
        <v>*</v>
      </c>
      <c r="H22" s="128">
        <f>IF(H30&lt;$B$19,"*",'group size'!H158)</f>
        <v>0.7</v>
      </c>
      <c r="I22" s="16"/>
      <c r="J22" s="16"/>
      <c r="K22" s="131"/>
      <c r="L22" s="131"/>
      <c r="M22" s="131"/>
      <c r="N22" s="131"/>
      <c r="P22" s="116"/>
      <c r="Q22" s="116"/>
      <c r="R22" s="14"/>
    </row>
    <row r="23" spans="1:18" x14ac:dyDescent="0.35">
      <c r="A23" s="31" t="s">
        <v>24</v>
      </c>
      <c r="B23" s="93">
        <f>IF(B31&lt;$B$19,"*",'group size'!B159)</f>
        <v>0.5</v>
      </c>
      <c r="C23" s="93" t="str">
        <f>IF(C31&lt;$B$19,"*",'group size'!C159)</f>
        <v>*</v>
      </c>
      <c r="D23" s="93">
        <f>IF(D31&lt;$B$19,"*",'group size'!D159)</f>
        <v>0.56000000000000005</v>
      </c>
      <c r="E23" s="93">
        <f>IF(E31&lt;$B$19,"*",'group size'!E159)</f>
        <v>0.56000000000000005</v>
      </c>
      <c r="F23" s="93">
        <f>IF(F31&lt;$B$19,"*",'group size'!F159)</f>
        <v>0.49</v>
      </c>
      <c r="G23" s="93" t="str">
        <f>IF(G31&lt;$B$19,"*",'group size'!G159)</f>
        <v>*</v>
      </c>
      <c r="H23" s="128">
        <f>IF(H31&lt;$B$19,"*",'group size'!H159)</f>
        <v>0.55000000000000004</v>
      </c>
      <c r="I23" s="16"/>
      <c r="J23" s="16"/>
      <c r="K23" s="131"/>
      <c r="L23" s="131"/>
      <c r="M23" s="131"/>
      <c r="N23" s="131"/>
      <c r="P23" s="116"/>
      <c r="Q23" s="116"/>
      <c r="R23" s="14"/>
    </row>
    <row r="24" spans="1:18" x14ac:dyDescent="0.35">
      <c r="A24" s="31" t="s">
        <v>32</v>
      </c>
      <c r="B24" s="93" t="str">
        <f>IF(B32&lt;$B$19,"*",'group size'!B160)</f>
        <v>*</v>
      </c>
      <c r="C24" s="93" t="str">
        <f>IF(C32&lt;$B$19,"*",'group size'!C160)</f>
        <v>*</v>
      </c>
      <c r="D24" s="93" t="str">
        <f>IF(D32&lt;$B$19,"*",'group size'!D160)</f>
        <v>*</v>
      </c>
      <c r="E24" s="93" t="str">
        <f>IF(E32&lt;$B$19,"*",'group size'!E160)</f>
        <v>*</v>
      </c>
      <c r="F24" s="93" t="str">
        <f>IF(F32&lt;$B$19,"*",'group size'!F160)</f>
        <v>*</v>
      </c>
      <c r="G24" s="93" t="str">
        <f>IF(G32&lt;$B$19,"*",'group size'!G160)</f>
        <v>*</v>
      </c>
      <c r="H24" s="128" t="str">
        <f>IF(H32&lt;$B$19,"*",'group size'!H160)</f>
        <v>*</v>
      </c>
      <c r="I24" s="16"/>
      <c r="J24" s="16"/>
      <c r="K24" s="131"/>
      <c r="L24" s="131"/>
      <c r="M24" s="131"/>
      <c r="N24" s="131"/>
      <c r="P24" s="116"/>
      <c r="Q24" s="116"/>
      <c r="R24" s="14"/>
    </row>
    <row r="25" spans="1:18" x14ac:dyDescent="0.35">
      <c r="A25" s="32" t="s">
        <v>12</v>
      </c>
      <c r="B25" s="129">
        <f>IF(B33&lt;$B$19,"*",'group size'!B161)</f>
        <v>0.71</v>
      </c>
      <c r="C25" s="129">
        <f>IF(C33&lt;$B$19,"*",'group size'!C161)</f>
        <v>0.6</v>
      </c>
      <c r="D25" s="129">
        <f>IF(D33&lt;$B$19,"*",'group size'!D161)</f>
        <v>0.72</v>
      </c>
      <c r="E25" s="129">
        <f>IF(E33&lt;$B$19,"*",'group size'!E161)</f>
        <v>0.57999999999999996</v>
      </c>
      <c r="F25" s="129">
        <f>IF(F33&lt;$B$19,"*",'group size'!F161)</f>
        <v>0.71</v>
      </c>
      <c r="G25" s="129" t="str">
        <f>IF(G33&lt;$B$19,"*",'group size'!G161)</f>
        <v>*</v>
      </c>
      <c r="H25" s="130">
        <f>IF(H33&lt;$B$19,"*",'group size'!H161)</f>
        <v>0.72</v>
      </c>
      <c r="I25" s="16"/>
      <c r="J25" s="16"/>
      <c r="K25" s="131"/>
      <c r="L25" s="131"/>
      <c r="M25" s="131"/>
      <c r="N25" s="131"/>
      <c r="P25" s="116"/>
      <c r="Q25" s="116"/>
      <c r="R25" s="14"/>
    </row>
    <row r="26" spans="1:18" x14ac:dyDescent="0.35">
      <c r="P26" s="116"/>
    </row>
    <row r="27" spans="1:18" x14ac:dyDescent="0.35">
      <c r="A27" s="8" t="s">
        <v>21</v>
      </c>
      <c r="P27" s="116"/>
    </row>
    <row r="28" spans="1:18" x14ac:dyDescent="0.35">
      <c r="A28" s="30" t="s">
        <v>152</v>
      </c>
      <c r="B28" s="92" t="s">
        <v>27</v>
      </c>
      <c r="C28" s="92" t="s">
        <v>28</v>
      </c>
      <c r="D28" s="92" t="s">
        <v>29</v>
      </c>
      <c r="E28" s="92" t="s">
        <v>8</v>
      </c>
      <c r="F28" s="92" t="s">
        <v>10</v>
      </c>
      <c r="G28" s="92" t="s">
        <v>32</v>
      </c>
      <c r="H28" s="82" t="s">
        <v>12</v>
      </c>
    </row>
    <row r="29" spans="1:18" x14ac:dyDescent="0.35">
      <c r="A29" s="31" t="s">
        <v>23</v>
      </c>
      <c r="B29" s="132">
        <v>785</v>
      </c>
      <c r="C29" s="132">
        <v>240</v>
      </c>
      <c r="D29" s="132">
        <v>47035</v>
      </c>
      <c r="E29" s="132">
        <v>165</v>
      </c>
      <c r="F29" s="132">
        <v>1680</v>
      </c>
      <c r="G29" s="132">
        <v>5</v>
      </c>
      <c r="H29" s="104">
        <v>49915</v>
      </c>
    </row>
    <row r="30" spans="1:18" x14ac:dyDescent="0.35">
      <c r="A30" s="31" t="s">
        <v>10</v>
      </c>
      <c r="B30" s="132">
        <v>10</v>
      </c>
      <c r="C30" s="132">
        <v>0</v>
      </c>
      <c r="D30" s="132">
        <v>275</v>
      </c>
      <c r="E30" s="132">
        <v>15</v>
      </c>
      <c r="F30" s="132">
        <v>1140</v>
      </c>
      <c r="G30" s="132">
        <v>0</v>
      </c>
      <c r="H30" s="104">
        <v>1440</v>
      </c>
    </row>
    <row r="31" spans="1:18" x14ac:dyDescent="0.35">
      <c r="A31" s="31" t="s">
        <v>24</v>
      </c>
      <c r="B31" s="132">
        <v>20</v>
      </c>
      <c r="C31" s="132">
        <v>5</v>
      </c>
      <c r="D31" s="132">
        <v>210</v>
      </c>
      <c r="E31" s="132">
        <v>20</v>
      </c>
      <c r="F31" s="132">
        <v>45</v>
      </c>
      <c r="G31" s="132">
        <v>0</v>
      </c>
      <c r="H31" s="104">
        <v>300</v>
      </c>
    </row>
    <row r="32" spans="1:18" x14ac:dyDescent="0.35">
      <c r="A32" s="31" t="s">
        <v>32</v>
      </c>
      <c r="B32" s="132">
        <v>0</v>
      </c>
      <c r="C32" s="132">
        <v>0</v>
      </c>
      <c r="D32" s="132">
        <v>5</v>
      </c>
      <c r="E32" s="132">
        <v>0</v>
      </c>
      <c r="F32" s="132">
        <v>0</v>
      </c>
      <c r="G32" s="132">
        <v>0</v>
      </c>
      <c r="H32" s="104">
        <v>5</v>
      </c>
    </row>
    <row r="33" spans="1:8" x14ac:dyDescent="0.35">
      <c r="A33" s="32" t="s">
        <v>12</v>
      </c>
      <c r="B33" s="111">
        <v>815</v>
      </c>
      <c r="C33" s="111">
        <v>250</v>
      </c>
      <c r="D33" s="111">
        <v>47525</v>
      </c>
      <c r="E33" s="111">
        <v>200</v>
      </c>
      <c r="F33" s="111">
        <v>2865</v>
      </c>
      <c r="G33" s="111">
        <v>5</v>
      </c>
      <c r="H33" s="106">
        <v>51660</v>
      </c>
    </row>
    <row r="35" spans="1:8" x14ac:dyDescent="0.35">
      <c r="A35" s="5" t="s">
        <v>148</v>
      </c>
    </row>
  </sheetData>
  <conditionalFormatting sqref="K4:Q8">
    <cfRule type="dataBar" priority="13">
      <dataBar>
        <cfvo type="min"/>
        <cfvo type="max"/>
        <color rgb="FF638EC6"/>
      </dataBar>
      <extLst>
        <ext xmlns:x14="http://schemas.microsoft.com/office/spreadsheetml/2009/9/main" uri="{B025F937-C7B1-47D3-B67F-A62EFF666E3E}">
          <x14:id>{2F313A76-0D3D-46BD-8FCE-C8A556E52D06}</x14:id>
        </ext>
      </extLst>
    </cfRule>
  </conditionalFormatting>
  <conditionalFormatting sqref="K12:Q16">
    <cfRule type="dataBar" priority="12">
      <dataBar>
        <cfvo type="min"/>
        <cfvo type="max"/>
        <color rgb="FF638EC6"/>
      </dataBar>
      <extLst>
        <ext xmlns:x14="http://schemas.microsoft.com/office/spreadsheetml/2009/9/main" uri="{B025F937-C7B1-47D3-B67F-A62EFF666E3E}">
          <x14:id>{D9B168AE-6523-47E4-99BF-84C201B0D9E2}</x14:id>
        </ext>
      </extLst>
    </cfRule>
  </conditionalFormatting>
  <conditionalFormatting sqref="B12:H16">
    <cfRule type="dataBar" priority="11">
      <dataBar>
        <cfvo type="min"/>
        <cfvo type="max"/>
        <color rgb="FF638EC6"/>
      </dataBar>
      <extLst>
        <ext xmlns:x14="http://schemas.microsoft.com/office/spreadsheetml/2009/9/main" uri="{B025F937-C7B1-47D3-B67F-A62EFF666E3E}">
          <x14:id>{F63FCBF0-DFDE-488A-B463-1D5291310FE0}</x14:id>
        </ext>
      </extLst>
    </cfRule>
  </conditionalFormatting>
  <conditionalFormatting sqref="B21:H25">
    <cfRule type="dataBar" priority="10">
      <dataBar>
        <cfvo type="min"/>
        <cfvo type="max"/>
        <color rgb="FF638EC6"/>
      </dataBar>
      <extLst>
        <ext xmlns:x14="http://schemas.microsoft.com/office/spreadsheetml/2009/9/main" uri="{B025F937-C7B1-47D3-B67F-A62EFF666E3E}">
          <x14:id>{C6A23E35-7592-4349-B866-7EA4E1571C7E}</x14:id>
        </ext>
      </extLst>
    </cfRule>
  </conditionalFormatting>
  <conditionalFormatting sqref="D24">
    <cfRule type="dataBar" priority="5">
      <dataBar>
        <cfvo type="min"/>
        <cfvo type="max"/>
        <color rgb="FF638EC6"/>
      </dataBar>
      <extLst>
        <ext xmlns:x14="http://schemas.microsoft.com/office/spreadsheetml/2009/9/main" uri="{B025F937-C7B1-47D3-B67F-A62EFF666E3E}">
          <x14:id>{EF4A44B5-9F38-45EF-9DF0-348104A02E39}</x14:id>
        </ext>
      </extLst>
    </cfRule>
  </conditionalFormatting>
  <conditionalFormatting sqref="B25:G25">
    <cfRule type="dataBar" priority="4">
      <dataBar>
        <cfvo type="min"/>
        <cfvo type="max"/>
        <color rgb="FF638EC6"/>
      </dataBar>
      <extLst>
        <ext xmlns:x14="http://schemas.microsoft.com/office/spreadsheetml/2009/9/main" uri="{B025F937-C7B1-47D3-B67F-A62EFF666E3E}">
          <x14:id>{989BDD22-E7EC-4C85-8F53-9D6973B46CB5}</x14:id>
        </ext>
      </extLst>
    </cfRule>
  </conditionalFormatting>
  <conditionalFormatting sqref="B25:G25">
    <cfRule type="dataBar" priority="3">
      <dataBar>
        <cfvo type="min"/>
        <cfvo type="max"/>
        <color rgb="FF638EC6"/>
      </dataBar>
      <extLst>
        <ext xmlns:x14="http://schemas.microsoft.com/office/spreadsheetml/2009/9/main" uri="{B025F937-C7B1-47D3-B67F-A62EFF666E3E}">
          <x14:id>{8B2F199C-7F67-4E44-880B-024C1EFBCD2D}</x14:id>
        </ext>
      </extLst>
    </cfRule>
  </conditionalFormatting>
  <conditionalFormatting sqref="H21:H25">
    <cfRule type="dataBar" priority="2">
      <dataBar>
        <cfvo type="min"/>
        <cfvo type="max"/>
        <color rgb="FF638EC6"/>
      </dataBar>
      <extLst>
        <ext xmlns:x14="http://schemas.microsoft.com/office/spreadsheetml/2009/9/main" uri="{B025F937-C7B1-47D3-B67F-A62EFF666E3E}">
          <x14:id>{CB441D4F-FBA3-4C86-ACD1-2F0045494920}</x14:id>
        </ext>
      </extLst>
    </cfRule>
  </conditionalFormatting>
  <conditionalFormatting sqref="B16:H18 C19:H19 B20:H25">
    <cfRule type="dataBar" priority="1">
      <dataBar>
        <cfvo type="min"/>
        <cfvo type="max"/>
        <color rgb="FF638EC6"/>
      </dataBar>
      <extLst>
        <ext xmlns:x14="http://schemas.microsoft.com/office/spreadsheetml/2009/9/main" uri="{B025F937-C7B1-47D3-B67F-A62EFF666E3E}">
          <x14:id>{F36BD11A-6EAD-433F-86E7-AEB051336080}</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2F313A76-0D3D-46BD-8FCE-C8A556E52D06}">
            <x14:dataBar minLength="0" maxLength="100" border="1" negativeBarBorderColorSameAsPositive="0">
              <x14:cfvo type="autoMin"/>
              <x14:cfvo type="autoMax"/>
              <x14:borderColor rgb="FF638EC6"/>
              <x14:negativeFillColor rgb="FFFF0000"/>
              <x14:negativeBorderColor rgb="FFFF0000"/>
              <x14:axisColor rgb="FF000000"/>
            </x14:dataBar>
          </x14:cfRule>
          <xm:sqref>K4:Q8</xm:sqref>
        </x14:conditionalFormatting>
        <x14:conditionalFormatting xmlns:xm="http://schemas.microsoft.com/office/excel/2006/main">
          <x14:cfRule type="dataBar" id="{D9B168AE-6523-47E4-99BF-84C201B0D9E2}">
            <x14:dataBar minLength="0" maxLength="100" border="1" negativeBarBorderColorSameAsPositive="0">
              <x14:cfvo type="autoMin"/>
              <x14:cfvo type="autoMax"/>
              <x14:borderColor rgb="FF638EC6"/>
              <x14:negativeFillColor rgb="FFFF0000"/>
              <x14:negativeBorderColor rgb="FFFF0000"/>
              <x14:axisColor rgb="FF000000"/>
            </x14:dataBar>
          </x14:cfRule>
          <xm:sqref>K12:Q16</xm:sqref>
        </x14:conditionalFormatting>
        <x14:conditionalFormatting xmlns:xm="http://schemas.microsoft.com/office/excel/2006/main">
          <x14:cfRule type="dataBar" id="{F63FCBF0-DFDE-488A-B463-1D5291310FE0}">
            <x14:dataBar minLength="0" maxLength="100" border="1" negativeBarBorderColorSameAsPositive="0">
              <x14:cfvo type="autoMin"/>
              <x14:cfvo type="autoMax"/>
              <x14:borderColor rgb="FF638EC6"/>
              <x14:negativeFillColor rgb="FFFF0000"/>
              <x14:negativeBorderColor rgb="FFFF0000"/>
              <x14:axisColor rgb="FF000000"/>
            </x14:dataBar>
          </x14:cfRule>
          <xm:sqref>B12:H16</xm:sqref>
        </x14:conditionalFormatting>
        <x14:conditionalFormatting xmlns:xm="http://schemas.microsoft.com/office/excel/2006/main">
          <x14:cfRule type="dataBar" id="{C6A23E35-7592-4349-B866-7EA4E1571C7E}">
            <x14:dataBar minLength="0" maxLength="100" border="1" negativeBarBorderColorSameAsPositive="0">
              <x14:cfvo type="autoMin"/>
              <x14:cfvo type="autoMax"/>
              <x14:borderColor rgb="FF638EC6"/>
              <x14:negativeFillColor rgb="FFFF0000"/>
              <x14:negativeBorderColor rgb="FFFF0000"/>
              <x14:axisColor rgb="FF000000"/>
            </x14:dataBar>
          </x14:cfRule>
          <xm:sqref>B21:H25</xm:sqref>
        </x14:conditionalFormatting>
        <x14:conditionalFormatting xmlns:xm="http://schemas.microsoft.com/office/excel/2006/main">
          <x14:cfRule type="dataBar" id="{EF4A44B5-9F38-45EF-9DF0-348104A02E39}">
            <x14:dataBar minLength="0" maxLength="100" border="1" negativeBarBorderColorSameAsPositive="0">
              <x14:cfvo type="autoMin"/>
              <x14:cfvo type="autoMax"/>
              <x14:borderColor rgb="FF638EC6"/>
              <x14:negativeFillColor rgb="FFFF0000"/>
              <x14:negativeBorderColor rgb="FFFF0000"/>
              <x14:axisColor rgb="FF000000"/>
            </x14:dataBar>
          </x14:cfRule>
          <xm:sqref>D24</xm:sqref>
        </x14:conditionalFormatting>
        <x14:conditionalFormatting xmlns:xm="http://schemas.microsoft.com/office/excel/2006/main">
          <x14:cfRule type="dataBar" id="{989BDD22-E7EC-4C85-8F53-9D6973B46CB5}">
            <x14:dataBar minLength="0" maxLength="100" border="1" negativeBarBorderColorSameAsPositive="0">
              <x14:cfvo type="autoMin"/>
              <x14:cfvo type="autoMax"/>
              <x14:borderColor rgb="FF638EC6"/>
              <x14:negativeFillColor rgb="FFFF0000"/>
              <x14:negativeBorderColor rgb="FFFF0000"/>
              <x14:axisColor rgb="FF000000"/>
            </x14:dataBar>
          </x14:cfRule>
          <xm:sqref>B25:G25</xm:sqref>
        </x14:conditionalFormatting>
        <x14:conditionalFormatting xmlns:xm="http://schemas.microsoft.com/office/excel/2006/main">
          <x14:cfRule type="dataBar" id="{8B2F199C-7F67-4E44-880B-024C1EFBCD2D}">
            <x14:dataBar minLength="0" maxLength="100" border="1" negativeBarBorderColorSameAsPositive="0">
              <x14:cfvo type="autoMin"/>
              <x14:cfvo type="autoMax"/>
              <x14:borderColor rgb="FF638EC6"/>
              <x14:negativeFillColor rgb="FFFF0000"/>
              <x14:negativeBorderColor rgb="FFFF0000"/>
              <x14:axisColor rgb="FF000000"/>
            </x14:dataBar>
          </x14:cfRule>
          <xm:sqref>B25:G25</xm:sqref>
        </x14:conditionalFormatting>
        <x14:conditionalFormatting xmlns:xm="http://schemas.microsoft.com/office/excel/2006/main">
          <x14:cfRule type="dataBar" id="{CB441D4F-FBA3-4C86-ACD1-2F0045494920}">
            <x14:dataBar minLength="0" maxLength="100" border="1" negativeBarBorderColorSameAsPositive="0">
              <x14:cfvo type="autoMin"/>
              <x14:cfvo type="autoMax"/>
              <x14:borderColor rgb="FF638EC6"/>
              <x14:negativeFillColor rgb="FFFF0000"/>
              <x14:negativeBorderColor rgb="FFFF0000"/>
              <x14:axisColor rgb="FF000000"/>
            </x14:dataBar>
          </x14:cfRule>
          <xm:sqref>H21:H25</xm:sqref>
        </x14:conditionalFormatting>
        <x14:conditionalFormatting xmlns:xm="http://schemas.microsoft.com/office/excel/2006/main">
          <x14:cfRule type="dataBar" id="{F36BD11A-6EAD-433F-86E7-AEB051336080}">
            <x14:dataBar minLength="0" maxLength="100" border="1" negativeBarBorderColorSameAsPositive="0">
              <x14:cfvo type="autoMin"/>
              <x14:cfvo type="autoMax"/>
              <x14:borderColor rgb="FF638EC6"/>
              <x14:negativeFillColor rgb="FFFF0000"/>
              <x14:negativeBorderColor rgb="FFFF0000"/>
              <x14:axisColor rgb="FF000000"/>
            </x14:dataBar>
          </x14:cfRule>
          <xm:sqref>B16:H18 C19:H19 B20:H25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0"/>
  <sheetViews>
    <sheetView workbookViewId="0">
      <selection activeCell="A2" sqref="A2:XFD2"/>
    </sheetView>
  </sheetViews>
  <sheetFormatPr defaultRowHeight="14.5" x14ac:dyDescent="0.35"/>
  <cols>
    <col min="2" max="18" width="9.1796875" style="76"/>
  </cols>
  <sheetData>
    <row r="1" spans="1:7" x14ac:dyDescent="0.35">
      <c r="A1" s="1" t="s">
        <v>108</v>
      </c>
    </row>
    <row r="2" spans="1:7" x14ac:dyDescent="0.35">
      <c r="A2">
        <v>0</v>
      </c>
    </row>
    <row r="3" spans="1:7" x14ac:dyDescent="0.35">
      <c r="A3">
        <v>20</v>
      </c>
    </row>
    <row r="4" spans="1:7" x14ac:dyDescent="0.35">
      <c r="A4">
        <v>50</v>
      </c>
    </row>
    <row r="5" spans="1:7" x14ac:dyDescent="0.35">
      <c r="A5">
        <v>100</v>
      </c>
    </row>
    <row r="7" spans="1:7" x14ac:dyDescent="0.35">
      <c r="A7" s="1" t="s">
        <v>110</v>
      </c>
    </row>
    <row r="8" spans="1:7" ht="43.5" x14ac:dyDescent="0.35">
      <c r="A8" s="21" t="s">
        <v>25</v>
      </c>
      <c r="B8" s="77" t="s">
        <v>8</v>
      </c>
      <c r="C8" s="77" t="s">
        <v>9</v>
      </c>
      <c r="D8" s="77" t="s">
        <v>10</v>
      </c>
      <c r="E8" s="77" t="s">
        <v>11</v>
      </c>
      <c r="F8" s="78" t="s">
        <v>32</v>
      </c>
      <c r="G8" s="79" t="s">
        <v>12</v>
      </c>
    </row>
    <row r="9" spans="1:7" x14ac:dyDescent="0.35">
      <c r="A9" s="22" t="s">
        <v>13</v>
      </c>
      <c r="B9" s="28" t="s">
        <v>31</v>
      </c>
      <c r="C9" s="29">
        <v>0.66</v>
      </c>
      <c r="D9" s="28" t="s">
        <v>31</v>
      </c>
      <c r="E9" s="29">
        <v>0.67</v>
      </c>
      <c r="F9" s="28" t="s">
        <v>31</v>
      </c>
      <c r="G9" s="47">
        <v>0.67</v>
      </c>
    </row>
    <row r="10" spans="1:7" x14ac:dyDescent="0.35">
      <c r="A10" s="22" t="s">
        <v>14</v>
      </c>
      <c r="B10" s="28" t="s">
        <v>31</v>
      </c>
      <c r="C10" s="29">
        <v>0.66</v>
      </c>
      <c r="D10" s="29">
        <v>0.70000000000000007</v>
      </c>
      <c r="E10" s="29">
        <v>0.63</v>
      </c>
      <c r="F10" s="28" t="s">
        <v>31</v>
      </c>
      <c r="G10" s="47">
        <v>0.64</v>
      </c>
    </row>
    <row r="11" spans="1:7" x14ac:dyDescent="0.35">
      <c r="A11" s="22" t="s">
        <v>15</v>
      </c>
      <c r="B11" s="28" t="s">
        <v>31</v>
      </c>
      <c r="C11" s="28" t="s">
        <v>31</v>
      </c>
      <c r="D11" s="28" t="s">
        <v>31</v>
      </c>
      <c r="E11" s="29">
        <v>0.75</v>
      </c>
      <c r="F11" s="28" t="s">
        <v>31</v>
      </c>
      <c r="G11" s="47">
        <v>0.7</v>
      </c>
    </row>
    <row r="12" spans="1:7" x14ac:dyDescent="0.35">
      <c r="A12" s="22" t="s">
        <v>16</v>
      </c>
      <c r="B12" s="28" t="s">
        <v>31</v>
      </c>
      <c r="C12" s="29">
        <v>0.68</v>
      </c>
      <c r="D12" s="28" t="s">
        <v>31</v>
      </c>
      <c r="E12" s="29">
        <v>0.71</v>
      </c>
      <c r="F12" s="28" t="s">
        <v>31</v>
      </c>
      <c r="G12" s="47">
        <v>0.71</v>
      </c>
    </row>
    <row r="13" spans="1:7" x14ac:dyDescent="0.35">
      <c r="A13" s="22" t="s">
        <v>17</v>
      </c>
      <c r="B13" s="28" t="s">
        <v>31</v>
      </c>
      <c r="C13" s="29">
        <v>0.75</v>
      </c>
      <c r="D13" s="28" t="s">
        <v>31</v>
      </c>
      <c r="E13" s="29">
        <v>0.69000000000000006</v>
      </c>
      <c r="F13" s="28" t="s">
        <v>31</v>
      </c>
      <c r="G13" s="47">
        <v>0.71</v>
      </c>
    </row>
    <row r="14" spans="1:7" x14ac:dyDescent="0.35">
      <c r="A14" s="22" t="s">
        <v>10</v>
      </c>
      <c r="B14" s="28" t="s">
        <v>31</v>
      </c>
      <c r="C14" s="29">
        <v>0.68</v>
      </c>
      <c r="D14" s="29">
        <v>0.76</v>
      </c>
      <c r="E14" s="29">
        <v>0.63</v>
      </c>
      <c r="F14" s="28" t="s">
        <v>31</v>
      </c>
      <c r="G14" s="47">
        <v>0.71</v>
      </c>
    </row>
    <row r="15" spans="1:7" x14ac:dyDescent="0.35">
      <c r="A15" s="22" t="s">
        <v>18</v>
      </c>
      <c r="B15" s="29">
        <v>0.67</v>
      </c>
      <c r="C15" s="29">
        <v>0.63</v>
      </c>
      <c r="D15" s="29">
        <v>0.64</v>
      </c>
      <c r="E15" s="29">
        <v>0.73</v>
      </c>
      <c r="F15" s="28" t="s">
        <v>31</v>
      </c>
      <c r="G15" s="47">
        <v>0.72</v>
      </c>
    </row>
    <row r="16" spans="1:7" x14ac:dyDescent="0.35">
      <c r="A16" s="23" t="s">
        <v>32</v>
      </c>
      <c r="B16" s="28" t="s">
        <v>31</v>
      </c>
      <c r="C16" s="28" t="s">
        <v>31</v>
      </c>
      <c r="D16" s="28" t="s">
        <v>31</v>
      </c>
      <c r="E16" s="28" t="s">
        <v>31</v>
      </c>
      <c r="F16" s="28" t="s">
        <v>31</v>
      </c>
      <c r="G16" s="47" t="s">
        <v>31</v>
      </c>
    </row>
    <row r="17" spans="1:8" x14ac:dyDescent="0.35">
      <c r="A17" s="43" t="s">
        <v>12</v>
      </c>
      <c r="B17" s="44">
        <v>0.72</v>
      </c>
      <c r="C17" s="44">
        <v>0.64</v>
      </c>
      <c r="D17" s="44">
        <v>0.74</v>
      </c>
      <c r="E17" s="44">
        <v>0.73</v>
      </c>
      <c r="F17" s="45" t="s">
        <v>31</v>
      </c>
      <c r="G17" s="49">
        <v>0.72</v>
      </c>
    </row>
    <row r="19" spans="1:8" ht="29" x14ac:dyDescent="0.35">
      <c r="A19" s="30" t="s">
        <v>22</v>
      </c>
      <c r="B19" s="80" t="s">
        <v>23</v>
      </c>
      <c r="C19" s="80" t="s">
        <v>10</v>
      </c>
      <c r="D19" s="80" t="s">
        <v>24</v>
      </c>
      <c r="E19" s="81" t="s">
        <v>32</v>
      </c>
      <c r="F19" s="82" t="s">
        <v>12</v>
      </c>
    </row>
    <row r="20" spans="1:8" x14ac:dyDescent="0.35">
      <c r="A20" s="31" t="s">
        <v>13</v>
      </c>
      <c r="B20" s="48">
        <v>0.68</v>
      </c>
      <c r="C20" s="48">
        <v>0.6</v>
      </c>
      <c r="D20" s="83">
        <v>0.64</v>
      </c>
      <c r="E20" s="48" t="s">
        <v>31</v>
      </c>
      <c r="F20" s="47">
        <v>0.67</v>
      </c>
    </row>
    <row r="21" spans="1:8" x14ac:dyDescent="0.35">
      <c r="A21" s="31" t="s">
        <v>14</v>
      </c>
      <c r="B21" s="48">
        <v>0.63</v>
      </c>
      <c r="C21" s="48">
        <v>0.72</v>
      </c>
      <c r="D21" s="48">
        <v>0.70000000000000007</v>
      </c>
      <c r="E21" s="48" t="s">
        <v>31</v>
      </c>
      <c r="F21" s="47">
        <v>0.64</v>
      </c>
    </row>
    <row r="22" spans="1:8" x14ac:dyDescent="0.35">
      <c r="A22" s="31" t="s">
        <v>15</v>
      </c>
      <c r="B22" s="48">
        <v>0.71</v>
      </c>
      <c r="C22" s="48" t="s">
        <v>31</v>
      </c>
      <c r="D22" s="48" t="s">
        <v>31</v>
      </c>
      <c r="E22" s="48" t="s">
        <v>31</v>
      </c>
      <c r="F22" s="47">
        <v>0.7</v>
      </c>
    </row>
    <row r="23" spans="1:8" x14ac:dyDescent="0.35">
      <c r="A23" s="31" t="s">
        <v>16</v>
      </c>
      <c r="B23" s="48">
        <v>0.71</v>
      </c>
      <c r="C23" s="48" t="s">
        <v>31</v>
      </c>
      <c r="D23" s="48">
        <v>0.72</v>
      </c>
      <c r="E23" s="48" t="s">
        <v>31</v>
      </c>
      <c r="F23" s="47">
        <v>0.71</v>
      </c>
    </row>
    <row r="24" spans="1:8" x14ac:dyDescent="0.35">
      <c r="A24" s="31" t="s">
        <v>17</v>
      </c>
      <c r="B24" s="48">
        <v>0.71</v>
      </c>
      <c r="C24" s="48" t="s">
        <v>31</v>
      </c>
      <c r="D24" s="83">
        <v>0.68</v>
      </c>
      <c r="E24" s="48" t="s">
        <v>31</v>
      </c>
      <c r="F24" s="47">
        <v>0.71</v>
      </c>
    </row>
    <row r="25" spans="1:8" x14ac:dyDescent="0.35">
      <c r="A25" s="31" t="s">
        <v>10</v>
      </c>
      <c r="B25" s="48">
        <v>0.63</v>
      </c>
      <c r="C25" s="48">
        <v>0.77</v>
      </c>
      <c r="D25" s="48">
        <v>0.72</v>
      </c>
      <c r="E25" s="48" t="s">
        <v>31</v>
      </c>
      <c r="F25" s="47">
        <v>0.71</v>
      </c>
    </row>
    <row r="26" spans="1:8" x14ac:dyDescent="0.35">
      <c r="A26" s="31" t="s">
        <v>18</v>
      </c>
      <c r="B26" s="48">
        <v>0.72</v>
      </c>
      <c r="C26" s="48">
        <v>0.75</v>
      </c>
      <c r="D26" s="48">
        <v>0.75</v>
      </c>
      <c r="E26" s="48" t="s">
        <v>31</v>
      </c>
      <c r="F26" s="47">
        <v>0.72</v>
      </c>
    </row>
    <row r="27" spans="1:8" x14ac:dyDescent="0.35">
      <c r="A27" s="23" t="s">
        <v>32</v>
      </c>
      <c r="B27" s="48" t="s">
        <v>31</v>
      </c>
      <c r="C27" s="48" t="s">
        <v>31</v>
      </c>
      <c r="D27" s="48" t="s">
        <v>31</v>
      </c>
      <c r="E27" s="48" t="s">
        <v>31</v>
      </c>
      <c r="F27" s="47" t="s">
        <v>31</v>
      </c>
    </row>
    <row r="28" spans="1:8" x14ac:dyDescent="0.35">
      <c r="A28" s="32" t="s">
        <v>12</v>
      </c>
      <c r="B28" s="50">
        <v>0.71</v>
      </c>
      <c r="C28" s="50">
        <v>0.75</v>
      </c>
      <c r="D28" s="50">
        <v>0.74</v>
      </c>
      <c r="E28" s="50" t="s">
        <v>31</v>
      </c>
      <c r="F28" s="49">
        <v>0.72</v>
      </c>
    </row>
    <row r="30" spans="1:8" x14ac:dyDescent="0.35">
      <c r="A30" s="25" t="s">
        <v>26</v>
      </c>
      <c r="B30" s="84" t="s">
        <v>27</v>
      </c>
      <c r="C30" s="84" t="s">
        <v>28</v>
      </c>
      <c r="D30" s="84" t="s">
        <v>29</v>
      </c>
      <c r="E30" s="84" t="s">
        <v>8</v>
      </c>
      <c r="F30" s="84" t="s">
        <v>10</v>
      </c>
      <c r="G30" s="84" t="s">
        <v>32</v>
      </c>
      <c r="H30" s="85" t="s">
        <v>12</v>
      </c>
    </row>
    <row r="31" spans="1:8" x14ac:dyDescent="0.35">
      <c r="A31" s="26" t="s">
        <v>13</v>
      </c>
      <c r="B31" s="86" t="s">
        <v>31</v>
      </c>
      <c r="C31" s="86" t="s">
        <v>31</v>
      </c>
      <c r="D31" s="86">
        <v>0.67</v>
      </c>
      <c r="E31" s="86">
        <v>0.64</v>
      </c>
      <c r="F31" s="86">
        <v>0.68</v>
      </c>
      <c r="G31" s="86" t="s">
        <v>31</v>
      </c>
      <c r="H31" s="47">
        <v>0.67</v>
      </c>
    </row>
    <row r="32" spans="1:8" x14ac:dyDescent="0.35">
      <c r="A32" s="26" t="s">
        <v>14</v>
      </c>
      <c r="B32" s="86">
        <v>0.57999999999999996</v>
      </c>
      <c r="C32" s="86" t="s">
        <v>31</v>
      </c>
      <c r="D32" s="86">
        <v>0.65</v>
      </c>
      <c r="E32" s="86">
        <v>0.5</v>
      </c>
      <c r="F32" s="86">
        <v>0.62</v>
      </c>
      <c r="G32" s="86" t="s">
        <v>31</v>
      </c>
      <c r="H32" s="47">
        <v>0.64</v>
      </c>
    </row>
    <row r="33" spans="1:8" x14ac:dyDescent="0.35">
      <c r="A33" s="26" t="s">
        <v>15</v>
      </c>
      <c r="B33" s="86" t="s">
        <v>31</v>
      </c>
      <c r="C33" s="86" t="s">
        <v>31</v>
      </c>
      <c r="D33" s="86">
        <v>0.71</v>
      </c>
      <c r="E33" s="86" t="s">
        <v>31</v>
      </c>
      <c r="F33" s="86" t="s">
        <v>31</v>
      </c>
      <c r="G33" s="86" t="s">
        <v>31</v>
      </c>
      <c r="H33" s="47">
        <v>0.7</v>
      </c>
    </row>
    <row r="34" spans="1:8" x14ac:dyDescent="0.35">
      <c r="A34" s="26" t="s">
        <v>16</v>
      </c>
      <c r="B34" s="86" t="s">
        <v>31</v>
      </c>
      <c r="C34" s="86" t="s">
        <v>31</v>
      </c>
      <c r="D34" s="86">
        <v>0.69000000000000006</v>
      </c>
      <c r="E34" s="86" t="s">
        <v>31</v>
      </c>
      <c r="F34" s="86" t="s">
        <v>31</v>
      </c>
      <c r="G34" s="86" t="s">
        <v>31</v>
      </c>
      <c r="H34" s="47">
        <v>0.71</v>
      </c>
    </row>
    <row r="35" spans="1:8" x14ac:dyDescent="0.35">
      <c r="A35" s="26" t="s">
        <v>17</v>
      </c>
      <c r="B35" s="86" t="s">
        <v>31</v>
      </c>
      <c r="C35" s="86" t="s">
        <v>31</v>
      </c>
      <c r="D35" s="86">
        <v>0.74</v>
      </c>
      <c r="E35" s="86">
        <v>0.5</v>
      </c>
      <c r="F35" s="86">
        <v>0.57000000000000006</v>
      </c>
      <c r="G35" s="86" t="s">
        <v>31</v>
      </c>
      <c r="H35" s="47">
        <v>0.71</v>
      </c>
    </row>
    <row r="36" spans="1:8" x14ac:dyDescent="0.35">
      <c r="A36" s="26" t="s">
        <v>10</v>
      </c>
      <c r="B36" s="86" t="s">
        <v>31</v>
      </c>
      <c r="C36" s="86" t="s">
        <v>31</v>
      </c>
      <c r="D36" s="86">
        <v>0.63</v>
      </c>
      <c r="E36" s="86" t="s">
        <v>31</v>
      </c>
      <c r="F36" s="86">
        <v>0.75</v>
      </c>
      <c r="G36" s="86" t="s">
        <v>31</v>
      </c>
      <c r="H36" s="47">
        <v>0.71</v>
      </c>
    </row>
    <row r="37" spans="1:8" x14ac:dyDescent="0.35">
      <c r="A37" s="26" t="s">
        <v>18</v>
      </c>
      <c r="B37" s="86">
        <v>0.71</v>
      </c>
      <c r="C37" s="86">
        <v>0.59</v>
      </c>
      <c r="D37" s="86">
        <v>0.72</v>
      </c>
      <c r="E37" s="86">
        <v>0.59</v>
      </c>
      <c r="F37" s="86">
        <v>0.71</v>
      </c>
      <c r="G37" s="86" t="s">
        <v>31</v>
      </c>
      <c r="H37" s="47">
        <v>0.72</v>
      </c>
    </row>
    <row r="38" spans="1:8" x14ac:dyDescent="0.35">
      <c r="A38" s="26" t="s">
        <v>32</v>
      </c>
      <c r="B38" s="86" t="s">
        <v>31</v>
      </c>
      <c r="C38" s="86" t="s">
        <v>31</v>
      </c>
      <c r="D38" s="86" t="s">
        <v>31</v>
      </c>
      <c r="E38" s="86" t="s">
        <v>31</v>
      </c>
      <c r="F38" s="86" t="s">
        <v>31</v>
      </c>
      <c r="G38" s="86" t="s">
        <v>31</v>
      </c>
      <c r="H38" s="47" t="s">
        <v>31</v>
      </c>
    </row>
    <row r="39" spans="1:8" x14ac:dyDescent="0.35">
      <c r="A39" s="27" t="s">
        <v>12</v>
      </c>
      <c r="B39" s="87">
        <v>0.71</v>
      </c>
      <c r="C39" s="87">
        <v>0.6</v>
      </c>
      <c r="D39" s="87">
        <v>0.72</v>
      </c>
      <c r="E39" s="87">
        <v>0.57999999999999996</v>
      </c>
      <c r="F39" s="87">
        <v>0.71</v>
      </c>
      <c r="G39" s="87" t="s">
        <v>31</v>
      </c>
      <c r="H39" s="49">
        <v>0.72</v>
      </c>
    </row>
    <row r="41" spans="1:8" ht="29" x14ac:dyDescent="0.35">
      <c r="A41" s="25" t="s">
        <v>30</v>
      </c>
      <c r="B41" s="88" t="s">
        <v>23</v>
      </c>
      <c r="C41" s="88" t="s">
        <v>10</v>
      </c>
      <c r="D41" s="88" t="s">
        <v>24</v>
      </c>
      <c r="E41" s="88" t="s">
        <v>32</v>
      </c>
      <c r="F41" s="85" t="s">
        <v>12</v>
      </c>
    </row>
    <row r="42" spans="1:8" x14ac:dyDescent="0.35">
      <c r="A42" s="26" t="s">
        <v>13</v>
      </c>
      <c r="B42" s="28">
        <v>0.67</v>
      </c>
      <c r="C42" s="28">
        <v>0.74</v>
      </c>
      <c r="D42" s="28" t="s">
        <v>31</v>
      </c>
      <c r="E42" s="28" t="s">
        <v>31</v>
      </c>
      <c r="F42" s="47">
        <v>0.67</v>
      </c>
    </row>
    <row r="43" spans="1:8" x14ac:dyDescent="0.35">
      <c r="A43" s="26" t="s">
        <v>14</v>
      </c>
      <c r="B43" s="28">
        <v>0.65</v>
      </c>
      <c r="C43" s="28">
        <v>0.55000000000000004</v>
      </c>
      <c r="D43" s="28">
        <v>0.5</v>
      </c>
      <c r="E43" s="28" t="s">
        <v>31</v>
      </c>
      <c r="F43" s="47">
        <v>0.64</v>
      </c>
    </row>
    <row r="44" spans="1:8" x14ac:dyDescent="0.35">
      <c r="A44" s="26" t="s">
        <v>15</v>
      </c>
      <c r="B44" s="28">
        <v>0.70000000000000007</v>
      </c>
      <c r="C44" s="28" t="s">
        <v>31</v>
      </c>
      <c r="D44" s="28" t="s">
        <v>31</v>
      </c>
      <c r="E44" s="28" t="s">
        <v>31</v>
      </c>
      <c r="F44" s="47">
        <v>0.7</v>
      </c>
    </row>
    <row r="45" spans="1:8" x14ac:dyDescent="0.35">
      <c r="A45" s="26" t="s">
        <v>16</v>
      </c>
      <c r="B45" s="28">
        <v>0.71</v>
      </c>
      <c r="C45" s="28" t="s">
        <v>31</v>
      </c>
      <c r="D45" s="28" t="s">
        <v>31</v>
      </c>
      <c r="E45" s="28" t="s">
        <v>31</v>
      </c>
      <c r="F45" s="47">
        <v>0.71</v>
      </c>
    </row>
    <row r="46" spans="1:8" x14ac:dyDescent="0.35">
      <c r="A46" s="26" t="s">
        <v>17</v>
      </c>
      <c r="B46" s="28">
        <v>0.72</v>
      </c>
      <c r="C46" s="28">
        <v>0.65</v>
      </c>
      <c r="D46" s="28">
        <v>0.5</v>
      </c>
      <c r="E46" s="28" t="s">
        <v>31</v>
      </c>
      <c r="F46" s="47">
        <v>0.71</v>
      </c>
    </row>
    <row r="47" spans="1:8" x14ac:dyDescent="0.35">
      <c r="A47" s="26" t="s">
        <v>10</v>
      </c>
      <c r="B47" s="28">
        <v>0.66</v>
      </c>
      <c r="C47" s="28">
        <v>0.75</v>
      </c>
      <c r="D47" s="28" t="s">
        <v>31</v>
      </c>
      <c r="E47" s="28" t="s">
        <v>31</v>
      </c>
      <c r="F47" s="47">
        <v>0.71</v>
      </c>
    </row>
    <row r="48" spans="1:8" x14ac:dyDescent="0.35">
      <c r="A48" s="26" t="s">
        <v>18</v>
      </c>
      <c r="B48" s="28">
        <v>0.72</v>
      </c>
      <c r="C48" s="28">
        <v>0.65</v>
      </c>
      <c r="D48" s="28">
        <v>0.57000000000000006</v>
      </c>
      <c r="E48" s="28" t="s">
        <v>31</v>
      </c>
      <c r="F48" s="47">
        <v>0.72</v>
      </c>
    </row>
    <row r="49" spans="1:16" x14ac:dyDescent="0.35">
      <c r="A49" s="26" t="s">
        <v>32</v>
      </c>
      <c r="B49" s="28" t="s">
        <v>31</v>
      </c>
      <c r="C49" s="28" t="s">
        <v>31</v>
      </c>
      <c r="D49" s="28" t="s">
        <v>31</v>
      </c>
      <c r="E49" s="28" t="s">
        <v>31</v>
      </c>
      <c r="F49" s="47" t="s">
        <v>31</v>
      </c>
    </row>
    <row r="50" spans="1:16" x14ac:dyDescent="0.35">
      <c r="A50" s="27" t="s">
        <v>12</v>
      </c>
      <c r="B50" s="45">
        <v>0.72</v>
      </c>
      <c r="C50" s="45">
        <v>0.7</v>
      </c>
      <c r="D50" s="45">
        <v>0.55000000000000004</v>
      </c>
      <c r="E50" s="45" t="s">
        <v>31</v>
      </c>
      <c r="F50" s="49">
        <v>0.72</v>
      </c>
    </row>
    <row r="52" spans="1:16" ht="58" x14ac:dyDescent="0.35">
      <c r="A52" s="25" t="s">
        <v>38</v>
      </c>
      <c r="B52" s="88" t="s">
        <v>39</v>
      </c>
      <c r="C52" s="88" t="s">
        <v>40</v>
      </c>
      <c r="D52" s="88" t="s">
        <v>41</v>
      </c>
      <c r="E52" s="88" t="s">
        <v>42</v>
      </c>
      <c r="F52" s="88" t="s">
        <v>8</v>
      </c>
      <c r="G52" s="88" t="s">
        <v>43</v>
      </c>
      <c r="H52" s="88" t="s">
        <v>44</v>
      </c>
      <c r="I52" s="88" t="s">
        <v>45</v>
      </c>
      <c r="J52" s="88" t="s">
        <v>46</v>
      </c>
      <c r="K52" s="88" t="s">
        <v>47</v>
      </c>
      <c r="L52" s="88" t="s">
        <v>10</v>
      </c>
      <c r="M52" s="88" t="s">
        <v>48</v>
      </c>
      <c r="N52" s="88" t="s">
        <v>49</v>
      </c>
      <c r="O52" s="88" t="s">
        <v>32</v>
      </c>
      <c r="P52" s="89" t="s">
        <v>12</v>
      </c>
    </row>
    <row r="53" spans="1:16" x14ac:dyDescent="0.35">
      <c r="A53" s="26" t="s">
        <v>13</v>
      </c>
      <c r="B53" s="28" t="s">
        <v>31</v>
      </c>
      <c r="C53" s="28" t="s">
        <v>31</v>
      </c>
      <c r="D53" s="28">
        <v>0.68</v>
      </c>
      <c r="E53" s="28" t="s">
        <v>31</v>
      </c>
      <c r="F53" s="28" t="s">
        <v>31</v>
      </c>
      <c r="G53" s="28" t="s">
        <v>31</v>
      </c>
      <c r="H53" s="28">
        <v>0.73</v>
      </c>
      <c r="I53" s="28">
        <v>0.54</v>
      </c>
      <c r="J53" s="28">
        <v>0.61</v>
      </c>
      <c r="K53" s="28" t="s">
        <v>31</v>
      </c>
      <c r="L53" s="28">
        <v>0.83000000000000007</v>
      </c>
      <c r="M53" s="28">
        <v>0.6</v>
      </c>
      <c r="N53" s="28" t="s">
        <v>31</v>
      </c>
      <c r="O53" s="28" t="s">
        <v>31</v>
      </c>
      <c r="P53" s="47">
        <v>0.67</v>
      </c>
    </row>
    <row r="54" spans="1:16" x14ac:dyDescent="0.35">
      <c r="A54" s="26" t="s">
        <v>14</v>
      </c>
      <c r="B54" s="28" t="s">
        <v>31</v>
      </c>
      <c r="C54" s="28">
        <v>0.56000000000000005</v>
      </c>
      <c r="D54" s="28">
        <v>0.5</v>
      </c>
      <c r="E54" s="28">
        <v>0.46</v>
      </c>
      <c r="F54" s="28" t="s">
        <v>31</v>
      </c>
      <c r="G54" s="28" t="s">
        <v>31</v>
      </c>
      <c r="H54" s="28">
        <v>0.66</v>
      </c>
      <c r="I54" s="28">
        <v>0.56000000000000005</v>
      </c>
      <c r="J54" s="28">
        <v>0.56000000000000005</v>
      </c>
      <c r="K54" s="28" t="s">
        <v>31</v>
      </c>
      <c r="L54" s="28">
        <v>0.73</v>
      </c>
      <c r="M54" s="28">
        <v>0.62</v>
      </c>
      <c r="N54" s="28">
        <v>0.65</v>
      </c>
      <c r="O54" s="28" t="s">
        <v>31</v>
      </c>
      <c r="P54" s="47">
        <v>0.64</v>
      </c>
    </row>
    <row r="55" spans="1:16" x14ac:dyDescent="0.35">
      <c r="A55" s="26" t="s">
        <v>15</v>
      </c>
      <c r="B55" s="28" t="s">
        <v>31</v>
      </c>
      <c r="C55" s="28" t="s">
        <v>31</v>
      </c>
      <c r="D55" s="28" t="s">
        <v>31</v>
      </c>
      <c r="E55" s="28" t="s">
        <v>31</v>
      </c>
      <c r="F55" s="28" t="s">
        <v>31</v>
      </c>
      <c r="G55" s="28" t="s">
        <v>31</v>
      </c>
      <c r="H55" s="28" t="s">
        <v>31</v>
      </c>
      <c r="I55" s="28" t="s">
        <v>31</v>
      </c>
      <c r="J55" s="28">
        <v>0.79</v>
      </c>
      <c r="K55" s="28" t="s">
        <v>31</v>
      </c>
      <c r="L55" s="28" t="s">
        <v>31</v>
      </c>
      <c r="M55" s="28" t="s">
        <v>31</v>
      </c>
      <c r="N55" s="28" t="s">
        <v>31</v>
      </c>
      <c r="O55" s="28" t="s">
        <v>31</v>
      </c>
      <c r="P55" s="47">
        <v>0.7</v>
      </c>
    </row>
    <row r="56" spans="1:16" x14ac:dyDescent="0.35">
      <c r="A56" s="26" t="s">
        <v>16</v>
      </c>
      <c r="B56" s="28" t="s">
        <v>31</v>
      </c>
      <c r="C56" s="28" t="s">
        <v>31</v>
      </c>
      <c r="D56" s="28">
        <v>0.64</v>
      </c>
      <c r="E56" s="28" t="s">
        <v>31</v>
      </c>
      <c r="F56" s="28" t="s">
        <v>31</v>
      </c>
      <c r="G56" s="28" t="s">
        <v>31</v>
      </c>
      <c r="H56" s="28">
        <v>0.81</v>
      </c>
      <c r="I56" s="28">
        <v>0.74</v>
      </c>
      <c r="J56" s="28">
        <v>0.6</v>
      </c>
      <c r="K56" s="28" t="s">
        <v>31</v>
      </c>
      <c r="L56" s="28" t="s">
        <v>31</v>
      </c>
      <c r="M56" s="28">
        <v>0.54</v>
      </c>
      <c r="N56" s="28" t="s">
        <v>31</v>
      </c>
      <c r="O56" s="28" t="s">
        <v>31</v>
      </c>
      <c r="P56" s="47">
        <v>0.71</v>
      </c>
    </row>
    <row r="57" spans="1:16" x14ac:dyDescent="0.35">
      <c r="A57" s="26" t="s">
        <v>17</v>
      </c>
      <c r="B57" s="28" t="s">
        <v>31</v>
      </c>
      <c r="C57" s="28" t="s">
        <v>31</v>
      </c>
      <c r="D57" s="28" t="s">
        <v>31</v>
      </c>
      <c r="E57" s="28" t="s">
        <v>31</v>
      </c>
      <c r="F57" s="28" t="s">
        <v>31</v>
      </c>
      <c r="G57" s="28" t="s">
        <v>31</v>
      </c>
      <c r="H57" s="28">
        <v>0.76</v>
      </c>
      <c r="I57" s="28">
        <v>0.70000000000000007</v>
      </c>
      <c r="J57" s="28">
        <v>0.5</v>
      </c>
      <c r="K57" s="28" t="s">
        <v>31</v>
      </c>
      <c r="L57" s="28">
        <v>0.69000000000000006</v>
      </c>
      <c r="M57" s="28">
        <v>0.73</v>
      </c>
      <c r="N57" s="28" t="s">
        <v>31</v>
      </c>
      <c r="O57" s="28" t="s">
        <v>31</v>
      </c>
      <c r="P57" s="47">
        <v>0.71</v>
      </c>
    </row>
    <row r="58" spans="1:16" x14ac:dyDescent="0.35">
      <c r="A58" s="26" t="s">
        <v>10</v>
      </c>
      <c r="B58" s="28" t="s">
        <v>31</v>
      </c>
      <c r="C58" s="28" t="s">
        <v>31</v>
      </c>
      <c r="D58" s="28">
        <v>0.75</v>
      </c>
      <c r="E58" s="28" t="s">
        <v>31</v>
      </c>
      <c r="F58" s="28" t="s">
        <v>31</v>
      </c>
      <c r="G58" s="28" t="s">
        <v>31</v>
      </c>
      <c r="H58" s="28">
        <v>0.69000000000000006</v>
      </c>
      <c r="I58" s="28">
        <v>0.68</v>
      </c>
      <c r="J58" s="28">
        <v>0.45</v>
      </c>
      <c r="K58" s="28" t="s">
        <v>31</v>
      </c>
      <c r="L58" s="28">
        <v>0.74</v>
      </c>
      <c r="M58" s="28">
        <v>0.57000000000000006</v>
      </c>
      <c r="N58" s="28" t="s">
        <v>31</v>
      </c>
      <c r="O58" s="28" t="s">
        <v>31</v>
      </c>
      <c r="P58" s="47">
        <v>0.71</v>
      </c>
    </row>
    <row r="59" spans="1:16" x14ac:dyDescent="0.35">
      <c r="A59" s="26" t="s">
        <v>18</v>
      </c>
      <c r="B59" s="28">
        <v>0.69000000000000006</v>
      </c>
      <c r="C59" s="28">
        <v>0.64</v>
      </c>
      <c r="D59" s="28">
        <v>0.72</v>
      </c>
      <c r="E59" s="28" t="s">
        <v>31</v>
      </c>
      <c r="F59" s="28" t="s">
        <v>31</v>
      </c>
      <c r="G59" s="28" t="s">
        <v>31</v>
      </c>
      <c r="H59" s="28">
        <v>0.75</v>
      </c>
      <c r="I59" s="28">
        <v>0.73</v>
      </c>
      <c r="J59" s="28">
        <v>0.66</v>
      </c>
      <c r="K59" s="28">
        <v>0.77</v>
      </c>
      <c r="L59" s="28">
        <v>0.70000000000000007</v>
      </c>
      <c r="M59" s="28">
        <v>0.71</v>
      </c>
      <c r="N59" s="28" t="s">
        <v>31</v>
      </c>
      <c r="O59" s="28" t="s">
        <v>31</v>
      </c>
      <c r="P59" s="47">
        <v>0.72</v>
      </c>
    </row>
    <row r="60" spans="1:16" x14ac:dyDescent="0.35">
      <c r="A60" s="26" t="s">
        <v>32</v>
      </c>
      <c r="B60" s="28" t="s">
        <v>31</v>
      </c>
      <c r="C60" s="28" t="s">
        <v>31</v>
      </c>
      <c r="D60" s="28" t="s">
        <v>31</v>
      </c>
      <c r="E60" s="28" t="s">
        <v>31</v>
      </c>
      <c r="F60" s="28" t="s">
        <v>31</v>
      </c>
      <c r="G60" s="28" t="s">
        <v>31</v>
      </c>
      <c r="H60" s="28" t="s">
        <v>31</v>
      </c>
      <c r="I60" s="28" t="s">
        <v>31</v>
      </c>
      <c r="J60" s="28" t="s">
        <v>31</v>
      </c>
      <c r="K60" s="28" t="s">
        <v>31</v>
      </c>
      <c r="L60" s="28" t="s">
        <v>31</v>
      </c>
      <c r="M60" s="28" t="s">
        <v>31</v>
      </c>
      <c r="N60" s="28" t="s">
        <v>31</v>
      </c>
      <c r="O60" s="28" t="s">
        <v>31</v>
      </c>
      <c r="P60" s="47" t="s">
        <v>31</v>
      </c>
    </row>
    <row r="61" spans="1:16" x14ac:dyDescent="0.35">
      <c r="A61" s="27" t="s">
        <v>12</v>
      </c>
      <c r="B61" s="45">
        <v>0.7</v>
      </c>
      <c r="C61" s="45">
        <v>0.61</v>
      </c>
      <c r="D61" s="45">
        <v>0.72</v>
      </c>
      <c r="E61" s="45">
        <v>0.47</v>
      </c>
      <c r="F61" s="45" t="s">
        <v>31</v>
      </c>
      <c r="G61" s="45" t="s">
        <v>31</v>
      </c>
      <c r="H61" s="45">
        <v>0.69</v>
      </c>
      <c r="I61" s="45">
        <v>0.73</v>
      </c>
      <c r="J61" s="45">
        <v>0.64</v>
      </c>
      <c r="K61" s="45">
        <v>0.78</v>
      </c>
      <c r="L61" s="45">
        <v>0.72</v>
      </c>
      <c r="M61" s="45">
        <v>0.7</v>
      </c>
      <c r="N61" s="45">
        <v>0.64</v>
      </c>
      <c r="O61" s="45" t="s">
        <v>31</v>
      </c>
      <c r="P61" s="49">
        <v>0.72</v>
      </c>
    </row>
    <row r="63" spans="1:16" ht="29" x14ac:dyDescent="0.35">
      <c r="A63" s="25" t="s">
        <v>52</v>
      </c>
      <c r="B63" s="88" t="s">
        <v>53</v>
      </c>
      <c r="C63" s="88" t="s">
        <v>54</v>
      </c>
      <c r="D63" s="88" t="s">
        <v>55</v>
      </c>
      <c r="E63" s="88" t="s">
        <v>56</v>
      </c>
      <c r="F63" s="88" t="s">
        <v>57</v>
      </c>
      <c r="G63" s="88" t="s">
        <v>32</v>
      </c>
      <c r="H63" s="89" t="s">
        <v>12</v>
      </c>
    </row>
    <row r="64" spans="1:16" x14ac:dyDescent="0.35">
      <c r="A64" s="26" t="s">
        <v>13</v>
      </c>
      <c r="B64" s="28">
        <v>0.5</v>
      </c>
      <c r="C64" s="28">
        <v>0.71</v>
      </c>
      <c r="D64" s="28">
        <v>0.67</v>
      </c>
      <c r="E64" s="28">
        <v>0.61</v>
      </c>
      <c r="F64" s="28" t="s">
        <v>31</v>
      </c>
      <c r="G64" s="28" t="s">
        <v>31</v>
      </c>
      <c r="H64" s="47">
        <v>0.67</v>
      </c>
    </row>
    <row r="65" spans="1:8" x14ac:dyDescent="0.35">
      <c r="A65" s="26" t="s">
        <v>14</v>
      </c>
      <c r="B65" s="28">
        <v>0.49</v>
      </c>
      <c r="C65" s="28">
        <v>0.64</v>
      </c>
      <c r="D65" s="28">
        <v>0.66</v>
      </c>
      <c r="E65" s="28">
        <v>0.69000000000000006</v>
      </c>
      <c r="F65" s="28" t="s">
        <v>31</v>
      </c>
      <c r="G65" s="28" t="s">
        <v>31</v>
      </c>
      <c r="H65" s="47">
        <v>0.64</v>
      </c>
    </row>
    <row r="66" spans="1:8" x14ac:dyDescent="0.35">
      <c r="A66" s="26" t="s">
        <v>15</v>
      </c>
      <c r="B66" s="28">
        <v>0.54</v>
      </c>
      <c r="C66" s="28">
        <v>0.73</v>
      </c>
      <c r="D66" s="28" t="s">
        <v>31</v>
      </c>
      <c r="E66" s="28" t="s">
        <v>31</v>
      </c>
      <c r="F66" s="28" t="s">
        <v>31</v>
      </c>
      <c r="G66" s="28" t="s">
        <v>31</v>
      </c>
      <c r="H66" s="47">
        <v>0.7</v>
      </c>
    </row>
    <row r="67" spans="1:8" x14ac:dyDescent="0.35">
      <c r="A67" s="26" t="s">
        <v>16</v>
      </c>
      <c r="B67" s="28">
        <v>0.69000000000000006</v>
      </c>
      <c r="C67" s="28">
        <v>0.69000000000000006</v>
      </c>
      <c r="D67" s="28">
        <v>0.77</v>
      </c>
      <c r="E67" s="28">
        <v>0.70000000000000007</v>
      </c>
      <c r="F67" s="28" t="s">
        <v>31</v>
      </c>
      <c r="G67" s="28" t="s">
        <v>31</v>
      </c>
      <c r="H67" s="47">
        <v>0.71</v>
      </c>
    </row>
    <row r="68" spans="1:8" x14ac:dyDescent="0.35">
      <c r="A68" s="26" t="s">
        <v>17</v>
      </c>
      <c r="B68" s="28">
        <v>0.72</v>
      </c>
      <c r="C68" s="28">
        <v>0.70000000000000007</v>
      </c>
      <c r="D68" s="28">
        <v>0.68</v>
      </c>
      <c r="E68" s="28" t="s">
        <v>31</v>
      </c>
      <c r="F68" s="28" t="s">
        <v>31</v>
      </c>
      <c r="G68" s="28" t="s">
        <v>31</v>
      </c>
      <c r="H68" s="47">
        <v>0.71</v>
      </c>
    </row>
    <row r="69" spans="1:8" x14ac:dyDescent="0.35">
      <c r="A69" s="26" t="s">
        <v>10</v>
      </c>
      <c r="B69" s="28">
        <v>0.64</v>
      </c>
      <c r="C69" s="28">
        <v>0.68</v>
      </c>
      <c r="D69" s="28">
        <v>0.72</v>
      </c>
      <c r="E69" s="28">
        <v>0.84</v>
      </c>
      <c r="F69" s="28" t="s">
        <v>31</v>
      </c>
      <c r="G69" s="28" t="s">
        <v>31</v>
      </c>
      <c r="H69" s="47">
        <v>0.71</v>
      </c>
    </row>
    <row r="70" spans="1:8" x14ac:dyDescent="0.35">
      <c r="A70" s="26" t="s">
        <v>18</v>
      </c>
      <c r="B70" s="28">
        <v>0.70000000000000007</v>
      </c>
      <c r="C70" s="28">
        <v>0.72</v>
      </c>
      <c r="D70" s="28">
        <v>0.72</v>
      </c>
      <c r="E70" s="28">
        <v>0.77</v>
      </c>
      <c r="F70" s="28">
        <v>0.81</v>
      </c>
      <c r="G70" s="28" t="s">
        <v>31</v>
      </c>
      <c r="H70" s="47">
        <v>0.72</v>
      </c>
    </row>
    <row r="71" spans="1:8" x14ac:dyDescent="0.35">
      <c r="A71" s="26" t="s">
        <v>32</v>
      </c>
      <c r="B71" s="28" t="s">
        <v>31</v>
      </c>
      <c r="C71" s="28" t="s">
        <v>31</v>
      </c>
      <c r="D71" s="28" t="s">
        <v>31</v>
      </c>
      <c r="E71" s="28" t="s">
        <v>31</v>
      </c>
      <c r="F71" s="28" t="s">
        <v>31</v>
      </c>
      <c r="G71" s="28" t="s">
        <v>31</v>
      </c>
      <c r="H71" s="47" t="s">
        <v>31</v>
      </c>
    </row>
    <row r="72" spans="1:8" x14ac:dyDescent="0.35">
      <c r="A72" s="27" t="s">
        <v>12</v>
      </c>
      <c r="B72" s="45">
        <v>0.7</v>
      </c>
      <c r="C72" s="45">
        <v>0.72</v>
      </c>
      <c r="D72" s="45">
        <v>0.72</v>
      </c>
      <c r="E72" s="45">
        <v>0.77</v>
      </c>
      <c r="F72" s="45">
        <v>0.82</v>
      </c>
      <c r="G72" s="45" t="s">
        <v>31</v>
      </c>
      <c r="H72" s="49">
        <v>0.72</v>
      </c>
    </row>
    <row r="74" spans="1:8" ht="29" x14ac:dyDescent="0.35">
      <c r="A74" s="30" t="s">
        <v>60</v>
      </c>
      <c r="B74" s="80" t="s">
        <v>23</v>
      </c>
      <c r="C74" s="80" t="s">
        <v>10</v>
      </c>
      <c r="D74" s="80" t="s">
        <v>24</v>
      </c>
      <c r="E74" s="80" t="s">
        <v>32</v>
      </c>
      <c r="F74" s="82" t="s">
        <v>12</v>
      </c>
    </row>
    <row r="75" spans="1:8" x14ac:dyDescent="0.35">
      <c r="A75" s="31" t="s">
        <v>8</v>
      </c>
      <c r="B75" s="48" t="s">
        <v>31</v>
      </c>
      <c r="C75" s="48" t="s">
        <v>31</v>
      </c>
      <c r="D75" s="48">
        <v>0.64</v>
      </c>
      <c r="E75" s="48" t="s">
        <v>31</v>
      </c>
      <c r="F75" s="90">
        <v>0.72</v>
      </c>
    </row>
    <row r="76" spans="1:8" x14ac:dyDescent="0.35">
      <c r="A76" s="31" t="s">
        <v>9</v>
      </c>
      <c r="B76" s="48">
        <v>0.62</v>
      </c>
      <c r="C76" s="48">
        <v>0.68</v>
      </c>
      <c r="D76" s="48">
        <v>0.71</v>
      </c>
      <c r="E76" s="48" t="s">
        <v>31</v>
      </c>
      <c r="F76" s="90">
        <v>0.64</v>
      </c>
    </row>
    <row r="77" spans="1:8" x14ac:dyDescent="0.35">
      <c r="A77" s="31" t="s">
        <v>10</v>
      </c>
      <c r="B77" s="48">
        <v>0.57999999999999996</v>
      </c>
      <c r="C77" s="48">
        <v>0.78</v>
      </c>
      <c r="D77" s="48" t="s">
        <v>31</v>
      </c>
      <c r="E77" s="48" t="s">
        <v>31</v>
      </c>
      <c r="F77" s="90">
        <v>0.74</v>
      </c>
    </row>
    <row r="78" spans="1:8" x14ac:dyDescent="0.35">
      <c r="A78" s="31" t="s">
        <v>11</v>
      </c>
      <c r="B78" s="48">
        <v>0.72</v>
      </c>
      <c r="C78" s="48">
        <v>0.75</v>
      </c>
      <c r="D78" s="48">
        <v>0.75</v>
      </c>
      <c r="E78" s="48" t="s">
        <v>31</v>
      </c>
      <c r="F78" s="90">
        <v>0.73</v>
      </c>
    </row>
    <row r="79" spans="1:8" x14ac:dyDescent="0.35">
      <c r="A79" s="31" t="s">
        <v>32</v>
      </c>
      <c r="B79" s="48" t="s">
        <v>31</v>
      </c>
      <c r="C79" s="48" t="s">
        <v>31</v>
      </c>
      <c r="D79" s="48" t="s">
        <v>31</v>
      </c>
      <c r="E79" s="48" t="s">
        <v>31</v>
      </c>
      <c r="F79" s="90" t="s">
        <v>31</v>
      </c>
    </row>
    <row r="80" spans="1:8" x14ac:dyDescent="0.35">
      <c r="A80" s="32" t="s">
        <v>12</v>
      </c>
      <c r="B80" s="50">
        <v>0.71</v>
      </c>
      <c r="C80" s="50">
        <v>0.75</v>
      </c>
      <c r="D80" s="50">
        <v>0.74</v>
      </c>
      <c r="E80" s="50" t="s">
        <v>31</v>
      </c>
      <c r="F80" s="49">
        <v>0.72</v>
      </c>
    </row>
    <row r="82" spans="1:8" ht="43.5" x14ac:dyDescent="0.35">
      <c r="A82" s="25" t="s">
        <v>63</v>
      </c>
      <c r="B82" s="88" t="s">
        <v>27</v>
      </c>
      <c r="C82" s="88" t="s">
        <v>28</v>
      </c>
      <c r="D82" s="88" t="s">
        <v>29</v>
      </c>
      <c r="E82" s="88" t="s">
        <v>8</v>
      </c>
      <c r="F82" s="88" t="s">
        <v>10</v>
      </c>
      <c r="G82" s="88" t="s">
        <v>32</v>
      </c>
      <c r="H82" s="89" t="s">
        <v>12</v>
      </c>
    </row>
    <row r="83" spans="1:8" x14ac:dyDescent="0.35">
      <c r="A83" s="26" t="s">
        <v>8</v>
      </c>
      <c r="B83" s="28" t="s">
        <v>31</v>
      </c>
      <c r="C83" s="28" t="s">
        <v>31</v>
      </c>
      <c r="D83" s="28" t="s">
        <v>31</v>
      </c>
      <c r="E83" s="28" t="s">
        <v>31</v>
      </c>
      <c r="F83" s="28" t="s">
        <v>31</v>
      </c>
      <c r="G83" s="28" t="s">
        <v>31</v>
      </c>
      <c r="H83" s="90">
        <v>0.72</v>
      </c>
    </row>
    <row r="84" spans="1:8" x14ac:dyDescent="0.35">
      <c r="A84" s="26" t="s">
        <v>9</v>
      </c>
      <c r="B84" s="28">
        <v>0.56000000000000005</v>
      </c>
      <c r="C84" s="28">
        <v>0.47000000000000003</v>
      </c>
      <c r="D84" s="28">
        <v>0.64</v>
      </c>
      <c r="E84" s="28">
        <v>0.55000000000000004</v>
      </c>
      <c r="F84" s="28">
        <v>0.65</v>
      </c>
      <c r="G84" s="28" t="s">
        <v>31</v>
      </c>
      <c r="H84" s="90">
        <v>0.64</v>
      </c>
    </row>
    <row r="85" spans="1:8" x14ac:dyDescent="0.35">
      <c r="A85" s="26" t="s">
        <v>10</v>
      </c>
      <c r="B85" s="28" t="s">
        <v>31</v>
      </c>
      <c r="C85" s="28" t="s">
        <v>31</v>
      </c>
      <c r="D85" s="28">
        <v>0.63</v>
      </c>
      <c r="E85" s="28" t="s">
        <v>31</v>
      </c>
      <c r="F85" s="28">
        <v>0.76</v>
      </c>
      <c r="G85" s="28" t="s">
        <v>31</v>
      </c>
      <c r="H85" s="90">
        <v>0.74</v>
      </c>
    </row>
    <row r="86" spans="1:8" x14ac:dyDescent="0.35">
      <c r="A86" s="26" t="s">
        <v>11</v>
      </c>
      <c r="B86" s="28">
        <v>0.72</v>
      </c>
      <c r="C86" s="28">
        <v>0.65</v>
      </c>
      <c r="D86" s="28">
        <v>0.73</v>
      </c>
      <c r="E86" s="28">
        <v>0.6</v>
      </c>
      <c r="F86" s="28">
        <v>0.69000000000000006</v>
      </c>
      <c r="G86" s="28" t="s">
        <v>31</v>
      </c>
      <c r="H86" s="90">
        <v>0.73</v>
      </c>
    </row>
    <row r="87" spans="1:8" x14ac:dyDescent="0.35">
      <c r="A87" s="26" t="s">
        <v>32</v>
      </c>
      <c r="B87" s="28" t="s">
        <v>31</v>
      </c>
      <c r="C87" s="28" t="s">
        <v>31</v>
      </c>
      <c r="D87" s="28" t="s">
        <v>31</v>
      </c>
      <c r="E87" s="28" t="s">
        <v>31</v>
      </c>
      <c r="F87" s="28" t="s">
        <v>31</v>
      </c>
      <c r="G87" s="28" t="s">
        <v>31</v>
      </c>
      <c r="H87" s="90" t="s">
        <v>31</v>
      </c>
    </row>
    <row r="88" spans="1:8" x14ac:dyDescent="0.35">
      <c r="A88" s="27" t="s">
        <v>12</v>
      </c>
      <c r="B88" s="45">
        <v>0.71</v>
      </c>
      <c r="C88" s="45">
        <v>0.6</v>
      </c>
      <c r="D88" s="45">
        <v>0.72</v>
      </c>
      <c r="E88" s="45">
        <v>0.57999999999999996</v>
      </c>
      <c r="F88" s="45">
        <v>0.71</v>
      </c>
      <c r="G88" s="45" t="s">
        <v>31</v>
      </c>
      <c r="H88" s="49">
        <v>0.72</v>
      </c>
    </row>
    <row r="90" spans="1:8" ht="29" x14ac:dyDescent="0.35">
      <c r="A90" s="25" t="s">
        <v>66</v>
      </c>
      <c r="B90" s="88" t="s">
        <v>23</v>
      </c>
      <c r="C90" s="88" t="s">
        <v>10</v>
      </c>
      <c r="D90" s="88" t="s">
        <v>24</v>
      </c>
      <c r="E90" s="88" t="s">
        <v>32</v>
      </c>
      <c r="F90" s="89" t="s">
        <v>12</v>
      </c>
    </row>
    <row r="91" spans="1:8" x14ac:dyDescent="0.35">
      <c r="A91" s="26" t="s">
        <v>8</v>
      </c>
      <c r="B91" s="28" t="s">
        <v>31</v>
      </c>
      <c r="C91" s="28" t="s">
        <v>31</v>
      </c>
      <c r="D91" s="28" t="s">
        <v>31</v>
      </c>
      <c r="E91" s="28" t="s">
        <v>31</v>
      </c>
      <c r="F91" s="90">
        <v>0.72</v>
      </c>
    </row>
    <row r="92" spans="1:8" x14ac:dyDescent="0.35">
      <c r="A92" s="26" t="s">
        <v>9</v>
      </c>
      <c r="B92" s="28">
        <v>0.64</v>
      </c>
      <c r="C92" s="28">
        <v>0.61</v>
      </c>
      <c r="D92" s="28">
        <v>0.51</v>
      </c>
      <c r="E92" s="28" t="s">
        <v>31</v>
      </c>
      <c r="F92" s="90">
        <v>0.64</v>
      </c>
    </row>
    <row r="93" spans="1:8" x14ac:dyDescent="0.35">
      <c r="A93" s="26" t="s">
        <v>10</v>
      </c>
      <c r="B93" s="28">
        <v>0.63</v>
      </c>
      <c r="C93" s="28">
        <v>0.76</v>
      </c>
      <c r="D93" s="28" t="s">
        <v>31</v>
      </c>
      <c r="E93" s="28" t="s">
        <v>31</v>
      </c>
      <c r="F93" s="90">
        <v>0.74</v>
      </c>
    </row>
    <row r="94" spans="1:8" x14ac:dyDescent="0.35">
      <c r="A94" s="26" t="s">
        <v>11</v>
      </c>
      <c r="B94" s="28">
        <v>0.73</v>
      </c>
      <c r="C94" s="28">
        <v>0.63</v>
      </c>
      <c r="D94" s="28">
        <v>0.54</v>
      </c>
      <c r="E94" s="28" t="s">
        <v>31</v>
      </c>
      <c r="F94" s="90">
        <v>0.73</v>
      </c>
    </row>
    <row r="95" spans="1:8" x14ac:dyDescent="0.35">
      <c r="A95" s="26" t="s">
        <v>32</v>
      </c>
      <c r="B95" s="28" t="s">
        <v>31</v>
      </c>
      <c r="C95" s="28" t="s">
        <v>31</v>
      </c>
      <c r="D95" s="28" t="s">
        <v>31</v>
      </c>
      <c r="E95" s="28" t="s">
        <v>31</v>
      </c>
      <c r="F95" s="90" t="s">
        <v>31</v>
      </c>
    </row>
    <row r="96" spans="1:8" x14ac:dyDescent="0.35">
      <c r="A96" s="27" t="s">
        <v>12</v>
      </c>
      <c r="B96" s="45">
        <v>0.72</v>
      </c>
      <c r="C96" s="45">
        <v>0.7</v>
      </c>
      <c r="D96" s="45">
        <v>0.55000000000000004</v>
      </c>
      <c r="E96" s="45" t="s">
        <v>31</v>
      </c>
      <c r="F96" s="49">
        <v>0.72</v>
      </c>
    </row>
    <row r="98" spans="1:16" ht="58" x14ac:dyDescent="0.35">
      <c r="A98" s="25" t="s">
        <v>69</v>
      </c>
      <c r="B98" s="88" t="s">
        <v>39</v>
      </c>
      <c r="C98" s="88" t="s">
        <v>40</v>
      </c>
      <c r="D98" s="88" t="s">
        <v>41</v>
      </c>
      <c r="E98" s="88" t="s">
        <v>42</v>
      </c>
      <c r="F98" s="88" t="s">
        <v>8</v>
      </c>
      <c r="G98" s="88" t="s">
        <v>43</v>
      </c>
      <c r="H98" s="88" t="s">
        <v>44</v>
      </c>
      <c r="I98" s="88" t="s">
        <v>45</v>
      </c>
      <c r="J98" s="88" t="s">
        <v>46</v>
      </c>
      <c r="K98" s="88" t="s">
        <v>47</v>
      </c>
      <c r="L98" s="88" t="s">
        <v>10</v>
      </c>
      <c r="M98" s="88" t="s">
        <v>48</v>
      </c>
      <c r="N98" s="88" t="s">
        <v>49</v>
      </c>
      <c r="O98" s="88" t="s">
        <v>32</v>
      </c>
      <c r="P98" s="89" t="s">
        <v>12</v>
      </c>
    </row>
    <row r="99" spans="1:16" x14ac:dyDescent="0.35">
      <c r="A99" s="26" t="s">
        <v>8</v>
      </c>
      <c r="B99" s="28" t="s">
        <v>31</v>
      </c>
      <c r="C99" s="28" t="s">
        <v>31</v>
      </c>
      <c r="D99" s="28" t="s">
        <v>31</v>
      </c>
      <c r="E99" s="28" t="s">
        <v>31</v>
      </c>
      <c r="F99" s="28" t="s">
        <v>31</v>
      </c>
      <c r="G99" s="28" t="s">
        <v>31</v>
      </c>
      <c r="H99" s="28" t="s">
        <v>31</v>
      </c>
      <c r="I99" s="28" t="s">
        <v>31</v>
      </c>
      <c r="J99" s="28" t="s">
        <v>31</v>
      </c>
      <c r="K99" s="28" t="s">
        <v>31</v>
      </c>
      <c r="L99" s="28" t="s">
        <v>31</v>
      </c>
      <c r="M99" s="28" t="s">
        <v>31</v>
      </c>
      <c r="N99" s="28" t="s">
        <v>31</v>
      </c>
      <c r="O99" s="28" t="s">
        <v>31</v>
      </c>
      <c r="P99" s="90">
        <v>0.72</v>
      </c>
    </row>
    <row r="100" spans="1:16" x14ac:dyDescent="0.35">
      <c r="A100" s="26" t="s">
        <v>9</v>
      </c>
      <c r="B100" s="28">
        <v>0.59</v>
      </c>
      <c r="C100" s="28">
        <v>0.46</v>
      </c>
      <c r="D100" s="28">
        <v>0.71</v>
      </c>
      <c r="E100" s="28">
        <v>0.42</v>
      </c>
      <c r="F100" s="28" t="s">
        <v>31</v>
      </c>
      <c r="G100" s="28" t="s">
        <v>31</v>
      </c>
      <c r="H100" s="28">
        <v>0.72</v>
      </c>
      <c r="I100" s="28">
        <v>0.61</v>
      </c>
      <c r="J100" s="28">
        <v>0.57999999999999996</v>
      </c>
      <c r="K100" s="28" t="s">
        <v>31</v>
      </c>
      <c r="L100" s="28">
        <v>0.71</v>
      </c>
      <c r="M100" s="28">
        <v>0.63</v>
      </c>
      <c r="N100" s="28">
        <v>0.76</v>
      </c>
      <c r="O100" s="28" t="s">
        <v>31</v>
      </c>
      <c r="P100" s="90">
        <v>0.64</v>
      </c>
    </row>
    <row r="101" spans="1:16" x14ac:dyDescent="0.35">
      <c r="A101" s="26" t="s">
        <v>10</v>
      </c>
      <c r="B101" s="28" t="s">
        <v>31</v>
      </c>
      <c r="C101" s="28" t="s">
        <v>31</v>
      </c>
      <c r="D101" s="28" t="s">
        <v>31</v>
      </c>
      <c r="E101" s="28" t="s">
        <v>31</v>
      </c>
      <c r="F101" s="28" t="s">
        <v>31</v>
      </c>
      <c r="G101" s="28" t="s">
        <v>31</v>
      </c>
      <c r="H101" s="28">
        <v>0.71</v>
      </c>
      <c r="I101" s="28">
        <v>0.70000000000000007</v>
      </c>
      <c r="J101" s="28">
        <v>0.4</v>
      </c>
      <c r="K101" s="28" t="s">
        <v>31</v>
      </c>
      <c r="L101" s="28">
        <v>0.77</v>
      </c>
      <c r="M101" s="28">
        <v>0.59</v>
      </c>
      <c r="N101" s="28" t="s">
        <v>31</v>
      </c>
      <c r="O101" s="28" t="s">
        <v>31</v>
      </c>
      <c r="P101" s="90">
        <v>0.74</v>
      </c>
    </row>
    <row r="102" spans="1:16" x14ac:dyDescent="0.35">
      <c r="A102" s="26" t="s">
        <v>11</v>
      </c>
      <c r="B102" s="28">
        <v>0.73</v>
      </c>
      <c r="C102" s="28">
        <v>0.68</v>
      </c>
      <c r="D102" s="28">
        <v>0.72</v>
      </c>
      <c r="E102" s="28">
        <v>0.54</v>
      </c>
      <c r="F102" s="28" t="s">
        <v>31</v>
      </c>
      <c r="G102" s="28" t="s">
        <v>31</v>
      </c>
      <c r="H102" s="28">
        <v>0.68</v>
      </c>
      <c r="I102" s="28">
        <v>0.74</v>
      </c>
      <c r="J102" s="28">
        <v>0.66</v>
      </c>
      <c r="K102" s="28">
        <v>0.78</v>
      </c>
      <c r="L102" s="28">
        <v>0.69000000000000006</v>
      </c>
      <c r="M102" s="28">
        <v>0.71</v>
      </c>
      <c r="N102" s="28">
        <v>0.6</v>
      </c>
      <c r="O102" s="28" t="s">
        <v>31</v>
      </c>
      <c r="P102" s="90">
        <v>0.73</v>
      </c>
    </row>
    <row r="103" spans="1:16" x14ac:dyDescent="0.35">
      <c r="A103" s="26" t="s">
        <v>32</v>
      </c>
      <c r="B103" s="28" t="s">
        <v>31</v>
      </c>
      <c r="C103" s="28" t="s">
        <v>31</v>
      </c>
      <c r="D103" s="28" t="s">
        <v>31</v>
      </c>
      <c r="E103" s="28" t="s">
        <v>31</v>
      </c>
      <c r="F103" s="28" t="s">
        <v>31</v>
      </c>
      <c r="G103" s="28" t="s">
        <v>31</v>
      </c>
      <c r="H103" s="28" t="s">
        <v>31</v>
      </c>
      <c r="I103" s="28" t="s">
        <v>31</v>
      </c>
      <c r="J103" s="28" t="s">
        <v>31</v>
      </c>
      <c r="K103" s="28" t="s">
        <v>31</v>
      </c>
      <c r="L103" s="28" t="s">
        <v>31</v>
      </c>
      <c r="M103" s="28" t="s">
        <v>31</v>
      </c>
      <c r="N103" s="28" t="s">
        <v>31</v>
      </c>
      <c r="O103" s="28" t="s">
        <v>31</v>
      </c>
      <c r="P103" s="90" t="s">
        <v>31</v>
      </c>
    </row>
    <row r="104" spans="1:16" x14ac:dyDescent="0.35">
      <c r="A104" s="27" t="s">
        <v>12</v>
      </c>
      <c r="B104" s="45">
        <v>0.7</v>
      </c>
      <c r="C104" s="45">
        <v>0.61</v>
      </c>
      <c r="D104" s="45">
        <v>0.72</v>
      </c>
      <c r="E104" s="45">
        <v>0.47</v>
      </c>
      <c r="F104" s="45" t="s">
        <v>31</v>
      </c>
      <c r="G104" s="45" t="s">
        <v>31</v>
      </c>
      <c r="H104" s="45">
        <v>0.69</v>
      </c>
      <c r="I104" s="45">
        <v>0.73</v>
      </c>
      <c r="J104" s="45">
        <v>0.64</v>
      </c>
      <c r="K104" s="45">
        <v>0.78</v>
      </c>
      <c r="L104" s="45">
        <v>0.72</v>
      </c>
      <c r="M104" s="45">
        <v>0.7</v>
      </c>
      <c r="N104" s="45">
        <v>0.64</v>
      </c>
      <c r="O104" s="45" t="s">
        <v>31</v>
      </c>
      <c r="P104" s="49">
        <v>0.72</v>
      </c>
    </row>
    <row r="106" spans="1:16" ht="29" x14ac:dyDescent="0.35">
      <c r="A106" s="25" t="s">
        <v>70</v>
      </c>
      <c r="B106" s="88" t="s">
        <v>53</v>
      </c>
      <c r="C106" s="88" t="s">
        <v>54</v>
      </c>
      <c r="D106" s="88" t="s">
        <v>55</v>
      </c>
      <c r="E106" s="88" t="s">
        <v>56</v>
      </c>
      <c r="F106" s="88" t="s">
        <v>57</v>
      </c>
      <c r="G106" s="88" t="s">
        <v>32</v>
      </c>
      <c r="H106" s="89" t="s">
        <v>12</v>
      </c>
    </row>
    <row r="107" spans="1:16" x14ac:dyDescent="0.35">
      <c r="A107" s="26" t="s">
        <v>8</v>
      </c>
      <c r="B107" s="28">
        <v>0.5</v>
      </c>
      <c r="C107" s="28" t="s">
        <v>31</v>
      </c>
      <c r="D107" s="28" t="s">
        <v>31</v>
      </c>
      <c r="E107" s="28" t="s">
        <v>31</v>
      </c>
      <c r="F107" s="28" t="s">
        <v>31</v>
      </c>
      <c r="G107" s="28" t="s">
        <v>31</v>
      </c>
      <c r="H107" s="90">
        <v>0.72</v>
      </c>
    </row>
    <row r="108" spans="1:16" x14ac:dyDescent="0.35">
      <c r="A108" s="26" t="s">
        <v>9</v>
      </c>
      <c r="B108" s="28">
        <v>0.5</v>
      </c>
      <c r="C108" s="28">
        <v>0.64</v>
      </c>
      <c r="D108" s="28">
        <v>0.68</v>
      </c>
      <c r="E108" s="28">
        <v>0.75</v>
      </c>
      <c r="F108" s="28">
        <v>0.8</v>
      </c>
      <c r="G108" s="28" t="s">
        <v>31</v>
      </c>
      <c r="H108" s="90">
        <v>0.64</v>
      </c>
    </row>
    <row r="109" spans="1:16" x14ac:dyDescent="0.35">
      <c r="A109" s="26" t="s">
        <v>10</v>
      </c>
      <c r="B109" s="28">
        <v>0.65</v>
      </c>
      <c r="C109" s="28">
        <v>0.72</v>
      </c>
      <c r="D109" s="28">
        <v>0.74</v>
      </c>
      <c r="E109" s="28">
        <v>0.9</v>
      </c>
      <c r="F109" s="28" t="s">
        <v>31</v>
      </c>
      <c r="G109" s="28" t="s">
        <v>31</v>
      </c>
      <c r="H109" s="90">
        <v>0.74</v>
      </c>
    </row>
    <row r="110" spans="1:16" x14ac:dyDescent="0.35">
      <c r="A110" s="26" t="s">
        <v>11</v>
      </c>
      <c r="B110" s="28">
        <v>0.73</v>
      </c>
      <c r="C110" s="28">
        <v>0.72</v>
      </c>
      <c r="D110" s="28">
        <v>0.72</v>
      </c>
      <c r="E110" s="28">
        <v>0.77</v>
      </c>
      <c r="F110" s="28">
        <v>0.82000000000000006</v>
      </c>
      <c r="G110" s="28" t="s">
        <v>31</v>
      </c>
      <c r="H110" s="90">
        <v>0.73</v>
      </c>
    </row>
    <row r="111" spans="1:16" x14ac:dyDescent="0.35">
      <c r="A111" s="26" t="s">
        <v>32</v>
      </c>
      <c r="B111" s="28" t="s">
        <v>31</v>
      </c>
      <c r="C111" s="28" t="s">
        <v>31</v>
      </c>
      <c r="D111" s="28" t="s">
        <v>31</v>
      </c>
      <c r="E111" s="28" t="s">
        <v>31</v>
      </c>
      <c r="F111" s="28" t="s">
        <v>31</v>
      </c>
      <c r="G111" s="28" t="s">
        <v>31</v>
      </c>
      <c r="H111" s="90" t="s">
        <v>31</v>
      </c>
    </row>
    <row r="112" spans="1:16" x14ac:dyDescent="0.35">
      <c r="A112" s="27" t="s">
        <v>12</v>
      </c>
      <c r="B112" s="45">
        <v>0.7</v>
      </c>
      <c r="C112" s="45">
        <v>0.72</v>
      </c>
      <c r="D112" s="45">
        <v>0.72</v>
      </c>
      <c r="E112" s="45">
        <v>0.77</v>
      </c>
      <c r="F112" s="45">
        <v>0.82</v>
      </c>
      <c r="G112" s="45" t="s">
        <v>31</v>
      </c>
      <c r="H112" s="49">
        <v>0.72</v>
      </c>
    </row>
    <row r="114" spans="1:6" ht="29" x14ac:dyDescent="0.35">
      <c r="A114" s="30" t="s">
        <v>75</v>
      </c>
      <c r="B114" s="80" t="s">
        <v>23</v>
      </c>
      <c r="C114" s="80" t="s">
        <v>10</v>
      </c>
      <c r="D114" s="80" t="s">
        <v>24</v>
      </c>
      <c r="E114" s="80" t="s">
        <v>32</v>
      </c>
      <c r="F114" s="82" t="s">
        <v>12</v>
      </c>
    </row>
    <row r="115" spans="1:6" x14ac:dyDescent="0.35">
      <c r="A115" s="31" t="s">
        <v>27</v>
      </c>
      <c r="B115" s="48">
        <v>0.68</v>
      </c>
      <c r="C115" s="48">
        <v>0.82000000000000006</v>
      </c>
      <c r="D115" s="48">
        <v>0.74</v>
      </c>
      <c r="E115" s="48" t="s">
        <v>31</v>
      </c>
      <c r="F115" s="90">
        <v>0.71</v>
      </c>
    </row>
    <row r="116" spans="1:6" x14ac:dyDescent="0.35">
      <c r="A116" s="31" t="s">
        <v>28</v>
      </c>
      <c r="B116" s="48">
        <v>0.56000000000000005</v>
      </c>
      <c r="C116" s="48" t="s">
        <v>31</v>
      </c>
      <c r="D116" s="48">
        <v>0.65</v>
      </c>
      <c r="E116" s="48" t="s">
        <v>31</v>
      </c>
      <c r="F116" s="90">
        <v>0.6</v>
      </c>
    </row>
    <row r="117" spans="1:6" x14ac:dyDescent="0.35">
      <c r="A117" s="31" t="s">
        <v>29</v>
      </c>
      <c r="B117" s="48">
        <v>0.71</v>
      </c>
      <c r="C117" s="48">
        <v>0.74</v>
      </c>
      <c r="D117" s="48">
        <v>0.74</v>
      </c>
      <c r="E117" s="48" t="s">
        <v>31</v>
      </c>
      <c r="F117" s="90">
        <v>0.72</v>
      </c>
    </row>
    <row r="118" spans="1:6" x14ac:dyDescent="0.35">
      <c r="A118" s="31" t="s">
        <v>8</v>
      </c>
      <c r="B118" s="48">
        <v>0.56000000000000005</v>
      </c>
      <c r="C118" s="48">
        <v>0.62</v>
      </c>
      <c r="D118" s="48">
        <v>0.67</v>
      </c>
      <c r="E118" s="48" t="s">
        <v>31</v>
      </c>
      <c r="F118" s="90">
        <v>0.57999999999999996</v>
      </c>
    </row>
    <row r="119" spans="1:6" x14ac:dyDescent="0.35">
      <c r="A119" s="31" t="s">
        <v>10</v>
      </c>
      <c r="B119" s="48">
        <v>0.65</v>
      </c>
      <c r="C119" s="48">
        <v>0.77</v>
      </c>
      <c r="D119" s="48">
        <v>0.75</v>
      </c>
      <c r="E119" s="48" t="s">
        <v>31</v>
      </c>
      <c r="F119" s="90">
        <v>0.71</v>
      </c>
    </row>
    <row r="120" spans="1:6" x14ac:dyDescent="0.35">
      <c r="A120" s="31" t="s">
        <v>32</v>
      </c>
      <c r="B120" s="48" t="s">
        <v>31</v>
      </c>
      <c r="C120" s="48" t="s">
        <v>31</v>
      </c>
      <c r="D120" s="48" t="s">
        <v>31</v>
      </c>
      <c r="E120" s="48" t="s">
        <v>31</v>
      </c>
      <c r="F120" s="90" t="s">
        <v>31</v>
      </c>
    </row>
    <row r="121" spans="1:6" x14ac:dyDescent="0.35">
      <c r="A121" s="32" t="s">
        <v>12</v>
      </c>
      <c r="B121" s="50">
        <v>0.71</v>
      </c>
      <c r="C121" s="50">
        <v>0.75</v>
      </c>
      <c r="D121" s="50">
        <v>0.74</v>
      </c>
      <c r="E121" s="50" t="s">
        <v>31</v>
      </c>
      <c r="F121" s="91">
        <v>0.72</v>
      </c>
    </row>
    <row r="123" spans="1:6" ht="29" x14ac:dyDescent="0.35">
      <c r="A123" s="30" t="s">
        <v>78</v>
      </c>
      <c r="B123" s="80" t="s">
        <v>23</v>
      </c>
      <c r="C123" s="80" t="s">
        <v>10</v>
      </c>
      <c r="D123" s="80" t="s">
        <v>24</v>
      </c>
      <c r="E123" s="80" t="s">
        <v>32</v>
      </c>
      <c r="F123" s="82" t="s">
        <v>12</v>
      </c>
    </row>
    <row r="124" spans="1:6" x14ac:dyDescent="0.35">
      <c r="A124" s="31" t="s">
        <v>23</v>
      </c>
      <c r="B124" s="48">
        <v>0.71</v>
      </c>
      <c r="C124" s="48">
        <v>0.75</v>
      </c>
      <c r="D124" s="48">
        <v>0.74</v>
      </c>
      <c r="E124" s="48" t="s">
        <v>31</v>
      </c>
      <c r="F124" s="90">
        <v>0.72</v>
      </c>
    </row>
    <row r="125" spans="1:6" x14ac:dyDescent="0.35">
      <c r="A125" s="31" t="s">
        <v>10</v>
      </c>
      <c r="B125" s="48">
        <v>0.61</v>
      </c>
      <c r="C125" s="48">
        <v>0.76</v>
      </c>
      <c r="D125" s="48">
        <v>0.64</v>
      </c>
      <c r="E125" s="48" t="s">
        <v>31</v>
      </c>
      <c r="F125" s="90">
        <v>0.7</v>
      </c>
    </row>
    <row r="126" spans="1:6" x14ac:dyDescent="0.35">
      <c r="A126" s="31" t="s">
        <v>24</v>
      </c>
      <c r="B126" s="48">
        <v>0.5</v>
      </c>
      <c r="C126" s="48">
        <v>0.62</v>
      </c>
      <c r="D126" s="48">
        <v>0.68</v>
      </c>
      <c r="E126" s="48" t="s">
        <v>31</v>
      </c>
      <c r="F126" s="90">
        <v>0.55000000000000004</v>
      </c>
    </row>
    <row r="127" spans="1:6" x14ac:dyDescent="0.35">
      <c r="A127" s="31" t="s">
        <v>32</v>
      </c>
      <c r="B127" s="48" t="s">
        <v>31</v>
      </c>
      <c r="C127" s="48" t="s">
        <v>31</v>
      </c>
      <c r="D127" s="48" t="s">
        <v>31</v>
      </c>
      <c r="E127" s="48" t="s">
        <v>31</v>
      </c>
      <c r="F127" s="90" t="s">
        <v>31</v>
      </c>
    </row>
    <row r="128" spans="1:6" x14ac:dyDescent="0.35">
      <c r="A128" s="32" t="s">
        <v>12</v>
      </c>
      <c r="B128" s="50">
        <v>0.71</v>
      </c>
      <c r="C128" s="50">
        <v>0.75</v>
      </c>
      <c r="D128" s="50">
        <v>0.74</v>
      </c>
      <c r="E128" s="50" t="s">
        <v>31</v>
      </c>
      <c r="F128" s="91">
        <v>0.72</v>
      </c>
    </row>
    <row r="130" spans="1:6" ht="29" x14ac:dyDescent="0.35">
      <c r="A130" s="25" t="s">
        <v>81</v>
      </c>
      <c r="B130" s="88" t="s">
        <v>23</v>
      </c>
      <c r="C130" s="88" t="s">
        <v>10</v>
      </c>
      <c r="D130" s="88" t="s">
        <v>24</v>
      </c>
      <c r="E130" s="88" t="s">
        <v>32</v>
      </c>
      <c r="F130" s="89" t="s">
        <v>12</v>
      </c>
    </row>
    <row r="131" spans="1:6" x14ac:dyDescent="0.35">
      <c r="A131" s="26" t="s">
        <v>39</v>
      </c>
      <c r="B131" s="28">
        <v>0.68</v>
      </c>
      <c r="C131" s="28" t="s">
        <v>31</v>
      </c>
      <c r="D131" s="28">
        <v>0.75</v>
      </c>
      <c r="E131" s="28" t="s">
        <v>31</v>
      </c>
      <c r="F131" s="52">
        <v>0.7</v>
      </c>
    </row>
    <row r="132" spans="1:6" x14ac:dyDescent="0.35">
      <c r="A132" s="26" t="s">
        <v>40</v>
      </c>
      <c r="B132" s="28">
        <v>0.57999999999999996</v>
      </c>
      <c r="C132" s="28" t="s">
        <v>31</v>
      </c>
      <c r="D132" s="28" t="s">
        <v>31</v>
      </c>
      <c r="E132" s="28" t="s">
        <v>31</v>
      </c>
      <c r="F132" s="52">
        <v>0.61</v>
      </c>
    </row>
    <row r="133" spans="1:6" x14ac:dyDescent="0.35">
      <c r="A133" s="26" t="s">
        <v>41</v>
      </c>
      <c r="B133" s="28">
        <v>0.72</v>
      </c>
      <c r="C133" s="28">
        <v>0.69000000000000006</v>
      </c>
      <c r="D133" s="28">
        <v>0.74</v>
      </c>
      <c r="E133" s="28" t="s">
        <v>31</v>
      </c>
      <c r="F133" s="52">
        <v>0.72</v>
      </c>
    </row>
    <row r="134" spans="1:6" x14ac:dyDescent="0.35">
      <c r="A134" s="26" t="s">
        <v>42</v>
      </c>
      <c r="B134" s="28">
        <v>0.47000000000000003</v>
      </c>
      <c r="C134" s="28" t="s">
        <v>31</v>
      </c>
      <c r="D134" s="28" t="s">
        <v>31</v>
      </c>
      <c r="E134" s="28" t="s">
        <v>31</v>
      </c>
      <c r="F134" s="52">
        <v>0.47</v>
      </c>
    </row>
    <row r="135" spans="1:6" x14ac:dyDescent="0.35">
      <c r="A135" s="26" t="s">
        <v>8</v>
      </c>
      <c r="B135" s="28" t="s">
        <v>31</v>
      </c>
      <c r="C135" s="28" t="s">
        <v>31</v>
      </c>
      <c r="D135" s="28" t="s">
        <v>31</v>
      </c>
      <c r="E135" s="28" t="s">
        <v>31</v>
      </c>
      <c r="F135" s="52" t="s">
        <v>31</v>
      </c>
    </row>
    <row r="136" spans="1:6" x14ac:dyDescent="0.35">
      <c r="A136" s="26" t="s">
        <v>43</v>
      </c>
      <c r="B136" s="28" t="s">
        <v>31</v>
      </c>
      <c r="C136" s="28" t="s">
        <v>31</v>
      </c>
      <c r="D136" s="28" t="s">
        <v>31</v>
      </c>
      <c r="E136" s="28" t="s">
        <v>31</v>
      </c>
      <c r="F136" s="52" t="s">
        <v>31</v>
      </c>
    </row>
    <row r="137" spans="1:6" x14ac:dyDescent="0.35">
      <c r="A137" s="26" t="s">
        <v>44</v>
      </c>
      <c r="B137" s="28">
        <v>0.69000000000000006</v>
      </c>
      <c r="C137" s="28">
        <v>0.70000000000000007</v>
      </c>
      <c r="D137" s="28">
        <v>0.72</v>
      </c>
      <c r="E137" s="28" t="s">
        <v>31</v>
      </c>
      <c r="F137" s="52">
        <v>0.69</v>
      </c>
    </row>
    <row r="138" spans="1:6" x14ac:dyDescent="0.35">
      <c r="A138" s="26" t="s">
        <v>45</v>
      </c>
      <c r="B138" s="28">
        <v>0.72</v>
      </c>
      <c r="C138" s="28">
        <v>0.76</v>
      </c>
      <c r="D138" s="28">
        <v>0.75</v>
      </c>
      <c r="E138" s="28" t="s">
        <v>31</v>
      </c>
      <c r="F138" s="52">
        <v>0.73</v>
      </c>
    </row>
    <row r="139" spans="1:6" x14ac:dyDescent="0.35">
      <c r="A139" s="26" t="s">
        <v>46</v>
      </c>
      <c r="B139" s="28">
        <v>0.63</v>
      </c>
      <c r="C139" s="28">
        <v>0.63</v>
      </c>
      <c r="D139" s="28">
        <v>0.71</v>
      </c>
      <c r="E139" s="28" t="s">
        <v>31</v>
      </c>
      <c r="F139" s="52">
        <v>0.64</v>
      </c>
    </row>
    <row r="140" spans="1:6" x14ac:dyDescent="0.35">
      <c r="A140" s="26" t="s">
        <v>47</v>
      </c>
      <c r="B140" s="28">
        <v>0.76</v>
      </c>
      <c r="C140" s="28" t="s">
        <v>31</v>
      </c>
      <c r="D140" s="28">
        <v>0.78</v>
      </c>
      <c r="E140" s="28" t="s">
        <v>31</v>
      </c>
      <c r="F140" s="52">
        <v>0.78</v>
      </c>
    </row>
    <row r="141" spans="1:6" x14ac:dyDescent="0.35">
      <c r="A141" s="26" t="s">
        <v>10</v>
      </c>
      <c r="B141" s="28">
        <v>0.67</v>
      </c>
      <c r="C141" s="28">
        <v>0.77</v>
      </c>
      <c r="D141" s="28">
        <v>0.72</v>
      </c>
      <c r="E141" s="28" t="s">
        <v>31</v>
      </c>
      <c r="F141" s="52">
        <v>0.72</v>
      </c>
    </row>
    <row r="142" spans="1:6" x14ac:dyDescent="0.35">
      <c r="A142" s="26" t="s">
        <v>48</v>
      </c>
      <c r="B142" s="28">
        <v>0.69000000000000006</v>
      </c>
      <c r="C142" s="28">
        <v>0.71</v>
      </c>
      <c r="D142" s="28">
        <v>0.74</v>
      </c>
      <c r="E142" s="28" t="s">
        <v>31</v>
      </c>
      <c r="F142" s="52">
        <v>0.7</v>
      </c>
    </row>
    <row r="143" spans="1:6" x14ac:dyDescent="0.35">
      <c r="A143" s="26" t="s">
        <v>49</v>
      </c>
      <c r="B143" s="28">
        <v>0.63</v>
      </c>
      <c r="C143" s="28" t="s">
        <v>31</v>
      </c>
      <c r="D143" s="28" t="s">
        <v>31</v>
      </c>
      <c r="E143" s="28" t="s">
        <v>31</v>
      </c>
      <c r="F143" s="52">
        <v>0.64</v>
      </c>
    </row>
    <row r="144" spans="1:6" x14ac:dyDescent="0.35">
      <c r="A144" s="26" t="s">
        <v>32</v>
      </c>
      <c r="B144" s="28" t="s">
        <v>31</v>
      </c>
      <c r="C144" s="28" t="s">
        <v>31</v>
      </c>
      <c r="D144" s="28" t="s">
        <v>31</v>
      </c>
      <c r="E144" s="28" t="s">
        <v>31</v>
      </c>
      <c r="F144" s="52" t="s">
        <v>31</v>
      </c>
    </row>
    <row r="145" spans="1:8" x14ac:dyDescent="0.35">
      <c r="A145" s="27" t="s">
        <v>12</v>
      </c>
      <c r="B145" s="50">
        <v>0.71</v>
      </c>
      <c r="C145" s="50">
        <v>0.75</v>
      </c>
      <c r="D145" s="50">
        <v>0.74</v>
      </c>
      <c r="E145" s="50" t="s">
        <v>31</v>
      </c>
      <c r="F145" s="91">
        <v>0.72</v>
      </c>
    </row>
    <row r="147" spans="1:8" ht="29" x14ac:dyDescent="0.35">
      <c r="A147" s="30" t="s">
        <v>84</v>
      </c>
      <c r="B147" s="80" t="s">
        <v>23</v>
      </c>
      <c r="C147" s="80" t="s">
        <v>10</v>
      </c>
      <c r="D147" s="80" t="s">
        <v>24</v>
      </c>
      <c r="E147" s="80" t="s">
        <v>32</v>
      </c>
      <c r="F147" s="82" t="s">
        <v>12</v>
      </c>
    </row>
    <row r="148" spans="1:8" x14ac:dyDescent="0.35">
      <c r="A148" s="31" t="s">
        <v>53</v>
      </c>
      <c r="B148" s="48">
        <v>0.69000000000000006</v>
      </c>
      <c r="C148" s="48">
        <v>0.71</v>
      </c>
      <c r="D148" s="48">
        <v>0.73</v>
      </c>
      <c r="E148" s="48" t="s">
        <v>31</v>
      </c>
      <c r="F148" s="90">
        <v>0.7</v>
      </c>
    </row>
    <row r="149" spans="1:8" x14ac:dyDescent="0.35">
      <c r="A149" s="31" t="s">
        <v>54</v>
      </c>
      <c r="B149" s="48">
        <v>0.71</v>
      </c>
      <c r="C149" s="48">
        <v>0.75</v>
      </c>
      <c r="D149" s="48">
        <v>0.75</v>
      </c>
      <c r="E149" s="48" t="s">
        <v>31</v>
      </c>
      <c r="F149" s="90">
        <v>0.72</v>
      </c>
    </row>
    <row r="150" spans="1:8" x14ac:dyDescent="0.35">
      <c r="A150" s="31" t="s">
        <v>55</v>
      </c>
      <c r="B150" s="48">
        <v>0.71</v>
      </c>
      <c r="C150" s="48">
        <v>0.75</v>
      </c>
      <c r="D150" s="48">
        <v>0.71</v>
      </c>
      <c r="E150" s="48" t="s">
        <v>31</v>
      </c>
      <c r="F150" s="90">
        <v>0.72</v>
      </c>
    </row>
    <row r="151" spans="1:8" x14ac:dyDescent="0.35">
      <c r="A151" s="31" t="s">
        <v>56</v>
      </c>
      <c r="B151" s="48">
        <v>0.73</v>
      </c>
      <c r="C151" s="48">
        <v>0.82000000000000006</v>
      </c>
      <c r="D151" s="48">
        <v>0.82000000000000006</v>
      </c>
      <c r="E151" s="48" t="s">
        <v>31</v>
      </c>
      <c r="F151" s="90">
        <v>0.77</v>
      </c>
    </row>
    <row r="152" spans="1:8" x14ac:dyDescent="0.35">
      <c r="A152" s="31" t="s">
        <v>57</v>
      </c>
      <c r="B152" s="48">
        <v>0.81</v>
      </c>
      <c r="C152" s="48">
        <v>0.85</v>
      </c>
      <c r="D152" s="48">
        <v>0.82000000000000006</v>
      </c>
      <c r="E152" s="48" t="s">
        <v>31</v>
      </c>
      <c r="F152" s="90">
        <v>0.82</v>
      </c>
    </row>
    <row r="153" spans="1:8" x14ac:dyDescent="0.35">
      <c r="A153" s="31" t="s">
        <v>32</v>
      </c>
      <c r="B153" s="48" t="s">
        <v>31</v>
      </c>
      <c r="C153" s="48" t="s">
        <v>31</v>
      </c>
      <c r="D153" s="48" t="s">
        <v>31</v>
      </c>
      <c r="E153" s="48" t="s">
        <v>31</v>
      </c>
      <c r="F153" s="90" t="s">
        <v>31</v>
      </c>
    </row>
    <row r="154" spans="1:8" x14ac:dyDescent="0.35">
      <c r="A154" s="32" t="s">
        <v>12</v>
      </c>
      <c r="B154" s="50">
        <v>0.71</v>
      </c>
      <c r="C154" s="50">
        <v>0.75</v>
      </c>
      <c r="D154" s="50">
        <v>0.74</v>
      </c>
      <c r="E154" s="50" t="s">
        <v>31</v>
      </c>
      <c r="F154" s="91">
        <v>0.72</v>
      </c>
    </row>
    <row r="156" spans="1:8" x14ac:dyDescent="0.35">
      <c r="A156" s="30" t="s">
        <v>87</v>
      </c>
      <c r="B156" s="92" t="s">
        <v>27</v>
      </c>
      <c r="C156" s="92" t="s">
        <v>28</v>
      </c>
      <c r="D156" s="92" t="s">
        <v>29</v>
      </c>
      <c r="E156" s="92" t="s">
        <v>8</v>
      </c>
      <c r="F156" s="92" t="s">
        <v>10</v>
      </c>
      <c r="G156" s="92" t="s">
        <v>32</v>
      </c>
      <c r="H156" s="82" t="s">
        <v>12</v>
      </c>
    </row>
    <row r="157" spans="1:8" x14ac:dyDescent="0.35">
      <c r="A157" s="31" t="s">
        <v>23</v>
      </c>
      <c r="B157" s="93">
        <v>0.72</v>
      </c>
      <c r="C157" s="93">
        <v>0.6</v>
      </c>
      <c r="D157" s="93">
        <v>0.72</v>
      </c>
      <c r="E157" s="93">
        <v>0.62</v>
      </c>
      <c r="F157" s="93">
        <v>0.71</v>
      </c>
      <c r="G157" s="93" t="s">
        <v>31</v>
      </c>
      <c r="H157" s="90">
        <v>0.72</v>
      </c>
    </row>
    <row r="158" spans="1:8" x14ac:dyDescent="0.35">
      <c r="A158" s="31" t="s">
        <v>10</v>
      </c>
      <c r="B158" s="93" t="s">
        <v>31</v>
      </c>
      <c r="C158" s="93" t="s">
        <v>31</v>
      </c>
      <c r="D158" s="93">
        <v>0.69000000000000006</v>
      </c>
      <c r="E158" s="93" t="s">
        <v>31</v>
      </c>
      <c r="F158" s="93">
        <v>0.71</v>
      </c>
      <c r="G158" s="93" t="s">
        <v>31</v>
      </c>
      <c r="H158" s="90">
        <v>0.7</v>
      </c>
    </row>
    <row r="159" spans="1:8" x14ac:dyDescent="0.35">
      <c r="A159" s="31" t="s">
        <v>24</v>
      </c>
      <c r="B159" s="93">
        <v>0.5</v>
      </c>
      <c r="C159" s="93" t="s">
        <v>31</v>
      </c>
      <c r="D159" s="93">
        <v>0.56000000000000005</v>
      </c>
      <c r="E159" s="93">
        <v>0.56000000000000005</v>
      </c>
      <c r="F159" s="93">
        <v>0.49</v>
      </c>
      <c r="G159" s="93" t="s">
        <v>31</v>
      </c>
      <c r="H159" s="90">
        <v>0.55000000000000004</v>
      </c>
    </row>
    <row r="160" spans="1:8" x14ac:dyDescent="0.35">
      <c r="A160" s="31" t="s">
        <v>32</v>
      </c>
      <c r="B160" s="93" t="s">
        <v>31</v>
      </c>
      <c r="C160" s="93" t="s">
        <v>31</v>
      </c>
      <c r="D160" s="93" t="s">
        <v>31</v>
      </c>
      <c r="E160" s="93" t="s">
        <v>31</v>
      </c>
      <c r="F160" s="93" t="s">
        <v>31</v>
      </c>
      <c r="G160" s="93" t="s">
        <v>31</v>
      </c>
      <c r="H160" s="90" t="s">
        <v>31</v>
      </c>
    </row>
    <row r="161" spans="1:8" x14ac:dyDescent="0.35">
      <c r="A161" s="32" t="s">
        <v>12</v>
      </c>
      <c r="B161" s="45">
        <v>0.71</v>
      </c>
      <c r="C161" s="45">
        <v>0.6</v>
      </c>
      <c r="D161" s="45">
        <v>0.72</v>
      </c>
      <c r="E161" s="45">
        <v>0.57999999999999996</v>
      </c>
      <c r="F161" s="45">
        <v>0.71</v>
      </c>
      <c r="G161" s="45" t="s">
        <v>31</v>
      </c>
      <c r="H161" s="91">
        <v>0.72</v>
      </c>
    </row>
    <row r="163" spans="1:8" x14ac:dyDescent="0.35">
      <c r="A163" s="30" t="s">
        <v>90</v>
      </c>
      <c r="B163" s="92" t="s">
        <v>27</v>
      </c>
      <c r="C163" s="92" t="s">
        <v>28</v>
      </c>
      <c r="D163" s="92" t="s">
        <v>29</v>
      </c>
      <c r="E163" s="92" t="s">
        <v>8</v>
      </c>
      <c r="F163" s="92" t="s">
        <v>10</v>
      </c>
      <c r="G163" s="92" t="s">
        <v>32</v>
      </c>
      <c r="H163" s="82" t="s">
        <v>12</v>
      </c>
    </row>
    <row r="164" spans="1:8" x14ac:dyDescent="0.35">
      <c r="A164" s="31" t="s">
        <v>39</v>
      </c>
      <c r="B164" s="93" t="s">
        <v>31</v>
      </c>
      <c r="C164" s="93" t="s">
        <v>31</v>
      </c>
      <c r="D164" s="93">
        <v>0.73</v>
      </c>
      <c r="E164" s="93">
        <v>0.38</v>
      </c>
      <c r="F164" s="93">
        <v>0.57000000000000006</v>
      </c>
      <c r="G164" s="93" t="s">
        <v>31</v>
      </c>
      <c r="H164" s="52">
        <v>0.7</v>
      </c>
    </row>
    <row r="165" spans="1:8" x14ac:dyDescent="0.35">
      <c r="A165" s="31" t="s">
        <v>40</v>
      </c>
      <c r="B165" s="93" t="s">
        <v>31</v>
      </c>
      <c r="C165" s="93" t="s">
        <v>31</v>
      </c>
      <c r="D165" s="93">
        <v>0.62</v>
      </c>
      <c r="E165" s="93" t="s">
        <v>31</v>
      </c>
      <c r="F165" s="93" t="s">
        <v>31</v>
      </c>
      <c r="G165" s="93" t="s">
        <v>31</v>
      </c>
      <c r="H165" s="52">
        <v>0.61</v>
      </c>
    </row>
    <row r="166" spans="1:8" x14ac:dyDescent="0.35">
      <c r="A166" s="31" t="s">
        <v>41</v>
      </c>
      <c r="B166" s="93">
        <v>0.65</v>
      </c>
      <c r="C166" s="93" t="s">
        <v>31</v>
      </c>
      <c r="D166" s="93">
        <v>0.72</v>
      </c>
      <c r="E166" s="93" t="s">
        <v>31</v>
      </c>
      <c r="F166" s="93">
        <v>0.66</v>
      </c>
      <c r="G166" s="93" t="s">
        <v>31</v>
      </c>
      <c r="H166" s="52">
        <v>0.72</v>
      </c>
    </row>
    <row r="167" spans="1:8" x14ac:dyDescent="0.35">
      <c r="A167" s="31" t="s">
        <v>42</v>
      </c>
      <c r="B167" s="93" t="s">
        <v>31</v>
      </c>
      <c r="C167" s="93" t="s">
        <v>31</v>
      </c>
      <c r="D167" s="93">
        <v>0.46</v>
      </c>
      <c r="E167" s="93" t="s">
        <v>31</v>
      </c>
      <c r="F167" s="93">
        <v>0.57000000000000006</v>
      </c>
      <c r="G167" s="93" t="s">
        <v>31</v>
      </c>
      <c r="H167" s="52">
        <v>0.47</v>
      </c>
    </row>
    <row r="168" spans="1:8" x14ac:dyDescent="0.35">
      <c r="A168" s="31" t="s">
        <v>8</v>
      </c>
      <c r="B168" s="93" t="s">
        <v>31</v>
      </c>
      <c r="C168" s="93" t="s">
        <v>31</v>
      </c>
      <c r="D168" s="93" t="s">
        <v>31</v>
      </c>
      <c r="E168" s="93" t="s">
        <v>31</v>
      </c>
      <c r="F168" s="93" t="s">
        <v>31</v>
      </c>
      <c r="G168" s="93" t="s">
        <v>31</v>
      </c>
      <c r="H168" s="52" t="s">
        <v>31</v>
      </c>
    </row>
    <row r="169" spans="1:8" x14ac:dyDescent="0.35">
      <c r="A169" s="31" t="s">
        <v>43</v>
      </c>
      <c r="B169" s="93" t="s">
        <v>31</v>
      </c>
      <c r="C169" s="93" t="s">
        <v>31</v>
      </c>
      <c r="D169" s="93" t="s">
        <v>31</v>
      </c>
      <c r="E169" s="93" t="s">
        <v>31</v>
      </c>
      <c r="F169" s="93" t="s">
        <v>31</v>
      </c>
      <c r="G169" s="93" t="s">
        <v>31</v>
      </c>
      <c r="H169" s="52" t="s">
        <v>31</v>
      </c>
    </row>
    <row r="170" spans="1:8" x14ac:dyDescent="0.35">
      <c r="A170" s="31" t="s">
        <v>44</v>
      </c>
      <c r="B170" s="93">
        <v>0.57000000000000006</v>
      </c>
      <c r="C170" s="93" t="s">
        <v>31</v>
      </c>
      <c r="D170" s="93">
        <v>0.70000000000000007</v>
      </c>
      <c r="E170" s="93">
        <v>0.75</v>
      </c>
      <c r="F170" s="93">
        <v>0.65</v>
      </c>
      <c r="G170" s="93" t="s">
        <v>31</v>
      </c>
      <c r="H170" s="52">
        <v>0.69</v>
      </c>
    </row>
    <row r="171" spans="1:8" x14ac:dyDescent="0.35">
      <c r="A171" s="31" t="s">
        <v>45</v>
      </c>
      <c r="B171" s="93">
        <v>0.73</v>
      </c>
      <c r="C171" s="93">
        <v>0.59</v>
      </c>
      <c r="D171" s="93">
        <v>0.73</v>
      </c>
      <c r="E171" s="93">
        <v>0.62</v>
      </c>
      <c r="F171" s="93">
        <v>0.75</v>
      </c>
      <c r="G171" s="93" t="s">
        <v>31</v>
      </c>
      <c r="H171" s="52">
        <v>0.73</v>
      </c>
    </row>
    <row r="172" spans="1:8" x14ac:dyDescent="0.35">
      <c r="A172" s="31" t="s">
        <v>46</v>
      </c>
      <c r="B172" s="93">
        <v>0.56000000000000005</v>
      </c>
      <c r="C172" s="93" t="s">
        <v>31</v>
      </c>
      <c r="D172" s="93">
        <v>0.66</v>
      </c>
      <c r="E172" s="93">
        <v>0.36</v>
      </c>
      <c r="F172" s="93">
        <v>0.47000000000000003</v>
      </c>
      <c r="G172" s="93" t="s">
        <v>31</v>
      </c>
      <c r="H172" s="52">
        <v>0.64</v>
      </c>
    </row>
    <row r="173" spans="1:8" x14ac:dyDescent="0.35">
      <c r="A173" s="31" t="s">
        <v>47</v>
      </c>
      <c r="B173" s="93">
        <v>0.74</v>
      </c>
      <c r="C173" s="93" t="s">
        <v>31</v>
      </c>
      <c r="D173" s="93">
        <v>0.78</v>
      </c>
      <c r="E173" s="93" t="s">
        <v>31</v>
      </c>
      <c r="F173" s="93" t="s">
        <v>31</v>
      </c>
      <c r="G173" s="93" t="s">
        <v>31</v>
      </c>
      <c r="H173" s="52">
        <v>0.78</v>
      </c>
    </row>
    <row r="174" spans="1:8" x14ac:dyDescent="0.35">
      <c r="A174" s="31" t="s">
        <v>10</v>
      </c>
      <c r="B174" s="93">
        <v>0.73</v>
      </c>
      <c r="C174" s="93" t="s">
        <v>31</v>
      </c>
      <c r="D174" s="93">
        <v>0.69000000000000006</v>
      </c>
      <c r="E174" s="93" t="s">
        <v>31</v>
      </c>
      <c r="F174" s="93">
        <v>0.74</v>
      </c>
      <c r="G174" s="93" t="s">
        <v>31</v>
      </c>
      <c r="H174" s="52">
        <v>0.72</v>
      </c>
    </row>
    <row r="175" spans="1:8" x14ac:dyDescent="0.35">
      <c r="A175" s="31" t="s">
        <v>48</v>
      </c>
      <c r="B175" s="93">
        <v>0.70000000000000007</v>
      </c>
      <c r="C175" s="93">
        <v>0.43</v>
      </c>
      <c r="D175" s="93">
        <v>0.70000000000000007</v>
      </c>
      <c r="E175" s="93">
        <v>0.42</v>
      </c>
      <c r="F175" s="93">
        <v>0.66</v>
      </c>
      <c r="G175" s="93" t="s">
        <v>31</v>
      </c>
      <c r="H175" s="52">
        <v>0.7</v>
      </c>
    </row>
    <row r="176" spans="1:8" x14ac:dyDescent="0.35">
      <c r="A176" s="31" t="s">
        <v>49</v>
      </c>
      <c r="B176" s="93" t="s">
        <v>31</v>
      </c>
      <c r="C176" s="93" t="s">
        <v>31</v>
      </c>
      <c r="D176" s="93">
        <v>0.64</v>
      </c>
      <c r="E176" s="93" t="s">
        <v>31</v>
      </c>
      <c r="F176" s="93" t="s">
        <v>31</v>
      </c>
      <c r="G176" s="93" t="s">
        <v>31</v>
      </c>
      <c r="H176" s="52">
        <v>0.64</v>
      </c>
    </row>
    <row r="177" spans="1:8" x14ac:dyDescent="0.35">
      <c r="A177" s="31" t="s">
        <v>32</v>
      </c>
      <c r="B177" s="93" t="s">
        <v>31</v>
      </c>
      <c r="C177" s="93" t="s">
        <v>31</v>
      </c>
      <c r="D177" s="93" t="s">
        <v>31</v>
      </c>
      <c r="E177" s="93" t="s">
        <v>31</v>
      </c>
      <c r="F177" s="93" t="s">
        <v>31</v>
      </c>
      <c r="G177" s="93" t="s">
        <v>31</v>
      </c>
      <c r="H177" s="52" t="s">
        <v>31</v>
      </c>
    </row>
    <row r="178" spans="1:8" x14ac:dyDescent="0.35">
      <c r="A178" s="32" t="s">
        <v>12</v>
      </c>
      <c r="B178" s="45">
        <v>0.71</v>
      </c>
      <c r="C178" s="45">
        <v>0.6</v>
      </c>
      <c r="D178" s="45">
        <v>0.72</v>
      </c>
      <c r="E178" s="45">
        <v>0.57999999999999996</v>
      </c>
      <c r="F178" s="45">
        <v>0.71</v>
      </c>
      <c r="G178" s="45" t="s">
        <v>31</v>
      </c>
      <c r="H178" s="53">
        <v>0.72</v>
      </c>
    </row>
    <row r="180" spans="1:8" ht="43.5" x14ac:dyDescent="0.35">
      <c r="A180" s="34" t="s">
        <v>93</v>
      </c>
      <c r="B180" s="88" t="s">
        <v>27</v>
      </c>
      <c r="C180" s="88" t="s">
        <v>28</v>
      </c>
      <c r="D180" s="88" t="s">
        <v>29</v>
      </c>
      <c r="E180" s="88" t="s">
        <v>8</v>
      </c>
      <c r="F180" s="88" t="s">
        <v>10</v>
      </c>
      <c r="G180" s="88" t="s">
        <v>32</v>
      </c>
      <c r="H180" s="89" t="s">
        <v>12</v>
      </c>
    </row>
    <row r="181" spans="1:8" x14ac:dyDescent="0.35">
      <c r="A181" s="38" t="s">
        <v>53</v>
      </c>
      <c r="B181" s="28">
        <v>0.68</v>
      </c>
      <c r="C181" s="28">
        <v>0.52</v>
      </c>
      <c r="D181" s="28">
        <v>0.70000000000000007</v>
      </c>
      <c r="E181" s="28">
        <v>0.45</v>
      </c>
      <c r="F181" s="28">
        <v>0.69000000000000006</v>
      </c>
      <c r="G181" s="28" t="s">
        <v>31</v>
      </c>
      <c r="H181" s="52">
        <v>0.7</v>
      </c>
    </row>
    <row r="182" spans="1:8" x14ac:dyDescent="0.35">
      <c r="A182" s="38" t="s">
        <v>54</v>
      </c>
      <c r="B182" s="28">
        <v>0.75</v>
      </c>
      <c r="C182" s="28">
        <v>0.63</v>
      </c>
      <c r="D182" s="28">
        <v>0.72</v>
      </c>
      <c r="E182" s="28">
        <v>0.57000000000000006</v>
      </c>
      <c r="F182" s="28">
        <v>0.70000000000000007</v>
      </c>
      <c r="G182" s="28" t="s">
        <v>31</v>
      </c>
      <c r="H182" s="52">
        <v>0.72</v>
      </c>
    </row>
    <row r="183" spans="1:8" x14ac:dyDescent="0.35">
      <c r="A183" s="38" t="s">
        <v>55</v>
      </c>
      <c r="B183" s="28">
        <v>0.70000000000000007</v>
      </c>
      <c r="C183" s="28">
        <v>0.69000000000000006</v>
      </c>
      <c r="D183" s="28">
        <v>0.72</v>
      </c>
      <c r="E183" s="28">
        <v>0.61</v>
      </c>
      <c r="F183" s="28">
        <v>0.70000000000000007</v>
      </c>
      <c r="G183" s="28" t="s">
        <v>31</v>
      </c>
      <c r="H183" s="52">
        <v>0.72</v>
      </c>
    </row>
    <row r="184" spans="1:8" x14ac:dyDescent="0.35">
      <c r="A184" s="38" t="s">
        <v>56</v>
      </c>
      <c r="B184" s="28" t="s">
        <v>31</v>
      </c>
      <c r="C184" s="28" t="s">
        <v>31</v>
      </c>
      <c r="D184" s="28">
        <v>0.77</v>
      </c>
      <c r="E184" s="28" t="s">
        <v>31</v>
      </c>
      <c r="F184" s="28">
        <v>0.78</v>
      </c>
      <c r="G184" s="28" t="s">
        <v>31</v>
      </c>
      <c r="H184" s="52">
        <v>0.77</v>
      </c>
    </row>
    <row r="185" spans="1:8" ht="29" x14ac:dyDescent="0.35">
      <c r="A185" s="38" t="s">
        <v>57</v>
      </c>
      <c r="B185" s="28" t="s">
        <v>31</v>
      </c>
      <c r="C185" s="28" t="s">
        <v>31</v>
      </c>
      <c r="D185" s="28">
        <v>0.81</v>
      </c>
      <c r="E185" s="28" t="s">
        <v>31</v>
      </c>
      <c r="F185" s="28">
        <v>0.88</v>
      </c>
      <c r="G185" s="28" t="s">
        <v>31</v>
      </c>
      <c r="H185" s="52">
        <v>0.82</v>
      </c>
    </row>
    <row r="186" spans="1:8" ht="29" x14ac:dyDescent="0.35">
      <c r="A186" s="38" t="s">
        <v>32</v>
      </c>
      <c r="B186" s="28" t="s">
        <v>31</v>
      </c>
      <c r="C186" s="28" t="s">
        <v>31</v>
      </c>
      <c r="D186" s="28" t="s">
        <v>31</v>
      </c>
      <c r="E186" s="28" t="s">
        <v>31</v>
      </c>
      <c r="F186" s="28" t="s">
        <v>31</v>
      </c>
      <c r="G186" s="28" t="s">
        <v>31</v>
      </c>
      <c r="H186" s="52" t="s">
        <v>31</v>
      </c>
    </row>
    <row r="187" spans="1:8" x14ac:dyDescent="0.35">
      <c r="A187" s="39" t="s">
        <v>12</v>
      </c>
      <c r="B187" s="45">
        <v>0.71</v>
      </c>
      <c r="C187" s="45">
        <v>0.6</v>
      </c>
      <c r="D187" s="45">
        <v>0.72</v>
      </c>
      <c r="E187" s="45">
        <v>0.57999999999999996</v>
      </c>
      <c r="F187" s="45">
        <v>0.71</v>
      </c>
      <c r="G187" s="45" t="s">
        <v>31</v>
      </c>
      <c r="H187" s="53">
        <v>0.72</v>
      </c>
    </row>
    <row r="189" spans="1:8" ht="29" x14ac:dyDescent="0.35">
      <c r="A189" s="25" t="s">
        <v>96</v>
      </c>
      <c r="B189" s="88" t="s">
        <v>23</v>
      </c>
      <c r="C189" s="88" t="s">
        <v>10</v>
      </c>
      <c r="D189" s="88" t="s">
        <v>24</v>
      </c>
      <c r="E189" s="88" t="s">
        <v>32</v>
      </c>
      <c r="F189" s="89" t="s">
        <v>12</v>
      </c>
    </row>
    <row r="190" spans="1:8" x14ac:dyDescent="0.35">
      <c r="A190" s="26" t="s">
        <v>39</v>
      </c>
      <c r="B190" s="28">
        <v>0.70000000000000007</v>
      </c>
      <c r="C190" s="28" t="s">
        <v>31</v>
      </c>
      <c r="D190" s="28" t="s">
        <v>31</v>
      </c>
      <c r="E190" s="28" t="s">
        <v>31</v>
      </c>
      <c r="F190" s="52">
        <v>0.7</v>
      </c>
    </row>
    <row r="191" spans="1:8" x14ac:dyDescent="0.35">
      <c r="A191" s="26" t="s">
        <v>40</v>
      </c>
      <c r="B191" s="28">
        <v>0.62</v>
      </c>
      <c r="C191" s="28" t="s">
        <v>31</v>
      </c>
      <c r="D191" s="28" t="s">
        <v>31</v>
      </c>
      <c r="E191" s="28" t="s">
        <v>31</v>
      </c>
      <c r="F191" s="52">
        <v>0.61</v>
      </c>
    </row>
    <row r="192" spans="1:8" x14ac:dyDescent="0.35">
      <c r="A192" s="26" t="s">
        <v>41</v>
      </c>
      <c r="B192" s="28">
        <v>0.72</v>
      </c>
      <c r="C192" s="28">
        <v>0.72</v>
      </c>
      <c r="D192" s="28">
        <v>0.54</v>
      </c>
      <c r="E192" s="28" t="s">
        <v>31</v>
      </c>
      <c r="F192" s="52">
        <v>0.72</v>
      </c>
    </row>
    <row r="193" spans="1:6" x14ac:dyDescent="0.35">
      <c r="A193" s="26" t="s">
        <v>42</v>
      </c>
      <c r="B193" s="28">
        <v>0.48</v>
      </c>
      <c r="C193" s="28" t="s">
        <v>31</v>
      </c>
      <c r="D193" s="28" t="s">
        <v>31</v>
      </c>
      <c r="E193" s="28" t="s">
        <v>31</v>
      </c>
      <c r="F193" s="52">
        <v>0.47</v>
      </c>
    </row>
    <row r="194" spans="1:6" x14ac:dyDescent="0.35">
      <c r="A194" s="26" t="s">
        <v>8</v>
      </c>
      <c r="B194" s="28" t="s">
        <v>31</v>
      </c>
      <c r="C194" s="28" t="s">
        <v>31</v>
      </c>
      <c r="D194" s="28" t="s">
        <v>31</v>
      </c>
      <c r="E194" s="28" t="s">
        <v>31</v>
      </c>
      <c r="F194" s="52" t="s">
        <v>31</v>
      </c>
    </row>
    <row r="195" spans="1:6" x14ac:dyDescent="0.35">
      <c r="A195" s="26" t="s">
        <v>43</v>
      </c>
      <c r="B195" s="28" t="s">
        <v>31</v>
      </c>
      <c r="C195" s="28" t="s">
        <v>31</v>
      </c>
      <c r="D195" s="28" t="s">
        <v>31</v>
      </c>
      <c r="E195" s="28" t="s">
        <v>31</v>
      </c>
      <c r="F195" s="52" t="s">
        <v>31</v>
      </c>
    </row>
    <row r="196" spans="1:6" x14ac:dyDescent="0.35">
      <c r="A196" s="26" t="s">
        <v>44</v>
      </c>
      <c r="B196" s="28">
        <v>0.71</v>
      </c>
      <c r="C196" s="28">
        <v>0.57999999999999996</v>
      </c>
      <c r="D196" s="28">
        <v>0.63</v>
      </c>
      <c r="E196" s="28" t="s">
        <v>31</v>
      </c>
      <c r="F196" s="52">
        <v>0.69</v>
      </c>
    </row>
    <row r="197" spans="1:6" x14ac:dyDescent="0.35">
      <c r="A197" s="26" t="s">
        <v>45</v>
      </c>
      <c r="B197" s="28">
        <v>0.73</v>
      </c>
      <c r="C197" s="28">
        <v>0.68</v>
      </c>
      <c r="D197" s="28">
        <v>0.55000000000000004</v>
      </c>
      <c r="E197" s="28" t="s">
        <v>31</v>
      </c>
      <c r="F197" s="52">
        <v>0.73</v>
      </c>
    </row>
    <row r="198" spans="1:6" x14ac:dyDescent="0.35">
      <c r="A198" s="26" t="s">
        <v>46</v>
      </c>
      <c r="B198" s="28">
        <v>0.65</v>
      </c>
      <c r="C198" s="28">
        <v>0.54</v>
      </c>
      <c r="D198" s="28">
        <v>0.36</v>
      </c>
      <c r="E198" s="28" t="s">
        <v>31</v>
      </c>
      <c r="F198" s="52">
        <v>0.64</v>
      </c>
    </row>
    <row r="199" spans="1:6" x14ac:dyDescent="0.35">
      <c r="A199" s="26" t="s">
        <v>47</v>
      </c>
      <c r="B199" s="28">
        <v>0.77</v>
      </c>
      <c r="C199" s="28" t="s">
        <v>31</v>
      </c>
      <c r="D199" s="28" t="s">
        <v>31</v>
      </c>
      <c r="E199" s="28" t="s">
        <v>31</v>
      </c>
      <c r="F199" s="52">
        <v>0.78</v>
      </c>
    </row>
    <row r="200" spans="1:6" x14ac:dyDescent="0.35">
      <c r="A200" s="26" t="s">
        <v>10</v>
      </c>
      <c r="B200" s="28">
        <v>0.70000000000000007</v>
      </c>
      <c r="C200" s="28">
        <v>0.75</v>
      </c>
      <c r="D200" s="28" t="s">
        <v>31</v>
      </c>
      <c r="E200" s="28" t="s">
        <v>31</v>
      </c>
      <c r="F200" s="52">
        <v>0.72</v>
      </c>
    </row>
    <row r="201" spans="1:6" x14ac:dyDescent="0.35">
      <c r="A201" s="26" t="s">
        <v>48</v>
      </c>
      <c r="B201" s="28">
        <v>0.70000000000000007</v>
      </c>
      <c r="C201" s="28">
        <v>0.64</v>
      </c>
      <c r="D201" s="28">
        <v>0.64</v>
      </c>
      <c r="E201" s="28" t="s">
        <v>31</v>
      </c>
      <c r="F201" s="52">
        <v>0.7</v>
      </c>
    </row>
    <row r="202" spans="1:6" x14ac:dyDescent="0.35">
      <c r="A202" s="26" t="s">
        <v>49</v>
      </c>
      <c r="B202" s="28">
        <v>0.65</v>
      </c>
      <c r="C202" s="28" t="s">
        <v>31</v>
      </c>
      <c r="D202" s="28" t="s">
        <v>31</v>
      </c>
      <c r="E202" s="28" t="s">
        <v>31</v>
      </c>
      <c r="F202" s="52">
        <v>0.64</v>
      </c>
    </row>
    <row r="203" spans="1:6" x14ac:dyDescent="0.35">
      <c r="A203" s="26" t="s">
        <v>32</v>
      </c>
      <c r="B203" s="28" t="s">
        <v>31</v>
      </c>
      <c r="C203" s="28" t="s">
        <v>31</v>
      </c>
      <c r="D203" s="28" t="s">
        <v>31</v>
      </c>
      <c r="E203" s="28" t="s">
        <v>31</v>
      </c>
      <c r="F203" s="52" t="s">
        <v>31</v>
      </c>
    </row>
    <row r="204" spans="1:6" x14ac:dyDescent="0.35">
      <c r="A204" s="27" t="s">
        <v>12</v>
      </c>
      <c r="B204" s="45">
        <v>0.72</v>
      </c>
      <c r="C204" s="45">
        <v>0.7</v>
      </c>
      <c r="D204" s="45">
        <v>0.55000000000000004</v>
      </c>
      <c r="E204" s="45" t="s">
        <v>31</v>
      </c>
      <c r="F204" s="53">
        <v>0.72</v>
      </c>
    </row>
    <row r="206" spans="1:6" ht="29" x14ac:dyDescent="0.35">
      <c r="A206" s="30" t="s">
        <v>99</v>
      </c>
      <c r="B206" s="80" t="s">
        <v>23</v>
      </c>
      <c r="C206" s="80" t="s">
        <v>10</v>
      </c>
      <c r="D206" s="80" t="s">
        <v>24</v>
      </c>
      <c r="E206" s="80" t="s">
        <v>32</v>
      </c>
      <c r="F206" s="82" t="s">
        <v>12</v>
      </c>
    </row>
    <row r="207" spans="1:6" x14ac:dyDescent="0.35">
      <c r="A207" s="31" t="s">
        <v>53</v>
      </c>
      <c r="B207" s="48">
        <v>0.70000000000000007</v>
      </c>
      <c r="C207" s="48">
        <v>0.61</v>
      </c>
      <c r="D207" s="48">
        <v>0.54</v>
      </c>
      <c r="E207" s="48" t="s">
        <v>31</v>
      </c>
      <c r="F207" s="52">
        <v>0.7</v>
      </c>
    </row>
    <row r="208" spans="1:6" x14ac:dyDescent="0.35">
      <c r="A208" s="31" t="s">
        <v>54</v>
      </c>
      <c r="B208" s="48">
        <v>0.72</v>
      </c>
      <c r="C208" s="48">
        <v>0.68</v>
      </c>
      <c r="D208" s="48">
        <v>0.57000000000000006</v>
      </c>
      <c r="E208" s="48" t="s">
        <v>31</v>
      </c>
      <c r="F208" s="52">
        <v>0.72</v>
      </c>
    </row>
    <row r="209" spans="1:8" x14ac:dyDescent="0.35">
      <c r="A209" s="31" t="s">
        <v>55</v>
      </c>
      <c r="B209" s="48">
        <v>0.72</v>
      </c>
      <c r="C209" s="48">
        <v>0.71</v>
      </c>
      <c r="D209" s="48">
        <v>0.53</v>
      </c>
      <c r="E209" s="48" t="s">
        <v>31</v>
      </c>
      <c r="F209" s="52">
        <v>0.72</v>
      </c>
    </row>
    <row r="210" spans="1:8" x14ac:dyDescent="0.35">
      <c r="A210" s="31" t="s">
        <v>56</v>
      </c>
      <c r="B210" s="48">
        <v>0.77</v>
      </c>
      <c r="C210" s="48">
        <v>0.83000000000000007</v>
      </c>
      <c r="D210" s="48">
        <v>0.53</v>
      </c>
      <c r="E210" s="48" t="s">
        <v>31</v>
      </c>
      <c r="F210" s="52">
        <v>0.77</v>
      </c>
    </row>
    <row r="211" spans="1:8" x14ac:dyDescent="0.35">
      <c r="A211" s="31" t="s">
        <v>57</v>
      </c>
      <c r="B211" s="48">
        <v>0.81</v>
      </c>
      <c r="C211" s="48" t="s">
        <v>31</v>
      </c>
      <c r="D211" s="48" t="s">
        <v>31</v>
      </c>
      <c r="E211" s="48" t="s">
        <v>31</v>
      </c>
      <c r="F211" s="52">
        <v>0.82</v>
      </c>
    </row>
    <row r="212" spans="1:8" x14ac:dyDescent="0.35">
      <c r="A212" s="31" t="s">
        <v>32</v>
      </c>
      <c r="B212" s="48" t="s">
        <v>31</v>
      </c>
      <c r="C212" s="48" t="s">
        <v>31</v>
      </c>
      <c r="D212" s="48" t="s">
        <v>31</v>
      </c>
      <c r="E212" s="48" t="s">
        <v>31</v>
      </c>
      <c r="F212" s="52" t="s">
        <v>31</v>
      </c>
    </row>
    <row r="213" spans="1:8" x14ac:dyDescent="0.35">
      <c r="A213" s="32" t="s">
        <v>12</v>
      </c>
      <c r="B213" s="45">
        <v>0.72</v>
      </c>
      <c r="C213" s="45">
        <v>0.7</v>
      </c>
      <c r="D213" s="45">
        <v>0.55000000000000004</v>
      </c>
      <c r="E213" s="45" t="s">
        <v>31</v>
      </c>
      <c r="F213" s="53">
        <v>0.72</v>
      </c>
    </row>
    <row r="215" spans="1:8" ht="29" x14ac:dyDescent="0.35">
      <c r="A215" s="25" t="s">
        <v>102</v>
      </c>
      <c r="B215" s="88" t="s">
        <v>53</v>
      </c>
      <c r="C215" s="88" t="s">
        <v>54</v>
      </c>
      <c r="D215" s="88" t="s">
        <v>55</v>
      </c>
      <c r="E215" s="88" t="s">
        <v>56</v>
      </c>
      <c r="F215" s="88" t="s">
        <v>57</v>
      </c>
      <c r="G215" s="88" t="s">
        <v>32</v>
      </c>
      <c r="H215" s="89" t="s">
        <v>12</v>
      </c>
    </row>
    <row r="216" spans="1:8" x14ac:dyDescent="0.35">
      <c r="A216" s="26" t="s">
        <v>39</v>
      </c>
      <c r="B216" s="28">
        <v>0.46</v>
      </c>
      <c r="C216" s="28">
        <v>0.69000000000000006</v>
      </c>
      <c r="D216" s="28">
        <v>0.82000000000000006</v>
      </c>
      <c r="E216" s="28" t="s">
        <v>31</v>
      </c>
      <c r="F216" s="28" t="s">
        <v>31</v>
      </c>
      <c r="G216" s="28" t="s">
        <v>31</v>
      </c>
      <c r="H216" s="52">
        <v>0.7</v>
      </c>
    </row>
    <row r="217" spans="1:8" x14ac:dyDescent="0.35">
      <c r="A217" s="26" t="s">
        <v>40</v>
      </c>
      <c r="B217" s="28" t="s">
        <v>31</v>
      </c>
      <c r="C217" s="28">
        <v>0.61</v>
      </c>
      <c r="D217" s="28">
        <v>0.64</v>
      </c>
      <c r="E217" s="28">
        <v>0.5</v>
      </c>
      <c r="F217" s="28" t="s">
        <v>31</v>
      </c>
      <c r="G217" s="28" t="s">
        <v>31</v>
      </c>
      <c r="H217" s="52">
        <v>0.61</v>
      </c>
    </row>
    <row r="218" spans="1:8" x14ac:dyDescent="0.35">
      <c r="A218" s="26" t="s">
        <v>41</v>
      </c>
      <c r="B218" s="28">
        <v>0.65</v>
      </c>
      <c r="C218" s="28">
        <v>0.71</v>
      </c>
      <c r="D218" s="28">
        <v>0.72</v>
      </c>
      <c r="E218" s="28">
        <v>0.78</v>
      </c>
      <c r="F218" s="28">
        <v>0.86</v>
      </c>
      <c r="G218" s="28" t="s">
        <v>31</v>
      </c>
      <c r="H218" s="52">
        <v>0.72</v>
      </c>
    </row>
    <row r="219" spans="1:8" x14ac:dyDescent="0.35">
      <c r="A219" s="26" t="s">
        <v>42</v>
      </c>
      <c r="B219" s="28" t="s">
        <v>31</v>
      </c>
      <c r="C219" s="28">
        <v>0.38</v>
      </c>
      <c r="D219" s="28">
        <v>0.51</v>
      </c>
      <c r="E219" s="28" t="s">
        <v>31</v>
      </c>
      <c r="F219" s="28" t="s">
        <v>31</v>
      </c>
      <c r="G219" s="28" t="s">
        <v>31</v>
      </c>
      <c r="H219" s="52">
        <v>0.47</v>
      </c>
    </row>
    <row r="220" spans="1:8" x14ac:dyDescent="0.35">
      <c r="A220" s="26" t="s">
        <v>8</v>
      </c>
      <c r="B220" s="28" t="s">
        <v>31</v>
      </c>
      <c r="C220" s="28" t="s">
        <v>31</v>
      </c>
      <c r="D220" s="28" t="s">
        <v>31</v>
      </c>
      <c r="E220" s="28" t="s">
        <v>31</v>
      </c>
      <c r="F220" s="28" t="s">
        <v>31</v>
      </c>
      <c r="G220" s="28" t="s">
        <v>31</v>
      </c>
      <c r="H220" s="52" t="s">
        <v>31</v>
      </c>
    </row>
    <row r="221" spans="1:8" x14ac:dyDescent="0.35">
      <c r="A221" s="26" t="s">
        <v>43</v>
      </c>
      <c r="B221" s="28" t="s">
        <v>31</v>
      </c>
      <c r="C221" s="28" t="s">
        <v>31</v>
      </c>
      <c r="D221" s="28" t="s">
        <v>31</v>
      </c>
      <c r="E221" s="28" t="s">
        <v>31</v>
      </c>
      <c r="F221" s="28" t="s">
        <v>31</v>
      </c>
      <c r="G221" s="28" t="s">
        <v>31</v>
      </c>
      <c r="H221" s="52" t="s">
        <v>31</v>
      </c>
    </row>
    <row r="222" spans="1:8" x14ac:dyDescent="0.35">
      <c r="A222" s="26" t="s">
        <v>44</v>
      </c>
      <c r="B222" s="28">
        <v>0.57999999999999996</v>
      </c>
      <c r="C222" s="28">
        <v>0.70000000000000007</v>
      </c>
      <c r="D222" s="28">
        <v>0.70000000000000007</v>
      </c>
      <c r="E222" s="28">
        <v>0.71</v>
      </c>
      <c r="F222" s="28" t="s">
        <v>31</v>
      </c>
      <c r="G222" s="28" t="s">
        <v>31</v>
      </c>
      <c r="H222" s="52">
        <v>0.69</v>
      </c>
    </row>
    <row r="223" spans="1:8" x14ac:dyDescent="0.35">
      <c r="A223" s="26" t="s">
        <v>45</v>
      </c>
      <c r="B223" s="28">
        <v>0.71</v>
      </c>
      <c r="C223" s="28">
        <v>0.73</v>
      </c>
      <c r="D223" s="28">
        <v>0.73</v>
      </c>
      <c r="E223" s="28">
        <v>0.78</v>
      </c>
      <c r="F223" s="28">
        <v>0.77</v>
      </c>
      <c r="G223" s="28" t="s">
        <v>31</v>
      </c>
      <c r="H223" s="52">
        <v>0.73</v>
      </c>
    </row>
    <row r="224" spans="1:8" x14ac:dyDescent="0.35">
      <c r="A224" s="26" t="s">
        <v>46</v>
      </c>
      <c r="B224" s="28">
        <v>0.54</v>
      </c>
      <c r="C224" s="28">
        <v>0.64</v>
      </c>
      <c r="D224" s="28">
        <v>0.67</v>
      </c>
      <c r="E224" s="28">
        <v>0.68</v>
      </c>
      <c r="F224" s="28">
        <v>0.67</v>
      </c>
      <c r="G224" s="28" t="s">
        <v>31</v>
      </c>
      <c r="H224" s="52">
        <v>0.64</v>
      </c>
    </row>
    <row r="225" spans="1:8" x14ac:dyDescent="0.35">
      <c r="A225" s="26" t="s">
        <v>47</v>
      </c>
      <c r="B225" s="28">
        <v>0.65</v>
      </c>
      <c r="C225" s="28">
        <v>0.86</v>
      </c>
      <c r="D225" s="28">
        <v>0.74</v>
      </c>
      <c r="E225" s="28" t="s">
        <v>31</v>
      </c>
      <c r="F225" s="28" t="s">
        <v>31</v>
      </c>
      <c r="G225" s="28" t="s">
        <v>31</v>
      </c>
      <c r="H225" s="52">
        <v>0.78</v>
      </c>
    </row>
    <row r="226" spans="1:8" x14ac:dyDescent="0.35">
      <c r="A226" s="26" t="s">
        <v>10</v>
      </c>
      <c r="B226" s="28">
        <v>0.67</v>
      </c>
      <c r="C226" s="28">
        <v>0.69000000000000006</v>
      </c>
      <c r="D226" s="28">
        <v>0.73</v>
      </c>
      <c r="E226" s="28">
        <v>0.8</v>
      </c>
      <c r="F226" s="28">
        <v>0.87</v>
      </c>
      <c r="G226" s="28" t="s">
        <v>31</v>
      </c>
      <c r="H226" s="52">
        <v>0.72</v>
      </c>
    </row>
    <row r="227" spans="1:8" x14ac:dyDescent="0.35">
      <c r="A227" s="26" t="s">
        <v>48</v>
      </c>
      <c r="B227" s="28">
        <v>0.68</v>
      </c>
      <c r="C227" s="28">
        <v>0.70000000000000007</v>
      </c>
      <c r="D227" s="28">
        <v>0.70000000000000007</v>
      </c>
      <c r="E227" s="28">
        <v>0.75</v>
      </c>
      <c r="F227" s="28">
        <v>0.83000000000000007</v>
      </c>
      <c r="G227" s="28" t="s">
        <v>31</v>
      </c>
      <c r="H227" s="52">
        <v>0.7</v>
      </c>
    </row>
    <row r="228" spans="1:8" x14ac:dyDescent="0.35">
      <c r="A228" s="26" t="s">
        <v>49</v>
      </c>
      <c r="B228" s="28" t="s">
        <v>31</v>
      </c>
      <c r="C228" s="28">
        <v>0.61</v>
      </c>
      <c r="D228" s="28">
        <v>0.73</v>
      </c>
      <c r="E228" s="28" t="s">
        <v>31</v>
      </c>
      <c r="F228" s="28" t="s">
        <v>31</v>
      </c>
      <c r="G228" s="28" t="s">
        <v>31</v>
      </c>
      <c r="H228" s="52">
        <v>0.64</v>
      </c>
    </row>
    <row r="229" spans="1:8" x14ac:dyDescent="0.35">
      <c r="A229" s="26" t="s">
        <v>32</v>
      </c>
      <c r="B229" s="28" t="s">
        <v>31</v>
      </c>
      <c r="C229" s="28" t="s">
        <v>31</v>
      </c>
      <c r="D229" s="28" t="s">
        <v>31</v>
      </c>
      <c r="E229" s="28" t="s">
        <v>31</v>
      </c>
      <c r="F229" s="28" t="s">
        <v>31</v>
      </c>
      <c r="G229" s="28" t="s">
        <v>31</v>
      </c>
      <c r="H229" s="52" t="s">
        <v>31</v>
      </c>
    </row>
    <row r="230" spans="1:8" x14ac:dyDescent="0.35">
      <c r="A230" s="27" t="s">
        <v>12</v>
      </c>
      <c r="B230" s="45">
        <v>0.7</v>
      </c>
      <c r="C230" s="45">
        <v>0.72</v>
      </c>
      <c r="D230" s="45">
        <v>0.72</v>
      </c>
      <c r="E230" s="45">
        <v>0.77</v>
      </c>
      <c r="F230" s="45">
        <v>0.82</v>
      </c>
      <c r="G230" s="45" t="s">
        <v>31</v>
      </c>
      <c r="H230" s="49">
        <v>0.72</v>
      </c>
    </row>
  </sheetData>
  <conditionalFormatting sqref="B9:F17">
    <cfRule type="dataBar" priority="112">
      <dataBar>
        <cfvo type="min"/>
        <cfvo type="max"/>
        <color rgb="FF638EC6"/>
      </dataBar>
      <extLst>
        <ext xmlns:x14="http://schemas.microsoft.com/office/spreadsheetml/2009/9/main" uri="{B025F937-C7B1-47D3-B67F-A62EFF666E3E}">
          <x14:id>{2E69141A-7436-4ACF-B4D9-812381499A6B}</x14:id>
        </ext>
      </extLst>
    </cfRule>
  </conditionalFormatting>
  <conditionalFormatting sqref="G9:G17">
    <cfRule type="dataBar" priority="111">
      <dataBar>
        <cfvo type="min"/>
        <cfvo type="max"/>
        <color rgb="FF638EC6"/>
      </dataBar>
      <extLst>
        <ext xmlns:x14="http://schemas.microsoft.com/office/spreadsheetml/2009/9/main" uri="{B025F937-C7B1-47D3-B67F-A62EFF666E3E}">
          <x14:id>{B6A2AC44-81A3-4F87-85F6-B22BB0B6116D}</x14:id>
        </ext>
      </extLst>
    </cfRule>
  </conditionalFormatting>
  <conditionalFormatting sqref="B8:G17">
    <cfRule type="dataBar" priority="110">
      <dataBar>
        <cfvo type="min"/>
        <cfvo type="max"/>
        <color rgb="FF638EC6"/>
      </dataBar>
      <extLst>
        <ext xmlns:x14="http://schemas.microsoft.com/office/spreadsheetml/2009/9/main" uri="{B025F937-C7B1-47D3-B67F-A62EFF666E3E}">
          <x14:id>{A70503DF-C11A-4349-818A-682AEFC47B74}</x14:id>
        </ext>
      </extLst>
    </cfRule>
  </conditionalFormatting>
  <conditionalFormatting sqref="B20:D26 B28:D28 B27:E27">
    <cfRule type="dataBar" priority="109">
      <dataBar>
        <cfvo type="min"/>
        <cfvo type="max"/>
        <color rgb="FF638EC6"/>
      </dataBar>
      <extLst>
        <ext xmlns:x14="http://schemas.microsoft.com/office/spreadsheetml/2009/9/main" uri="{B025F937-C7B1-47D3-B67F-A62EFF666E3E}">
          <x14:id>{333D26F7-EED8-4752-84B0-FF6EEE73573D}</x14:id>
        </ext>
      </extLst>
    </cfRule>
  </conditionalFormatting>
  <conditionalFormatting sqref="F20:F28">
    <cfRule type="dataBar" priority="108">
      <dataBar>
        <cfvo type="min"/>
        <cfvo type="max"/>
        <color rgb="FF638EC6"/>
      </dataBar>
      <extLst>
        <ext xmlns:x14="http://schemas.microsoft.com/office/spreadsheetml/2009/9/main" uri="{B025F937-C7B1-47D3-B67F-A62EFF666E3E}">
          <x14:id>{B75B4887-CF20-401A-98E2-235469E6330B}</x14:id>
        </ext>
      </extLst>
    </cfRule>
  </conditionalFormatting>
  <conditionalFormatting sqref="B19:F28">
    <cfRule type="dataBar" priority="107">
      <dataBar>
        <cfvo type="min"/>
        <cfvo type="max"/>
        <color rgb="FF638EC6"/>
      </dataBar>
      <extLst>
        <ext xmlns:x14="http://schemas.microsoft.com/office/spreadsheetml/2009/9/main" uri="{B025F937-C7B1-47D3-B67F-A62EFF666E3E}">
          <x14:id>{66628285-272D-4CD2-BEFC-73CCE2EF61AF}</x14:id>
        </ext>
      </extLst>
    </cfRule>
  </conditionalFormatting>
  <conditionalFormatting sqref="B31:G39">
    <cfRule type="dataBar" priority="106">
      <dataBar>
        <cfvo type="min"/>
        <cfvo type="max"/>
        <color rgb="FF638EC6"/>
      </dataBar>
      <extLst>
        <ext xmlns:x14="http://schemas.microsoft.com/office/spreadsheetml/2009/9/main" uri="{B025F937-C7B1-47D3-B67F-A62EFF666E3E}">
          <x14:id>{37D8F23A-2E6F-41F9-B0FD-6A41E9F661DD}</x14:id>
        </ext>
      </extLst>
    </cfRule>
  </conditionalFormatting>
  <conditionalFormatting sqref="H31:H39">
    <cfRule type="dataBar" priority="105">
      <dataBar>
        <cfvo type="min"/>
        <cfvo type="max"/>
        <color rgb="FF638EC6"/>
      </dataBar>
      <extLst>
        <ext xmlns:x14="http://schemas.microsoft.com/office/spreadsheetml/2009/9/main" uri="{B025F937-C7B1-47D3-B67F-A62EFF666E3E}">
          <x14:id>{84D99BBD-22E8-4CB3-BF40-5E5C4B5D9DE1}</x14:id>
        </ext>
      </extLst>
    </cfRule>
  </conditionalFormatting>
  <conditionalFormatting sqref="B30:H39">
    <cfRule type="dataBar" priority="104">
      <dataBar>
        <cfvo type="min"/>
        <cfvo type="max"/>
        <color rgb="FF638EC6"/>
      </dataBar>
      <extLst>
        <ext xmlns:x14="http://schemas.microsoft.com/office/spreadsheetml/2009/9/main" uri="{B025F937-C7B1-47D3-B67F-A62EFF666E3E}">
          <x14:id>{01754CEA-8A16-42A9-9214-A12A36E98103}</x14:id>
        </ext>
      </extLst>
    </cfRule>
  </conditionalFormatting>
  <conditionalFormatting sqref="B42:E47 B48:D48 B50:D50">
    <cfRule type="dataBar" priority="103">
      <dataBar>
        <cfvo type="min"/>
        <cfvo type="max"/>
        <color rgb="FF638EC6"/>
      </dataBar>
      <extLst>
        <ext xmlns:x14="http://schemas.microsoft.com/office/spreadsheetml/2009/9/main" uri="{B025F937-C7B1-47D3-B67F-A62EFF666E3E}">
          <x14:id>{B527AAA0-F896-40E3-9F39-E2227FCF1C28}</x14:id>
        </ext>
      </extLst>
    </cfRule>
  </conditionalFormatting>
  <conditionalFormatting sqref="E48:E50 B49:D49">
    <cfRule type="dataBar" priority="102">
      <dataBar>
        <cfvo type="min"/>
        <cfvo type="max"/>
        <color rgb="FF638EC6"/>
      </dataBar>
      <extLst>
        <ext xmlns:x14="http://schemas.microsoft.com/office/spreadsheetml/2009/9/main" uri="{B025F937-C7B1-47D3-B67F-A62EFF666E3E}">
          <x14:id>{97E13897-E1B5-4E80-9A33-6555942E067D}</x14:id>
        </ext>
      </extLst>
    </cfRule>
  </conditionalFormatting>
  <conditionalFormatting sqref="F42:F50">
    <cfRule type="dataBar" priority="101">
      <dataBar>
        <cfvo type="min"/>
        <cfvo type="max"/>
        <color rgb="FF638EC6"/>
      </dataBar>
      <extLst>
        <ext xmlns:x14="http://schemas.microsoft.com/office/spreadsheetml/2009/9/main" uri="{B025F937-C7B1-47D3-B67F-A62EFF666E3E}">
          <x14:id>{00272618-98F8-47C4-A8C9-83F53DCCDFDB}</x14:id>
        </ext>
      </extLst>
    </cfRule>
  </conditionalFormatting>
  <conditionalFormatting sqref="B41:F50">
    <cfRule type="dataBar" priority="100">
      <dataBar>
        <cfvo type="min"/>
        <cfvo type="max"/>
        <color rgb="FF638EC6"/>
      </dataBar>
      <extLst>
        <ext xmlns:x14="http://schemas.microsoft.com/office/spreadsheetml/2009/9/main" uri="{B025F937-C7B1-47D3-B67F-A62EFF666E3E}">
          <x14:id>{E260B810-2953-433E-982E-0C0A2A884961}</x14:id>
        </ext>
      </extLst>
    </cfRule>
  </conditionalFormatting>
  <conditionalFormatting sqref="B55:O57 C53:O54 B59:N59 B58:J58 L58:O58 B61:N61">
    <cfRule type="dataBar" priority="99">
      <dataBar>
        <cfvo type="min"/>
        <cfvo type="max"/>
        <color rgb="FF638EC6"/>
      </dataBar>
      <extLst>
        <ext xmlns:x14="http://schemas.microsoft.com/office/spreadsheetml/2009/9/main" uri="{B025F937-C7B1-47D3-B67F-A62EFF666E3E}">
          <x14:id>{68DC20DC-5858-40FC-8E47-DC8A02ADB725}</x14:id>
        </ext>
      </extLst>
    </cfRule>
  </conditionalFormatting>
  <conditionalFormatting sqref="B53">
    <cfRule type="dataBar" priority="98">
      <dataBar>
        <cfvo type="min"/>
        <cfvo type="max"/>
        <color rgb="FF638EC6"/>
      </dataBar>
      <extLst>
        <ext xmlns:x14="http://schemas.microsoft.com/office/spreadsheetml/2009/9/main" uri="{B025F937-C7B1-47D3-B67F-A62EFF666E3E}">
          <x14:id>{3781488C-4F99-4D99-8E36-C6A67DF85221}</x14:id>
        </ext>
      </extLst>
    </cfRule>
  </conditionalFormatting>
  <conditionalFormatting sqref="B54">
    <cfRule type="dataBar" priority="97">
      <dataBar>
        <cfvo type="min"/>
        <cfvo type="max"/>
        <color rgb="FF638EC6"/>
      </dataBar>
      <extLst>
        <ext xmlns:x14="http://schemas.microsoft.com/office/spreadsheetml/2009/9/main" uri="{B025F937-C7B1-47D3-B67F-A62EFF666E3E}">
          <x14:id>{A79B7728-C365-4C3E-B4A0-08C625ADC50A}</x14:id>
        </ext>
      </extLst>
    </cfRule>
  </conditionalFormatting>
  <conditionalFormatting sqref="K58">
    <cfRule type="dataBar" priority="96">
      <dataBar>
        <cfvo type="min"/>
        <cfvo type="max"/>
        <color rgb="FF638EC6"/>
      </dataBar>
      <extLst>
        <ext xmlns:x14="http://schemas.microsoft.com/office/spreadsheetml/2009/9/main" uri="{B025F937-C7B1-47D3-B67F-A62EFF666E3E}">
          <x14:id>{5612C4A8-1968-40B1-B8EE-E1B28899C2A3}</x14:id>
        </ext>
      </extLst>
    </cfRule>
  </conditionalFormatting>
  <conditionalFormatting sqref="O59:O61 B60:N60">
    <cfRule type="dataBar" priority="95">
      <dataBar>
        <cfvo type="min"/>
        <cfvo type="max"/>
        <color rgb="FF638EC6"/>
      </dataBar>
      <extLst>
        <ext xmlns:x14="http://schemas.microsoft.com/office/spreadsheetml/2009/9/main" uri="{B025F937-C7B1-47D3-B67F-A62EFF666E3E}">
          <x14:id>{6C1C2610-BB7B-42EF-8CF5-4BC2F57B126B}</x14:id>
        </ext>
      </extLst>
    </cfRule>
  </conditionalFormatting>
  <conditionalFormatting sqref="P53:P61">
    <cfRule type="dataBar" priority="94">
      <dataBar>
        <cfvo type="min"/>
        <cfvo type="max"/>
        <color rgb="FF638EC6"/>
      </dataBar>
      <extLst>
        <ext xmlns:x14="http://schemas.microsoft.com/office/spreadsheetml/2009/9/main" uri="{B025F937-C7B1-47D3-B67F-A62EFF666E3E}">
          <x14:id>{D6AD5D20-251C-4C3C-A3B1-106916A0C5CC}</x14:id>
        </ext>
      </extLst>
    </cfRule>
  </conditionalFormatting>
  <conditionalFormatting sqref="B52:P61">
    <cfRule type="dataBar" priority="93">
      <dataBar>
        <cfvo type="min"/>
        <cfvo type="max"/>
        <color rgb="FF638EC6"/>
      </dataBar>
      <extLst>
        <ext xmlns:x14="http://schemas.microsoft.com/office/spreadsheetml/2009/9/main" uri="{B025F937-C7B1-47D3-B67F-A62EFF666E3E}">
          <x14:id>{8CE8005F-1A40-4683-85AF-38D114BF3232}</x14:id>
        </ext>
      </extLst>
    </cfRule>
  </conditionalFormatting>
  <conditionalFormatting sqref="B64:G72">
    <cfRule type="dataBar" priority="92">
      <dataBar>
        <cfvo type="min"/>
        <cfvo type="max"/>
        <color rgb="FF638EC6"/>
      </dataBar>
      <extLst>
        <ext xmlns:x14="http://schemas.microsoft.com/office/spreadsheetml/2009/9/main" uri="{B025F937-C7B1-47D3-B67F-A62EFF666E3E}">
          <x14:id>{69CDCBCD-8C9C-4584-9363-FE1C7353805F}</x14:id>
        </ext>
      </extLst>
    </cfRule>
  </conditionalFormatting>
  <conditionalFormatting sqref="H64:H72">
    <cfRule type="dataBar" priority="91">
      <dataBar>
        <cfvo type="min"/>
        <cfvo type="max"/>
        <color rgb="FF638EC6"/>
      </dataBar>
      <extLst>
        <ext xmlns:x14="http://schemas.microsoft.com/office/spreadsheetml/2009/9/main" uri="{B025F937-C7B1-47D3-B67F-A62EFF666E3E}">
          <x14:id>{919ADDD7-39A3-4BD1-A6C7-E77A165995F6}</x14:id>
        </ext>
      </extLst>
    </cfRule>
  </conditionalFormatting>
  <conditionalFormatting sqref="B63:H72">
    <cfRule type="dataBar" priority="90">
      <dataBar>
        <cfvo type="min"/>
        <cfvo type="max"/>
        <color rgb="FF638EC6"/>
      </dataBar>
      <extLst>
        <ext xmlns:x14="http://schemas.microsoft.com/office/spreadsheetml/2009/9/main" uri="{B025F937-C7B1-47D3-B67F-A62EFF666E3E}">
          <x14:id>{0ACDEBA6-9A44-4433-8EA8-3AA2A9E1C1BC}</x14:id>
        </ext>
      </extLst>
    </cfRule>
  </conditionalFormatting>
  <conditionalFormatting sqref="B75:F79">
    <cfRule type="dataBar" priority="89">
      <dataBar>
        <cfvo type="min"/>
        <cfvo type="max"/>
        <color rgb="FF638EC6"/>
      </dataBar>
      <extLst>
        <ext xmlns:x14="http://schemas.microsoft.com/office/spreadsheetml/2009/9/main" uri="{B025F937-C7B1-47D3-B67F-A62EFF666E3E}">
          <x14:id>{97BFCF78-2474-4861-836F-C061402E30BC}</x14:id>
        </ext>
      </extLst>
    </cfRule>
  </conditionalFormatting>
  <conditionalFormatting sqref="B80:D80">
    <cfRule type="dataBar" priority="88">
      <dataBar>
        <cfvo type="min"/>
        <cfvo type="max"/>
        <color rgb="FF638EC6"/>
      </dataBar>
      <extLst>
        <ext xmlns:x14="http://schemas.microsoft.com/office/spreadsheetml/2009/9/main" uri="{B025F937-C7B1-47D3-B67F-A62EFF666E3E}">
          <x14:id>{4610C888-C3FD-4423-AD65-552658A7C54B}</x14:id>
        </ext>
      </extLst>
    </cfRule>
  </conditionalFormatting>
  <conditionalFormatting sqref="F80">
    <cfRule type="dataBar" priority="87">
      <dataBar>
        <cfvo type="min"/>
        <cfvo type="max"/>
        <color rgb="FF638EC6"/>
      </dataBar>
      <extLst>
        <ext xmlns:x14="http://schemas.microsoft.com/office/spreadsheetml/2009/9/main" uri="{B025F937-C7B1-47D3-B67F-A62EFF666E3E}">
          <x14:id>{AF4C19B8-6EDD-4138-BE43-89ADA02773F0}</x14:id>
        </ext>
      </extLst>
    </cfRule>
  </conditionalFormatting>
  <conditionalFormatting sqref="B74:F80">
    <cfRule type="dataBar" priority="86">
      <dataBar>
        <cfvo type="min"/>
        <cfvo type="max"/>
        <color rgb="FF638EC6"/>
      </dataBar>
      <extLst>
        <ext xmlns:x14="http://schemas.microsoft.com/office/spreadsheetml/2009/9/main" uri="{B025F937-C7B1-47D3-B67F-A62EFF666E3E}">
          <x14:id>{9EFEFD77-C2CB-4C4F-9DA9-5416D5588197}</x14:id>
        </ext>
      </extLst>
    </cfRule>
  </conditionalFormatting>
  <conditionalFormatting sqref="B84:G88 C83:E83 G83">
    <cfRule type="dataBar" priority="85">
      <dataBar>
        <cfvo type="min"/>
        <cfvo type="max"/>
        <color rgb="FF638EC6"/>
      </dataBar>
      <extLst>
        <ext xmlns:x14="http://schemas.microsoft.com/office/spreadsheetml/2009/9/main" uri="{B025F937-C7B1-47D3-B67F-A62EFF666E3E}">
          <x14:id>{76F95528-3C2D-49AF-8F51-24C73DBB9D7F}</x14:id>
        </ext>
      </extLst>
    </cfRule>
  </conditionalFormatting>
  <conditionalFormatting sqref="B83">
    <cfRule type="dataBar" priority="84">
      <dataBar>
        <cfvo type="min"/>
        <cfvo type="max"/>
        <color rgb="FF638EC6"/>
      </dataBar>
      <extLst>
        <ext xmlns:x14="http://schemas.microsoft.com/office/spreadsheetml/2009/9/main" uri="{B025F937-C7B1-47D3-B67F-A62EFF666E3E}">
          <x14:id>{B30BD2CD-691E-472E-ADD4-123BC84F4B2B}</x14:id>
        </ext>
      </extLst>
    </cfRule>
  </conditionalFormatting>
  <conditionalFormatting sqref="F83">
    <cfRule type="dataBar" priority="83">
      <dataBar>
        <cfvo type="min"/>
        <cfvo type="max"/>
        <color rgb="FF638EC6"/>
      </dataBar>
      <extLst>
        <ext xmlns:x14="http://schemas.microsoft.com/office/spreadsheetml/2009/9/main" uri="{B025F937-C7B1-47D3-B67F-A62EFF666E3E}">
          <x14:id>{A4CA7A1F-E3A9-45D4-B33F-450037116125}</x14:id>
        </ext>
      </extLst>
    </cfRule>
  </conditionalFormatting>
  <conditionalFormatting sqref="H83:H87">
    <cfRule type="dataBar" priority="82">
      <dataBar>
        <cfvo type="min"/>
        <cfvo type="max"/>
        <color rgb="FF638EC6"/>
      </dataBar>
      <extLst>
        <ext xmlns:x14="http://schemas.microsoft.com/office/spreadsheetml/2009/9/main" uri="{B025F937-C7B1-47D3-B67F-A62EFF666E3E}">
          <x14:id>{4210F0A6-6EB2-48D6-9A59-1D01D51A97D9}</x14:id>
        </ext>
      </extLst>
    </cfRule>
  </conditionalFormatting>
  <conditionalFormatting sqref="H88">
    <cfRule type="dataBar" priority="81">
      <dataBar>
        <cfvo type="min"/>
        <cfvo type="max"/>
        <color rgb="FF638EC6"/>
      </dataBar>
      <extLst>
        <ext xmlns:x14="http://schemas.microsoft.com/office/spreadsheetml/2009/9/main" uri="{B025F937-C7B1-47D3-B67F-A62EFF666E3E}">
          <x14:id>{C8845CB0-1BB3-4B3F-887D-1EA00FBB203B}</x14:id>
        </ext>
      </extLst>
    </cfRule>
  </conditionalFormatting>
  <conditionalFormatting sqref="B82:H88">
    <cfRule type="dataBar" priority="80">
      <dataBar>
        <cfvo type="min"/>
        <cfvo type="max"/>
        <color rgb="FF638EC6"/>
      </dataBar>
      <extLst>
        <ext xmlns:x14="http://schemas.microsoft.com/office/spreadsheetml/2009/9/main" uri="{B025F937-C7B1-47D3-B67F-A62EFF666E3E}">
          <x14:id>{02B394FF-24D9-4FAF-A79E-D5945518B812}</x14:id>
        </ext>
      </extLst>
    </cfRule>
  </conditionalFormatting>
  <conditionalFormatting sqref="B91:E95">
    <cfRule type="dataBar" priority="79">
      <dataBar>
        <cfvo type="min"/>
        <cfvo type="max"/>
        <color rgb="FF638EC6"/>
      </dataBar>
      <extLst>
        <ext xmlns:x14="http://schemas.microsoft.com/office/spreadsheetml/2009/9/main" uri="{B025F937-C7B1-47D3-B67F-A62EFF666E3E}">
          <x14:id>{4E57D258-0B77-4E9B-95EF-BEB36E0202D1}</x14:id>
        </ext>
      </extLst>
    </cfRule>
  </conditionalFormatting>
  <conditionalFormatting sqref="B96:D96">
    <cfRule type="dataBar" priority="78">
      <dataBar>
        <cfvo type="min"/>
        <cfvo type="max"/>
        <color rgb="FF638EC6"/>
      </dataBar>
      <extLst>
        <ext xmlns:x14="http://schemas.microsoft.com/office/spreadsheetml/2009/9/main" uri="{B025F937-C7B1-47D3-B67F-A62EFF666E3E}">
          <x14:id>{A0B90432-C8AC-4F79-9050-459DFE863404}</x14:id>
        </ext>
      </extLst>
    </cfRule>
  </conditionalFormatting>
  <conditionalFormatting sqref="E96">
    <cfRule type="dataBar" priority="77">
      <dataBar>
        <cfvo type="min"/>
        <cfvo type="max"/>
        <color rgb="FF638EC6"/>
      </dataBar>
      <extLst>
        <ext xmlns:x14="http://schemas.microsoft.com/office/spreadsheetml/2009/9/main" uri="{B025F937-C7B1-47D3-B67F-A62EFF666E3E}">
          <x14:id>{F8E51D4A-61E3-4E6A-954D-8C14254AE4C5}</x14:id>
        </ext>
      </extLst>
    </cfRule>
  </conditionalFormatting>
  <conditionalFormatting sqref="F96">
    <cfRule type="dataBar" priority="75">
      <dataBar>
        <cfvo type="min"/>
        <cfvo type="max"/>
        <color rgb="FF638EC6"/>
      </dataBar>
      <extLst>
        <ext xmlns:x14="http://schemas.microsoft.com/office/spreadsheetml/2009/9/main" uri="{B025F937-C7B1-47D3-B67F-A62EFF666E3E}">
          <x14:id>{B31D456A-5DC3-431E-8A6B-F57D1400E016}</x14:id>
        </ext>
      </extLst>
    </cfRule>
  </conditionalFormatting>
  <conditionalFormatting sqref="F91:F95">
    <cfRule type="dataBar" priority="76">
      <dataBar>
        <cfvo type="min"/>
        <cfvo type="max"/>
        <color rgb="FF638EC6"/>
      </dataBar>
      <extLst>
        <ext xmlns:x14="http://schemas.microsoft.com/office/spreadsheetml/2009/9/main" uri="{B025F937-C7B1-47D3-B67F-A62EFF666E3E}">
          <x14:id>{6D5C4FAF-DA2E-4FFC-A97C-5FC22A062F7B}</x14:id>
        </ext>
      </extLst>
    </cfRule>
  </conditionalFormatting>
  <conditionalFormatting sqref="B90:F96">
    <cfRule type="dataBar" priority="74">
      <dataBar>
        <cfvo type="min"/>
        <cfvo type="max"/>
        <color rgb="FF638EC6"/>
      </dataBar>
      <extLst>
        <ext xmlns:x14="http://schemas.microsoft.com/office/spreadsheetml/2009/9/main" uri="{B025F937-C7B1-47D3-B67F-A62EFF666E3E}">
          <x14:id>{6F4C8966-7495-4F49-BDDB-20EDA376C53D}</x14:id>
        </ext>
      </extLst>
    </cfRule>
  </conditionalFormatting>
  <conditionalFormatting sqref="B99:O100 B103:O103 B101:J101 L101:O101 B102:N102">
    <cfRule type="dataBar" priority="73">
      <dataBar>
        <cfvo type="min"/>
        <cfvo type="max"/>
        <color rgb="FF638EC6"/>
      </dataBar>
      <extLst>
        <ext xmlns:x14="http://schemas.microsoft.com/office/spreadsheetml/2009/9/main" uri="{B025F937-C7B1-47D3-B67F-A62EFF666E3E}">
          <x14:id>{9CF088E6-EE0E-4AF4-8EEC-63A81B6609A8}</x14:id>
        </ext>
      </extLst>
    </cfRule>
  </conditionalFormatting>
  <conditionalFormatting sqref="K101">
    <cfRule type="dataBar" priority="72">
      <dataBar>
        <cfvo type="min"/>
        <cfvo type="max"/>
        <color rgb="FF638EC6"/>
      </dataBar>
      <extLst>
        <ext xmlns:x14="http://schemas.microsoft.com/office/spreadsheetml/2009/9/main" uri="{B025F937-C7B1-47D3-B67F-A62EFF666E3E}">
          <x14:id>{CE16CDB0-E48D-4E5A-96E9-CA8F69C46078}</x14:id>
        </ext>
      </extLst>
    </cfRule>
  </conditionalFormatting>
  <conditionalFormatting sqref="O102">
    <cfRule type="dataBar" priority="71">
      <dataBar>
        <cfvo type="min"/>
        <cfvo type="max"/>
        <color rgb="FF638EC6"/>
      </dataBar>
      <extLst>
        <ext xmlns:x14="http://schemas.microsoft.com/office/spreadsheetml/2009/9/main" uri="{B025F937-C7B1-47D3-B67F-A62EFF666E3E}">
          <x14:id>{FFCD9E14-416D-4065-8443-09BF08F5BA88}</x14:id>
        </ext>
      </extLst>
    </cfRule>
  </conditionalFormatting>
  <conditionalFormatting sqref="B104:N104">
    <cfRule type="dataBar" priority="70">
      <dataBar>
        <cfvo type="min"/>
        <cfvo type="max"/>
        <color rgb="FF638EC6"/>
      </dataBar>
      <extLst>
        <ext xmlns:x14="http://schemas.microsoft.com/office/spreadsheetml/2009/9/main" uri="{B025F937-C7B1-47D3-B67F-A62EFF666E3E}">
          <x14:id>{AF12260B-BA0B-47AA-B739-7EB3EF917820}</x14:id>
        </ext>
      </extLst>
    </cfRule>
  </conditionalFormatting>
  <conditionalFormatting sqref="O104">
    <cfRule type="dataBar" priority="69">
      <dataBar>
        <cfvo type="min"/>
        <cfvo type="max"/>
        <color rgb="FF638EC6"/>
      </dataBar>
      <extLst>
        <ext xmlns:x14="http://schemas.microsoft.com/office/spreadsheetml/2009/9/main" uri="{B025F937-C7B1-47D3-B67F-A62EFF666E3E}">
          <x14:id>{509CBD44-D70A-4A4B-B07C-301AABB9AA67}</x14:id>
        </ext>
      </extLst>
    </cfRule>
  </conditionalFormatting>
  <conditionalFormatting sqref="P104">
    <cfRule type="dataBar" priority="67">
      <dataBar>
        <cfvo type="min"/>
        <cfvo type="max"/>
        <color rgb="FF638EC6"/>
      </dataBar>
      <extLst>
        <ext xmlns:x14="http://schemas.microsoft.com/office/spreadsheetml/2009/9/main" uri="{B025F937-C7B1-47D3-B67F-A62EFF666E3E}">
          <x14:id>{94BF407C-AE14-4DF8-9E4F-44AF635DA6EB}</x14:id>
        </ext>
      </extLst>
    </cfRule>
  </conditionalFormatting>
  <conditionalFormatting sqref="P99:P103">
    <cfRule type="dataBar" priority="68">
      <dataBar>
        <cfvo type="min"/>
        <cfvo type="max"/>
        <color rgb="FF638EC6"/>
      </dataBar>
      <extLst>
        <ext xmlns:x14="http://schemas.microsoft.com/office/spreadsheetml/2009/9/main" uri="{B025F937-C7B1-47D3-B67F-A62EFF666E3E}">
          <x14:id>{BE8EC1AC-4DB8-4148-BCDC-4C793CFAE18A}</x14:id>
        </ext>
      </extLst>
    </cfRule>
  </conditionalFormatting>
  <conditionalFormatting sqref="B98:P104">
    <cfRule type="dataBar" priority="66">
      <dataBar>
        <cfvo type="min"/>
        <cfvo type="max"/>
        <color rgb="FF638EC6"/>
      </dataBar>
      <extLst>
        <ext xmlns:x14="http://schemas.microsoft.com/office/spreadsheetml/2009/9/main" uri="{B025F937-C7B1-47D3-B67F-A62EFF666E3E}">
          <x14:id>{F1F65E7E-4A16-43D5-90D0-ABBAB6CD8704}</x14:id>
        </ext>
      </extLst>
    </cfRule>
  </conditionalFormatting>
  <conditionalFormatting sqref="B108:G111 B107 E107:G107">
    <cfRule type="dataBar" priority="65">
      <dataBar>
        <cfvo type="min"/>
        <cfvo type="max"/>
        <color rgb="FF638EC6"/>
      </dataBar>
      <extLst>
        <ext xmlns:x14="http://schemas.microsoft.com/office/spreadsheetml/2009/9/main" uri="{B025F937-C7B1-47D3-B67F-A62EFF666E3E}">
          <x14:id>{01E9DE14-40BC-4A5B-A274-63ADBDE1AAB3}</x14:id>
        </ext>
      </extLst>
    </cfRule>
  </conditionalFormatting>
  <conditionalFormatting sqref="C107">
    <cfRule type="dataBar" priority="64">
      <dataBar>
        <cfvo type="min"/>
        <cfvo type="max"/>
        <color rgb="FF638EC6"/>
      </dataBar>
      <extLst>
        <ext xmlns:x14="http://schemas.microsoft.com/office/spreadsheetml/2009/9/main" uri="{B025F937-C7B1-47D3-B67F-A62EFF666E3E}">
          <x14:id>{5B191286-6053-4116-96B5-5BDB18F6522E}</x14:id>
        </ext>
      </extLst>
    </cfRule>
  </conditionalFormatting>
  <conditionalFormatting sqref="D107">
    <cfRule type="dataBar" priority="63">
      <dataBar>
        <cfvo type="min"/>
        <cfvo type="max"/>
        <color rgb="FF638EC6"/>
      </dataBar>
      <extLst>
        <ext xmlns:x14="http://schemas.microsoft.com/office/spreadsheetml/2009/9/main" uri="{B025F937-C7B1-47D3-B67F-A62EFF666E3E}">
          <x14:id>{73CB2323-FD0C-4D2C-9BC1-F3A46BA002F4}</x14:id>
        </ext>
      </extLst>
    </cfRule>
  </conditionalFormatting>
  <conditionalFormatting sqref="B112:G112">
    <cfRule type="dataBar" priority="62">
      <dataBar>
        <cfvo type="min"/>
        <cfvo type="max"/>
        <color rgb="FF638EC6"/>
      </dataBar>
      <extLst>
        <ext xmlns:x14="http://schemas.microsoft.com/office/spreadsheetml/2009/9/main" uri="{B025F937-C7B1-47D3-B67F-A62EFF666E3E}">
          <x14:id>{3F85A430-0645-4654-81BD-8BBCEA47067F}</x14:id>
        </ext>
      </extLst>
    </cfRule>
  </conditionalFormatting>
  <conditionalFormatting sqref="B112:G112">
    <cfRule type="dataBar" priority="61">
      <dataBar>
        <cfvo type="min"/>
        <cfvo type="max"/>
        <color rgb="FF638EC6"/>
      </dataBar>
      <extLst>
        <ext xmlns:x14="http://schemas.microsoft.com/office/spreadsheetml/2009/9/main" uri="{B025F937-C7B1-47D3-B67F-A62EFF666E3E}">
          <x14:id>{C3EE1AE2-48CC-4367-AE94-3DB8ADFD8E96}</x14:id>
        </ext>
      </extLst>
    </cfRule>
  </conditionalFormatting>
  <conditionalFormatting sqref="H107:H111">
    <cfRule type="dataBar" priority="60">
      <dataBar>
        <cfvo type="min"/>
        <cfvo type="max"/>
        <color rgb="FF638EC6"/>
      </dataBar>
      <extLst>
        <ext xmlns:x14="http://schemas.microsoft.com/office/spreadsheetml/2009/9/main" uri="{B025F937-C7B1-47D3-B67F-A62EFF666E3E}">
          <x14:id>{3B5F9D23-3028-41CE-AC0F-85F9C0B23EE1}</x14:id>
        </ext>
      </extLst>
    </cfRule>
  </conditionalFormatting>
  <conditionalFormatting sqref="H112">
    <cfRule type="dataBar" priority="59">
      <dataBar>
        <cfvo type="min"/>
        <cfvo type="max"/>
        <color rgb="FF638EC6"/>
      </dataBar>
      <extLst>
        <ext xmlns:x14="http://schemas.microsoft.com/office/spreadsheetml/2009/9/main" uri="{B025F937-C7B1-47D3-B67F-A62EFF666E3E}">
          <x14:id>{960D9E34-A9E4-4999-835E-853D97674FBC}</x14:id>
        </ext>
      </extLst>
    </cfRule>
  </conditionalFormatting>
  <conditionalFormatting sqref="B106:H112">
    <cfRule type="dataBar" priority="58">
      <dataBar>
        <cfvo type="min"/>
        <cfvo type="max"/>
        <color rgb="FF638EC6"/>
      </dataBar>
      <extLst>
        <ext xmlns:x14="http://schemas.microsoft.com/office/spreadsheetml/2009/9/main" uri="{B025F937-C7B1-47D3-B67F-A62EFF666E3E}">
          <x14:id>{747D8C68-555E-45B2-B3A8-77C318EB1F9D}</x14:id>
        </ext>
      </extLst>
    </cfRule>
  </conditionalFormatting>
  <conditionalFormatting sqref="B115:E121">
    <cfRule type="dataBar" priority="57">
      <dataBar>
        <cfvo type="min"/>
        <cfvo type="max"/>
        <color rgb="FF638EC6"/>
      </dataBar>
      <extLst>
        <ext xmlns:x14="http://schemas.microsoft.com/office/spreadsheetml/2009/9/main" uri="{B025F937-C7B1-47D3-B67F-A62EFF666E3E}">
          <x14:id>{79952318-17CF-45BC-B291-3127903B6873}</x14:id>
        </ext>
      </extLst>
    </cfRule>
  </conditionalFormatting>
  <conditionalFormatting sqref="B115:F121">
    <cfRule type="dataBar" priority="56">
      <dataBar>
        <cfvo type="min"/>
        <cfvo type="max"/>
        <color rgb="FF638EC6"/>
      </dataBar>
      <extLst>
        <ext xmlns:x14="http://schemas.microsoft.com/office/spreadsheetml/2009/9/main" uri="{B025F937-C7B1-47D3-B67F-A62EFF666E3E}">
          <x14:id>{A67B7B60-0F2A-4818-8E97-F55D28EFFB1D}</x14:id>
        </ext>
      </extLst>
    </cfRule>
  </conditionalFormatting>
  <conditionalFormatting sqref="B114:F121">
    <cfRule type="dataBar" priority="55">
      <dataBar>
        <cfvo type="min"/>
        <cfvo type="max"/>
        <color rgb="FF638EC6"/>
      </dataBar>
      <extLst>
        <ext xmlns:x14="http://schemas.microsoft.com/office/spreadsheetml/2009/9/main" uri="{B025F937-C7B1-47D3-B67F-A62EFF666E3E}">
          <x14:id>{AB6811FA-D35C-4C1B-85DF-81FB8F0D1ADD}</x14:id>
        </ext>
      </extLst>
    </cfRule>
  </conditionalFormatting>
  <conditionalFormatting sqref="B124:E126 C127:E127">
    <cfRule type="dataBar" priority="54">
      <dataBar>
        <cfvo type="min"/>
        <cfvo type="max"/>
        <color rgb="FF638EC6"/>
      </dataBar>
      <extLst>
        <ext xmlns:x14="http://schemas.microsoft.com/office/spreadsheetml/2009/9/main" uri="{B025F937-C7B1-47D3-B67F-A62EFF666E3E}">
          <x14:id>{39BCD385-7FBE-437F-865F-A2988F997720}</x14:id>
        </ext>
      </extLst>
    </cfRule>
  </conditionalFormatting>
  <conditionalFormatting sqref="B127">
    <cfRule type="dataBar" priority="53">
      <dataBar>
        <cfvo type="min"/>
        <cfvo type="max"/>
        <color rgb="FF638EC6"/>
      </dataBar>
      <extLst>
        <ext xmlns:x14="http://schemas.microsoft.com/office/spreadsheetml/2009/9/main" uri="{B025F937-C7B1-47D3-B67F-A62EFF666E3E}">
          <x14:id>{FEA31C6B-6B59-434A-9D88-D9B354D1B0B2}</x14:id>
        </ext>
      </extLst>
    </cfRule>
  </conditionalFormatting>
  <conditionalFormatting sqref="B123:F127">
    <cfRule type="dataBar" priority="52">
      <dataBar>
        <cfvo type="min"/>
        <cfvo type="max"/>
        <color rgb="FF638EC6"/>
      </dataBar>
      <extLst>
        <ext xmlns:x14="http://schemas.microsoft.com/office/spreadsheetml/2009/9/main" uri="{B025F937-C7B1-47D3-B67F-A62EFF666E3E}">
          <x14:id>{67B74BC2-FA21-491B-80CB-0AFA2BD6403C}</x14:id>
        </ext>
      </extLst>
    </cfRule>
  </conditionalFormatting>
  <conditionalFormatting sqref="B128:E128">
    <cfRule type="dataBar" priority="51">
      <dataBar>
        <cfvo type="min"/>
        <cfvo type="max"/>
        <color rgb="FF638EC6"/>
      </dataBar>
      <extLst>
        <ext xmlns:x14="http://schemas.microsoft.com/office/spreadsheetml/2009/9/main" uri="{B025F937-C7B1-47D3-B67F-A62EFF666E3E}">
          <x14:id>{90E0592A-E6C9-4BD4-9EF7-6B4DC0662E9F}</x14:id>
        </ext>
      </extLst>
    </cfRule>
  </conditionalFormatting>
  <conditionalFormatting sqref="B128:F128">
    <cfRule type="dataBar" priority="50">
      <dataBar>
        <cfvo type="min"/>
        <cfvo type="max"/>
        <color rgb="FF638EC6"/>
      </dataBar>
      <extLst>
        <ext xmlns:x14="http://schemas.microsoft.com/office/spreadsheetml/2009/9/main" uri="{B025F937-C7B1-47D3-B67F-A62EFF666E3E}">
          <x14:id>{64EF1D9A-FAB7-43F4-9A23-C82591DE4C2C}</x14:id>
        </ext>
      </extLst>
    </cfRule>
  </conditionalFormatting>
  <conditionalFormatting sqref="B123:F128">
    <cfRule type="dataBar" priority="49">
      <dataBar>
        <cfvo type="min"/>
        <cfvo type="max"/>
        <color rgb="FF638EC6"/>
      </dataBar>
      <extLst>
        <ext xmlns:x14="http://schemas.microsoft.com/office/spreadsheetml/2009/9/main" uri="{B025F937-C7B1-47D3-B67F-A62EFF666E3E}">
          <x14:id>{86DF86B2-8D21-45ED-9A15-3753A85221D4}</x14:id>
        </ext>
      </extLst>
    </cfRule>
  </conditionalFormatting>
  <conditionalFormatting sqref="B131:E134 B136:E142 C135:E135 C144:E144 B143 D143:E143">
    <cfRule type="dataBar" priority="48">
      <dataBar>
        <cfvo type="min"/>
        <cfvo type="max"/>
        <color rgb="FF638EC6"/>
      </dataBar>
      <extLst>
        <ext xmlns:x14="http://schemas.microsoft.com/office/spreadsheetml/2009/9/main" uri="{B025F937-C7B1-47D3-B67F-A62EFF666E3E}">
          <x14:id>{54321EC7-94B3-4744-83BD-F0584C6A8C01}</x14:id>
        </ext>
      </extLst>
    </cfRule>
  </conditionalFormatting>
  <conditionalFormatting sqref="B135">
    <cfRule type="dataBar" priority="47">
      <dataBar>
        <cfvo type="min"/>
        <cfvo type="max"/>
        <color rgb="FF638EC6"/>
      </dataBar>
      <extLst>
        <ext xmlns:x14="http://schemas.microsoft.com/office/spreadsheetml/2009/9/main" uri="{B025F937-C7B1-47D3-B67F-A62EFF666E3E}">
          <x14:id>{9B9F4147-8669-4F1B-898F-75CF71F370C6}</x14:id>
        </ext>
      </extLst>
    </cfRule>
  </conditionalFormatting>
  <conditionalFormatting sqref="B144">
    <cfRule type="dataBar" priority="46">
      <dataBar>
        <cfvo type="min"/>
        <cfvo type="max"/>
        <color rgb="FF638EC6"/>
      </dataBar>
      <extLst>
        <ext xmlns:x14="http://schemas.microsoft.com/office/spreadsheetml/2009/9/main" uri="{B025F937-C7B1-47D3-B67F-A62EFF666E3E}">
          <x14:id>{1122E7B8-C626-44BE-85D6-B5ED8563A96D}</x14:id>
        </ext>
      </extLst>
    </cfRule>
  </conditionalFormatting>
  <conditionalFormatting sqref="C143">
    <cfRule type="dataBar" priority="45">
      <dataBar>
        <cfvo type="min"/>
        <cfvo type="max"/>
        <color rgb="FF638EC6"/>
      </dataBar>
      <extLst>
        <ext xmlns:x14="http://schemas.microsoft.com/office/spreadsheetml/2009/9/main" uri="{B025F937-C7B1-47D3-B67F-A62EFF666E3E}">
          <x14:id>{23E42834-FCD8-48CA-BDD8-8790BA1A18B6}</x14:id>
        </ext>
      </extLst>
    </cfRule>
  </conditionalFormatting>
  <conditionalFormatting sqref="F130:F144">
    <cfRule type="dataBar" priority="44">
      <dataBar>
        <cfvo type="min"/>
        <cfvo type="max"/>
        <color rgb="FF638EC6"/>
      </dataBar>
      <extLst>
        <ext xmlns:x14="http://schemas.microsoft.com/office/spreadsheetml/2009/9/main" uri="{B025F937-C7B1-47D3-B67F-A62EFF666E3E}">
          <x14:id>{564EE0EB-B359-47FB-884E-C1D7D9B49D5E}</x14:id>
        </ext>
      </extLst>
    </cfRule>
  </conditionalFormatting>
  <conditionalFormatting sqref="B145:E145">
    <cfRule type="dataBar" priority="43">
      <dataBar>
        <cfvo type="min"/>
        <cfvo type="max"/>
        <color rgb="FF638EC6"/>
      </dataBar>
      <extLst>
        <ext xmlns:x14="http://schemas.microsoft.com/office/spreadsheetml/2009/9/main" uri="{B025F937-C7B1-47D3-B67F-A62EFF666E3E}">
          <x14:id>{312504BD-78FE-4C44-8276-C9DFBF75D710}</x14:id>
        </ext>
      </extLst>
    </cfRule>
  </conditionalFormatting>
  <conditionalFormatting sqref="B145:F145">
    <cfRule type="dataBar" priority="42">
      <dataBar>
        <cfvo type="min"/>
        <cfvo type="max"/>
        <color rgb="FF638EC6"/>
      </dataBar>
      <extLst>
        <ext xmlns:x14="http://schemas.microsoft.com/office/spreadsheetml/2009/9/main" uri="{B025F937-C7B1-47D3-B67F-A62EFF666E3E}">
          <x14:id>{A8EB2D15-6419-4C42-B901-69DCEF5C8142}</x14:id>
        </ext>
      </extLst>
    </cfRule>
  </conditionalFormatting>
  <conditionalFormatting sqref="B130:F145">
    <cfRule type="dataBar" priority="41">
      <dataBar>
        <cfvo type="min"/>
        <cfvo type="max"/>
        <color rgb="FF638EC6"/>
      </dataBar>
      <extLst>
        <ext xmlns:x14="http://schemas.microsoft.com/office/spreadsheetml/2009/9/main" uri="{B025F937-C7B1-47D3-B67F-A62EFF666E3E}">
          <x14:id>{AD8ECEBE-E08D-41A2-9E7A-3D90E73A5679}</x14:id>
        </ext>
      </extLst>
    </cfRule>
  </conditionalFormatting>
  <conditionalFormatting sqref="B148:E153">
    <cfRule type="dataBar" priority="40">
      <dataBar>
        <cfvo type="min"/>
        <cfvo type="max"/>
        <color rgb="FF638EC6"/>
      </dataBar>
      <extLst>
        <ext xmlns:x14="http://schemas.microsoft.com/office/spreadsheetml/2009/9/main" uri="{B025F937-C7B1-47D3-B67F-A62EFF666E3E}">
          <x14:id>{A7BDA5DA-8145-4527-BB1F-485679232CA7}</x14:id>
        </ext>
      </extLst>
    </cfRule>
  </conditionalFormatting>
  <conditionalFormatting sqref="B147:F153">
    <cfRule type="dataBar" priority="39">
      <dataBar>
        <cfvo type="min"/>
        <cfvo type="max"/>
        <color rgb="FF638EC6"/>
      </dataBar>
      <extLst>
        <ext xmlns:x14="http://schemas.microsoft.com/office/spreadsheetml/2009/9/main" uri="{B025F937-C7B1-47D3-B67F-A62EFF666E3E}">
          <x14:id>{0CCD8A18-5838-4B6C-B755-53AEE9015D20}</x14:id>
        </ext>
      </extLst>
    </cfRule>
  </conditionalFormatting>
  <conditionalFormatting sqref="B154:E154">
    <cfRule type="dataBar" priority="38">
      <dataBar>
        <cfvo type="min"/>
        <cfvo type="max"/>
        <color rgb="FF638EC6"/>
      </dataBar>
      <extLst>
        <ext xmlns:x14="http://schemas.microsoft.com/office/spreadsheetml/2009/9/main" uri="{B025F937-C7B1-47D3-B67F-A62EFF666E3E}">
          <x14:id>{E9A66C21-C940-4A44-97E5-7994E34F9EBA}</x14:id>
        </ext>
      </extLst>
    </cfRule>
  </conditionalFormatting>
  <conditionalFormatting sqref="B154:F154">
    <cfRule type="dataBar" priority="37">
      <dataBar>
        <cfvo type="min"/>
        <cfvo type="max"/>
        <color rgb="FF638EC6"/>
      </dataBar>
      <extLst>
        <ext xmlns:x14="http://schemas.microsoft.com/office/spreadsheetml/2009/9/main" uri="{B025F937-C7B1-47D3-B67F-A62EFF666E3E}">
          <x14:id>{BFD9ABA6-387A-4A67-B292-0A0DD397D5B8}</x14:id>
        </ext>
      </extLst>
    </cfRule>
  </conditionalFormatting>
  <conditionalFormatting sqref="B147:F154">
    <cfRule type="dataBar" priority="36">
      <dataBar>
        <cfvo type="min"/>
        <cfvo type="max"/>
        <color rgb="FF638EC6"/>
      </dataBar>
      <extLst>
        <ext xmlns:x14="http://schemas.microsoft.com/office/spreadsheetml/2009/9/main" uri="{B025F937-C7B1-47D3-B67F-A62EFF666E3E}">
          <x14:id>{33E0F782-E661-434F-BC42-45DEB463DB3A}</x14:id>
        </ext>
      </extLst>
    </cfRule>
  </conditionalFormatting>
  <conditionalFormatting sqref="B157:G159 B160:C160 E160:G160">
    <cfRule type="dataBar" priority="35">
      <dataBar>
        <cfvo type="min"/>
        <cfvo type="max"/>
        <color rgb="FF638EC6"/>
      </dataBar>
      <extLst>
        <ext xmlns:x14="http://schemas.microsoft.com/office/spreadsheetml/2009/9/main" uri="{B025F937-C7B1-47D3-B67F-A62EFF666E3E}">
          <x14:id>{953346B2-AF7A-4214-8CD0-A7FCC4956CD7}</x14:id>
        </ext>
      </extLst>
    </cfRule>
  </conditionalFormatting>
  <conditionalFormatting sqref="D160">
    <cfRule type="dataBar" priority="34">
      <dataBar>
        <cfvo type="min"/>
        <cfvo type="max"/>
        <color rgb="FF638EC6"/>
      </dataBar>
      <extLst>
        <ext xmlns:x14="http://schemas.microsoft.com/office/spreadsheetml/2009/9/main" uri="{B025F937-C7B1-47D3-B67F-A62EFF666E3E}">
          <x14:id>{8A239F8C-D968-4A14-8EAA-A57C2BC3EBD4}</x14:id>
        </ext>
      </extLst>
    </cfRule>
  </conditionalFormatting>
  <conditionalFormatting sqref="B161:G161">
    <cfRule type="dataBar" priority="33">
      <dataBar>
        <cfvo type="min"/>
        <cfvo type="max"/>
        <color rgb="FF638EC6"/>
      </dataBar>
      <extLst>
        <ext xmlns:x14="http://schemas.microsoft.com/office/spreadsheetml/2009/9/main" uri="{B025F937-C7B1-47D3-B67F-A62EFF666E3E}">
          <x14:id>{244D1BB3-3A3B-448F-A7F5-691D9E8A807C}</x14:id>
        </ext>
      </extLst>
    </cfRule>
  </conditionalFormatting>
  <conditionalFormatting sqref="B161:G161">
    <cfRule type="dataBar" priority="32">
      <dataBar>
        <cfvo type="min"/>
        <cfvo type="max"/>
        <color rgb="FF638EC6"/>
      </dataBar>
      <extLst>
        <ext xmlns:x14="http://schemas.microsoft.com/office/spreadsheetml/2009/9/main" uri="{B025F937-C7B1-47D3-B67F-A62EFF666E3E}">
          <x14:id>{26F5932C-6161-40A8-94AC-E5EFD5916C98}</x14:id>
        </ext>
      </extLst>
    </cfRule>
  </conditionalFormatting>
  <conditionalFormatting sqref="H157:H161">
    <cfRule type="dataBar" priority="31">
      <dataBar>
        <cfvo type="min"/>
        <cfvo type="max"/>
        <color rgb="FF638EC6"/>
      </dataBar>
      <extLst>
        <ext xmlns:x14="http://schemas.microsoft.com/office/spreadsheetml/2009/9/main" uri="{B025F937-C7B1-47D3-B67F-A62EFF666E3E}">
          <x14:id>{2A6788FB-1CDD-480B-B058-B3798324BCCD}</x14:id>
        </ext>
      </extLst>
    </cfRule>
  </conditionalFormatting>
  <conditionalFormatting sqref="B156:H161">
    <cfRule type="dataBar" priority="30">
      <dataBar>
        <cfvo type="min"/>
        <cfvo type="max"/>
        <color rgb="FF638EC6"/>
      </dataBar>
      <extLst>
        <ext xmlns:x14="http://schemas.microsoft.com/office/spreadsheetml/2009/9/main" uri="{B025F937-C7B1-47D3-B67F-A62EFF666E3E}">
          <x14:id>{08A5B6C1-EBF4-4C7F-9494-6308D2E22390}</x14:id>
        </ext>
      </extLst>
    </cfRule>
  </conditionalFormatting>
  <conditionalFormatting sqref="B164:G177">
    <cfRule type="dataBar" priority="29">
      <dataBar>
        <cfvo type="min"/>
        <cfvo type="max"/>
        <color rgb="FF638EC6"/>
      </dataBar>
      <extLst>
        <ext xmlns:x14="http://schemas.microsoft.com/office/spreadsheetml/2009/9/main" uri="{B025F937-C7B1-47D3-B67F-A62EFF666E3E}">
          <x14:id>{DCF31121-8E90-454A-8118-87D5966BADFE}</x14:id>
        </ext>
      </extLst>
    </cfRule>
  </conditionalFormatting>
  <conditionalFormatting sqref="B178:G178">
    <cfRule type="dataBar" priority="28">
      <dataBar>
        <cfvo type="min"/>
        <cfvo type="max"/>
        <color rgb="FF638EC6"/>
      </dataBar>
      <extLst>
        <ext xmlns:x14="http://schemas.microsoft.com/office/spreadsheetml/2009/9/main" uri="{B025F937-C7B1-47D3-B67F-A62EFF666E3E}">
          <x14:id>{1D0DF7BB-5D08-43A5-BD34-34A3C8D241F8}</x14:id>
        </ext>
      </extLst>
    </cfRule>
  </conditionalFormatting>
  <conditionalFormatting sqref="B178:G178">
    <cfRule type="dataBar" priority="27">
      <dataBar>
        <cfvo type="min"/>
        <cfvo type="max"/>
        <color rgb="FF638EC6"/>
      </dataBar>
      <extLst>
        <ext xmlns:x14="http://schemas.microsoft.com/office/spreadsheetml/2009/9/main" uri="{B025F937-C7B1-47D3-B67F-A62EFF666E3E}">
          <x14:id>{4B5B9604-CD46-4A83-AF19-E55127445041}</x14:id>
        </ext>
      </extLst>
    </cfRule>
  </conditionalFormatting>
  <conditionalFormatting sqref="H164:H178">
    <cfRule type="dataBar" priority="26">
      <dataBar>
        <cfvo type="min"/>
        <cfvo type="max"/>
        <color rgb="FF638EC6"/>
      </dataBar>
      <extLst>
        <ext xmlns:x14="http://schemas.microsoft.com/office/spreadsheetml/2009/9/main" uri="{B025F937-C7B1-47D3-B67F-A62EFF666E3E}">
          <x14:id>{69491946-D119-4F4E-A721-AD6C41AE0C49}</x14:id>
        </ext>
      </extLst>
    </cfRule>
  </conditionalFormatting>
  <conditionalFormatting sqref="B163:H178">
    <cfRule type="dataBar" priority="25">
      <dataBar>
        <cfvo type="min"/>
        <cfvo type="max"/>
        <color rgb="FF638EC6"/>
      </dataBar>
      <extLst>
        <ext xmlns:x14="http://schemas.microsoft.com/office/spreadsheetml/2009/9/main" uri="{B025F937-C7B1-47D3-B67F-A62EFF666E3E}">
          <x14:id>{1A1D3266-378B-4AA3-9025-AD5E5B92DBC3}</x14:id>
        </ext>
      </extLst>
    </cfRule>
  </conditionalFormatting>
  <conditionalFormatting sqref="B181:G181 B182:F182 B183:G187">
    <cfRule type="dataBar" priority="24">
      <dataBar>
        <cfvo type="min"/>
        <cfvo type="max"/>
        <color rgb="FF638EC6"/>
      </dataBar>
      <extLst>
        <ext xmlns:x14="http://schemas.microsoft.com/office/spreadsheetml/2009/9/main" uri="{B025F937-C7B1-47D3-B67F-A62EFF666E3E}">
          <x14:id>{5DD80A59-D513-4128-B2CE-0B0F9AD0A75A}</x14:id>
        </ext>
      </extLst>
    </cfRule>
  </conditionalFormatting>
  <conditionalFormatting sqref="G182">
    <cfRule type="dataBar" priority="23">
      <dataBar>
        <cfvo type="min"/>
        <cfvo type="max"/>
        <color rgb="FF638EC6"/>
      </dataBar>
      <extLst>
        <ext xmlns:x14="http://schemas.microsoft.com/office/spreadsheetml/2009/9/main" uri="{B025F937-C7B1-47D3-B67F-A62EFF666E3E}">
          <x14:id>{BFF54C28-5D23-4939-BA10-7D95C32B16EC}</x14:id>
        </ext>
      </extLst>
    </cfRule>
  </conditionalFormatting>
  <conditionalFormatting sqref="B187:H187">
    <cfRule type="dataBar" priority="22">
      <dataBar>
        <cfvo type="min"/>
        <cfvo type="max"/>
        <color rgb="FF638EC6"/>
      </dataBar>
      <extLst>
        <ext xmlns:x14="http://schemas.microsoft.com/office/spreadsheetml/2009/9/main" uri="{B025F937-C7B1-47D3-B67F-A62EFF666E3E}">
          <x14:id>{D1E79867-DCE3-45F7-B9BB-104B163FCFCF}</x14:id>
        </ext>
      </extLst>
    </cfRule>
  </conditionalFormatting>
  <conditionalFormatting sqref="H180:H187">
    <cfRule type="dataBar" priority="21">
      <dataBar>
        <cfvo type="min"/>
        <cfvo type="max"/>
        <color rgb="FF638EC6"/>
      </dataBar>
      <extLst>
        <ext xmlns:x14="http://schemas.microsoft.com/office/spreadsheetml/2009/9/main" uri="{B025F937-C7B1-47D3-B67F-A62EFF666E3E}">
          <x14:id>{25E4E249-2D0B-4321-B6E7-E3D9256915E7}</x14:id>
        </ext>
      </extLst>
    </cfRule>
  </conditionalFormatting>
  <conditionalFormatting sqref="B180:H187">
    <cfRule type="dataBar" priority="20">
      <dataBar>
        <cfvo type="min"/>
        <cfvo type="max"/>
        <color rgb="FF638EC6"/>
      </dataBar>
      <extLst>
        <ext xmlns:x14="http://schemas.microsoft.com/office/spreadsheetml/2009/9/main" uri="{B025F937-C7B1-47D3-B67F-A62EFF666E3E}">
          <x14:id>{F542D722-921D-40BF-834B-6476213DBD1D}</x14:id>
        </ext>
      </extLst>
    </cfRule>
  </conditionalFormatting>
  <conditionalFormatting sqref="B190:E198 C203:E203 B200:E202 B199 D199:E199">
    <cfRule type="dataBar" priority="19">
      <dataBar>
        <cfvo type="min"/>
        <cfvo type="max"/>
        <color rgb="FF638EC6"/>
      </dataBar>
      <extLst>
        <ext xmlns:x14="http://schemas.microsoft.com/office/spreadsheetml/2009/9/main" uri="{B025F937-C7B1-47D3-B67F-A62EFF666E3E}">
          <x14:id>{D4CD3229-7ABE-4F47-99FD-FEE0186A5291}</x14:id>
        </ext>
      </extLst>
    </cfRule>
  </conditionalFormatting>
  <conditionalFormatting sqref="B203">
    <cfRule type="dataBar" priority="18">
      <dataBar>
        <cfvo type="min"/>
        <cfvo type="max"/>
        <color rgb="FF638EC6"/>
      </dataBar>
      <extLst>
        <ext xmlns:x14="http://schemas.microsoft.com/office/spreadsheetml/2009/9/main" uri="{B025F937-C7B1-47D3-B67F-A62EFF666E3E}">
          <x14:id>{5969E215-1522-4BD3-8D1A-7FDE5DBEC9C3}</x14:id>
        </ext>
      </extLst>
    </cfRule>
  </conditionalFormatting>
  <conditionalFormatting sqref="C199">
    <cfRule type="dataBar" priority="17">
      <dataBar>
        <cfvo type="min"/>
        <cfvo type="max"/>
        <color rgb="FF638EC6"/>
      </dataBar>
      <extLst>
        <ext xmlns:x14="http://schemas.microsoft.com/office/spreadsheetml/2009/9/main" uri="{B025F937-C7B1-47D3-B67F-A62EFF666E3E}">
          <x14:id>{E7FEDEA4-1391-4D4E-AFD2-9CDAACD4972D}</x14:id>
        </ext>
      </extLst>
    </cfRule>
  </conditionalFormatting>
  <conditionalFormatting sqref="B204:D204">
    <cfRule type="dataBar" priority="16">
      <dataBar>
        <cfvo type="min"/>
        <cfvo type="max"/>
        <color rgb="FF638EC6"/>
      </dataBar>
      <extLst>
        <ext xmlns:x14="http://schemas.microsoft.com/office/spreadsheetml/2009/9/main" uri="{B025F937-C7B1-47D3-B67F-A62EFF666E3E}">
          <x14:id>{E45005BE-1172-4C36-88A7-E99CB9DE6005}</x14:id>
        </ext>
      </extLst>
    </cfRule>
  </conditionalFormatting>
  <conditionalFormatting sqref="E204">
    <cfRule type="dataBar" priority="15">
      <dataBar>
        <cfvo type="min"/>
        <cfvo type="max"/>
        <color rgb="FF638EC6"/>
      </dataBar>
      <extLst>
        <ext xmlns:x14="http://schemas.microsoft.com/office/spreadsheetml/2009/9/main" uri="{B025F937-C7B1-47D3-B67F-A62EFF666E3E}">
          <x14:id>{9E3A1B3F-3260-4E46-A692-419697B03B5D}</x14:id>
        </ext>
      </extLst>
    </cfRule>
  </conditionalFormatting>
  <conditionalFormatting sqref="F190:F204">
    <cfRule type="dataBar" priority="14">
      <dataBar>
        <cfvo type="min"/>
        <cfvo type="max"/>
        <color rgb="FF638EC6"/>
      </dataBar>
      <extLst>
        <ext xmlns:x14="http://schemas.microsoft.com/office/spreadsheetml/2009/9/main" uri="{B025F937-C7B1-47D3-B67F-A62EFF666E3E}">
          <x14:id>{6B4A7D42-EFF9-4FE2-8E7F-D6C8FDD51579}</x14:id>
        </ext>
      </extLst>
    </cfRule>
  </conditionalFormatting>
  <conditionalFormatting sqref="B189:F204">
    <cfRule type="dataBar" priority="13">
      <dataBar>
        <cfvo type="min"/>
        <cfvo type="max"/>
        <color rgb="FF638EC6"/>
      </dataBar>
      <extLst>
        <ext xmlns:x14="http://schemas.microsoft.com/office/spreadsheetml/2009/9/main" uri="{B025F937-C7B1-47D3-B67F-A62EFF666E3E}">
          <x14:id>{5AE2E2F0-231F-4AD9-A5B6-34768DE66360}</x14:id>
        </ext>
      </extLst>
    </cfRule>
  </conditionalFormatting>
  <conditionalFormatting sqref="B207:E212">
    <cfRule type="dataBar" priority="12">
      <dataBar>
        <cfvo type="min"/>
        <cfvo type="max"/>
        <color rgb="FF638EC6"/>
      </dataBar>
      <extLst>
        <ext xmlns:x14="http://schemas.microsoft.com/office/spreadsheetml/2009/9/main" uri="{B025F937-C7B1-47D3-B67F-A62EFF666E3E}">
          <x14:id>{0B57DF1B-BD8D-444B-BFD7-D47909F8DABD}</x14:id>
        </ext>
      </extLst>
    </cfRule>
  </conditionalFormatting>
  <conditionalFormatting sqref="B213:D213">
    <cfRule type="dataBar" priority="11">
      <dataBar>
        <cfvo type="min"/>
        <cfvo type="max"/>
        <color rgb="FF638EC6"/>
      </dataBar>
      <extLst>
        <ext xmlns:x14="http://schemas.microsoft.com/office/spreadsheetml/2009/9/main" uri="{B025F937-C7B1-47D3-B67F-A62EFF666E3E}">
          <x14:id>{397A484E-61B3-4201-B275-278176EF2F54}</x14:id>
        </ext>
      </extLst>
    </cfRule>
  </conditionalFormatting>
  <conditionalFormatting sqref="E213">
    <cfRule type="dataBar" priority="10">
      <dataBar>
        <cfvo type="min"/>
        <cfvo type="max"/>
        <color rgb="FF638EC6"/>
      </dataBar>
      <extLst>
        <ext xmlns:x14="http://schemas.microsoft.com/office/spreadsheetml/2009/9/main" uri="{B025F937-C7B1-47D3-B67F-A62EFF666E3E}">
          <x14:id>{2A89A084-D299-4F13-94CF-33444EADE0A8}</x14:id>
        </ext>
      </extLst>
    </cfRule>
  </conditionalFormatting>
  <conditionalFormatting sqref="F213">
    <cfRule type="dataBar" priority="9">
      <dataBar>
        <cfvo type="min"/>
        <cfvo type="max"/>
        <color rgb="FF638EC6"/>
      </dataBar>
      <extLst>
        <ext xmlns:x14="http://schemas.microsoft.com/office/spreadsheetml/2009/9/main" uri="{B025F937-C7B1-47D3-B67F-A62EFF666E3E}">
          <x14:id>{F690372C-A261-45EE-9960-742D9553C79A}</x14:id>
        </ext>
      </extLst>
    </cfRule>
  </conditionalFormatting>
  <conditionalFormatting sqref="F207:F213">
    <cfRule type="dataBar" priority="8">
      <dataBar>
        <cfvo type="min"/>
        <cfvo type="max"/>
        <color rgb="FF638EC6"/>
      </dataBar>
      <extLst>
        <ext xmlns:x14="http://schemas.microsoft.com/office/spreadsheetml/2009/9/main" uri="{B025F937-C7B1-47D3-B67F-A62EFF666E3E}">
          <x14:id>{F8A0CFE7-2B33-45EE-B741-127EF31BB2EB}</x14:id>
        </ext>
      </extLst>
    </cfRule>
  </conditionalFormatting>
  <conditionalFormatting sqref="B206:F213">
    <cfRule type="dataBar" priority="7">
      <dataBar>
        <cfvo type="min"/>
        <cfvo type="max"/>
        <color rgb="FF638EC6"/>
      </dataBar>
      <extLst>
        <ext xmlns:x14="http://schemas.microsoft.com/office/spreadsheetml/2009/9/main" uri="{B025F937-C7B1-47D3-B67F-A62EFF666E3E}">
          <x14:id>{126307E0-8862-404B-AF13-129921B9F2D4}</x14:id>
        </ext>
      </extLst>
    </cfRule>
  </conditionalFormatting>
  <conditionalFormatting sqref="B216:G229">
    <cfRule type="dataBar" priority="6">
      <dataBar>
        <cfvo type="min"/>
        <cfvo type="max"/>
        <color rgb="FF638EC6"/>
      </dataBar>
      <extLst>
        <ext xmlns:x14="http://schemas.microsoft.com/office/spreadsheetml/2009/9/main" uri="{B025F937-C7B1-47D3-B67F-A62EFF666E3E}">
          <x14:id>{9A706240-5BBD-4772-83AC-C62097CB7DD0}</x14:id>
        </ext>
      </extLst>
    </cfRule>
  </conditionalFormatting>
  <conditionalFormatting sqref="H216:H229">
    <cfRule type="dataBar" priority="5">
      <dataBar>
        <cfvo type="min"/>
        <cfvo type="max"/>
        <color rgb="FF638EC6"/>
      </dataBar>
      <extLst>
        <ext xmlns:x14="http://schemas.microsoft.com/office/spreadsheetml/2009/9/main" uri="{B025F937-C7B1-47D3-B67F-A62EFF666E3E}">
          <x14:id>{6F98F380-BFD7-4626-825A-079B568A118A}</x14:id>
        </ext>
      </extLst>
    </cfRule>
  </conditionalFormatting>
  <conditionalFormatting sqref="B230:G230">
    <cfRule type="dataBar" priority="4">
      <dataBar>
        <cfvo type="min"/>
        <cfvo type="max"/>
        <color rgb="FF638EC6"/>
      </dataBar>
      <extLst>
        <ext xmlns:x14="http://schemas.microsoft.com/office/spreadsheetml/2009/9/main" uri="{B025F937-C7B1-47D3-B67F-A62EFF666E3E}">
          <x14:id>{EA8A212B-36B6-4CD3-B949-B24E28274DE7}</x14:id>
        </ext>
      </extLst>
    </cfRule>
  </conditionalFormatting>
  <conditionalFormatting sqref="H230">
    <cfRule type="dataBar" priority="3">
      <dataBar>
        <cfvo type="min"/>
        <cfvo type="max"/>
        <color rgb="FF638EC6"/>
      </dataBar>
      <extLst>
        <ext xmlns:x14="http://schemas.microsoft.com/office/spreadsheetml/2009/9/main" uri="{B025F937-C7B1-47D3-B67F-A62EFF666E3E}">
          <x14:id>{67012901-9221-4135-A406-68ED362610CB}</x14:id>
        </ext>
      </extLst>
    </cfRule>
  </conditionalFormatting>
  <conditionalFormatting sqref="B230:H230">
    <cfRule type="dataBar" priority="2">
      <dataBar>
        <cfvo type="min"/>
        <cfvo type="max"/>
        <color rgb="FF638EC6"/>
      </dataBar>
      <extLst>
        <ext xmlns:x14="http://schemas.microsoft.com/office/spreadsheetml/2009/9/main" uri="{B025F937-C7B1-47D3-B67F-A62EFF666E3E}">
          <x14:id>{ADAB2C4C-EBDA-4AF7-B852-506C16555A14}</x14:id>
        </ext>
      </extLst>
    </cfRule>
  </conditionalFormatting>
  <conditionalFormatting sqref="B215:H230">
    <cfRule type="dataBar" priority="1">
      <dataBar>
        <cfvo type="min"/>
        <cfvo type="max"/>
        <color rgb="FF638EC6"/>
      </dataBar>
      <extLst>
        <ext xmlns:x14="http://schemas.microsoft.com/office/spreadsheetml/2009/9/main" uri="{B025F937-C7B1-47D3-B67F-A62EFF666E3E}">
          <x14:id>{5A6E74E2-320D-4BAB-B37B-EC9873B3F307}</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2E69141A-7436-4ACF-B4D9-812381499A6B}">
            <x14:dataBar minLength="0" maxLength="100" border="1" negativeBarBorderColorSameAsPositive="0">
              <x14:cfvo type="autoMin"/>
              <x14:cfvo type="autoMax"/>
              <x14:borderColor rgb="FF638EC6"/>
              <x14:negativeFillColor rgb="FFFF0000"/>
              <x14:negativeBorderColor rgb="FFFF0000"/>
              <x14:axisColor rgb="FF000000"/>
            </x14:dataBar>
          </x14:cfRule>
          <xm:sqref>B9:F17</xm:sqref>
        </x14:conditionalFormatting>
        <x14:conditionalFormatting xmlns:xm="http://schemas.microsoft.com/office/excel/2006/main">
          <x14:cfRule type="dataBar" id="{B6A2AC44-81A3-4F87-85F6-B22BB0B6116D}">
            <x14:dataBar minLength="0" maxLength="100" border="1" negativeBarBorderColorSameAsPositive="0">
              <x14:cfvo type="autoMin"/>
              <x14:cfvo type="autoMax"/>
              <x14:borderColor rgb="FF638EC6"/>
              <x14:negativeFillColor rgb="FFFF0000"/>
              <x14:negativeBorderColor rgb="FFFF0000"/>
              <x14:axisColor rgb="FF000000"/>
            </x14:dataBar>
          </x14:cfRule>
          <xm:sqref>G9:G17</xm:sqref>
        </x14:conditionalFormatting>
        <x14:conditionalFormatting xmlns:xm="http://schemas.microsoft.com/office/excel/2006/main">
          <x14:cfRule type="dataBar" id="{A70503DF-C11A-4349-818A-682AEFC47B74}">
            <x14:dataBar minLength="0" maxLength="100" border="1" negativeBarBorderColorSameAsPositive="0">
              <x14:cfvo type="autoMin"/>
              <x14:cfvo type="autoMax"/>
              <x14:borderColor rgb="FF638EC6"/>
              <x14:negativeFillColor rgb="FFFF0000"/>
              <x14:negativeBorderColor rgb="FFFF0000"/>
              <x14:axisColor rgb="FF000000"/>
            </x14:dataBar>
          </x14:cfRule>
          <xm:sqref>B8:G17</xm:sqref>
        </x14:conditionalFormatting>
        <x14:conditionalFormatting xmlns:xm="http://schemas.microsoft.com/office/excel/2006/main">
          <x14:cfRule type="dataBar" id="{333D26F7-EED8-4752-84B0-FF6EEE73573D}">
            <x14:dataBar minLength="0" maxLength="100" border="1" negativeBarBorderColorSameAsPositive="0">
              <x14:cfvo type="autoMin"/>
              <x14:cfvo type="autoMax"/>
              <x14:borderColor rgb="FF638EC6"/>
              <x14:negativeFillColor rgb="FFFF0000"/>
              <x14:negativeBorderColor rgb="FFFF0000"/>
              <x14:axisColor rgb="FF000000"/>
            </x14:dataBar>
          </x14:cfRule>
          <xm:sqref>B20:D26 B28:D28 B27:E27</xm:sqref>
        </x14:conditionalFormatting>
        <x14:conditionalFormatting xmlns:xm="http://schemas.microsoft.com/office/excel/2006/main">
          <x14:cfRule type="dataBar" id="{B75B4887-CF20-401A-98E2-235469E6330B}">
            <x14:dataBar minLength="0" maxLength="100" border="1" negativeBarBorderColorSameAsPositive="0">
              <x14:cfvo type="autoMin"/>
              <x14:cfvo type="autoMax"/>
              <x14:borderColor rgb="FF638EC6"/>
              <x14:negativeFillColor rgb="FFFF0000"/>
              <x14:negativeBorderColor rgb="FFFF0000"/>
              <x14:axisColor rgb="FF000000"/>
            </x14:dataBar>
          </x14:cfRule>
          <xm:sqref>F20:F28</xm:sqref>
        </x14:conditionalFormatting>
        <x14:conditionalFormatting xmlns:xm="http://schemas.microsoft.com/office/excel/2006/main">
          <x14:cfRule type="dataBar" id="{66628285-272D-4CD2-BEFC-73CCE2EF61AF}">
            <x14:dataBar minLength="0" maxLength="100" border="1" negativeBarBorderColorSameAsPositive="0">
              <x14:cfvo type="autoMin"/>
              <x14:cfvo type="autoMax"/>
              <x14:borderColor rgb="FF638EC6"/>
              <x14:negativeFillColor rgb="FFFF0000"/>
              <x14:negativeBorderColor rgb="FFFF0000"/>
              <x14:axisColor rgb="FF000000"/>
            </x14:dataBar>
          </x14:cfRule>
          <xm:sqref>B19:F28</xm:sqref>
        </x14:conditionalFormatting>
        <x14:conditionalFormatting xmlns:xm="http://schemas.microsoft.com/office/excel/2006/main">
          <x14:cfRule type="dataBar" id="{37D8F23A-2E6F-41F9-B0FD-6A41E9F661DD}">
            <x14:dataBar minLength="0" maxLength="100" border="1" negativeBarBorderColorSameAsPositive="0">
              <x14:cfvo type="autoMin"/>
              <x14:cfvo type="autoMax"/>
              <x14:borderColor rgb="FF638EC6"/>
              <x14:negativeFillColor rgb="FFFF0000"/>
              <x14:negativeBorderColor rgb="FFFF0000"/>
              <x14:axisColor rgb="FF000000"/>
            </x14:dataBar>
          </x14:cfRule>
          <xm:sqref>B31:G39</xm:sqref>
        </x14:conditionalFormatting>
        <x14:conditionalFormatting xmlns:xm="http://schemas.microsoft.com/office/excel/2006/main">
          <x14:cfRule type="dataBar" id="{84D99BBD-22E8-4CB3-BF40-5E5C4B5D9DE1}">
            <x14:dataBar minLength="0" maxLength="100" border="1" negativeBarBorderColorSameAsPositive="0">
              <x14:cfvo type="autoMin"/>
              <x14:cfvo type="autoMax"/>
              <x14:borderColor rgb="FF638EC6"/>
              <x14:negativeFillColor rgb="FFFF0000"/>
              <x14:negativeBorderColor rgb="FFFF0000"/>
              <x14:axisColor rgb="FF000000"/>
            </x14:dataBar>
          </x14:cfRule>
          <xm:sqref>H31:H39</xm:sqref>
        </x14:conditionalFormatting>
        <x14:conditionalFormatting xmlns:xm="http://schemas.microsoft.com/office/excel/2006/main">
          <x14:cfRule type="dataBar" id="{01754CEA-8A16-42A9-9214-A12A36E98103}">
            <x14:dataBar minLength="0" maxLength="100" border="1" negativeBarBorderColorSameAsPositive="0">
              <x14:cfvo type="autoMin"/>
              <x14:cfvo type="autoMax"/>
              <x14:borderColor rgb="FF638EC6"/>
              <x14:negativeFillColor rgb="FFFF0000"/>
              <x14:negativeBorderColor rgb="FFFF0000"/>
              <x14:axisColor rgb="FF000000"/>
            </x14:dataBar>
          </x14:cfRule>
          <xm:sqref>B30:H39</xm:sqref>
        </x14:conditionalFormatting>
        <x14:conditionalFormatting xmlns:xm="http://schemas.microsoft.com/office/excel/2006/main">
          <x14:cfRule type="dataBar" id="{B527AAA0-F896-40E3-9F39-E2227FCF1C28}">
            <x14:dataBar minLength="0" maxLength="100" border="1" negativeBarBorderColorSameAsPositive="0">
              <x14:cfvo type="autoMin"/>
              <x14:cfvo type="autoMax"/>
              <x14:borderColor rgb="FF638EC6"/>
              <x14:negativeFillColor rgb="FFFF0000"/>
              <x14:negativeBorderColor rgb="FFFF0000"/>
              <x14:axisColor rgb="FF000000"/>
            </x14:dataBar>
          </x14:cfRule>
          <xm:sqref>B42:E47 B48:D48 B50:D50</xm:sqref>
        </x14:conditionalFormatting>
        <x14:conditionalFormatting xmlns:xm="http://schemas.microsoft.com/office/excel/2006/main">
          <x14:cfRule type="dataBar" id="{97E13897-E1B5-4E80-9A33-6555942E067D}">
            <x14:dataBar minLength="0" maxLength="100" border="1" negativeBarBorderColorSameAsPositive="0">
              <x14:cfvo type="autoMin"/>
              <x14:cfvo type="autoMax"/>
              <x14:borderColor rgb="FF638EC6"/>
              <x14:negativeFillColor rgb="FFFF0000"/>
              <x14:negativeBorderColor rgb="FFFF0000"/>
              <x14:axisColor rgb="FF000000"/>
            </x14:dataBar>
          </x14:cfRule>
          <xm:sqref>E48:E50 B49:D49</xm:sqref>
        </x14:conditionalFormatting>
        <x14:conditionalFormatting xmlns:xm="http://schemas.microsoft.com/office/excel/2006/main">
          <x14:cfRule type="dataBar" id="{00272618-98F8-47C4-A8C9-83F53DCCDFDB}">
            <x14:dataBar minLength="0" maxLength="100" border="1" negativeBarBorderColorSameAsPositive="0">
              <x14:cfvo type="autoMin"/>
              <x14:cfvo type="autoMax"/>
              <x14:borderColor rgb="FF638EC6"/>
              <x14:negativeFillColor rgb="FFFF0000"/>
              <x14:negativeBorderColor rgb="FFFF0000"/>
              <x14:axisColor rgb="FF000000"/>
            </x14:dataBar>
          </x14:cfRule>
          <xm:sqref>F42:F50</xm:sqref>
        </x14:conditionalFormatting>
        <x14:conditionalFormatting xmlns:xm="http://schemas.microsoft.com/office/excel/2006/main">
          <x14:cfRule type="dataBar" id="{E260B810-2953-433E-982E-0C0A2A884961}">
            <x14:dataBar minLength="0" maxLength="100" border="1" negativeBarBorderColorSameAsPositive="0">
              <x14:cfvo type="autoMin"/>
              <x14:cfvo type="autoMax"/>
              <x14:borderColor rgb="FF638EC6"/>
              <x14:negativeFillColor rgb="FFFF0000"/>
              <x14:negativeBorderColor rgb="FFFF0000"/>
              <x14:axisColor rgb="FF000000"/>
            </x14:dataBar>
          </x14:cfRule>
          <xm:sqref>B41:F50</xm:sqref>
        </x14:conditionalFormatting>
        <x14:conditionalFormatting xmlns:xm="http://schemas.microsoft.com/office/excel/2006/main">
          <x14:cfRule type="dataBar" id="{68DC20DC-5858-40FC-8E47-DC8A02ADB725}">
            <x14:dataBar minLength="0" maxLength="100" border="1" negativeBarBorderColorSameAsPositive="0">
              <x14:cfvo type="autoMin"/>
              <x14:cfvo type="autoMax"/>
              <x14:borderColor rgb="FF638EC6"/>
              <x14:negativeFillColor rgb="FFFF0000"/>
              <x14:negativeBorderColor rgb="FFFF0000"/>
              <x14:axisColor rgb="FF000000"/>
            </x14:dataBar>
          </x14:cfRule>
          <xm:sqref>B55:O57 C53:O54 B59:N59 B58:J58 L58:O58 B61:N61</xm:sqref>
        </x14:conditionalFormatting>
        <x14:conditionalFormatting xmlns:xm="http://schemas.microsoft.com/office/excel/2006/main">
          <x14:cfRule type="dataBar" id="{3781488C-4F99-4D99-8E36-C6A67DF85221}">
            <x14:dataBar minLength="0" maxLength="100" border="1" negativeBarBorderColorSameAsPositive="0">
              <x14:cfvo type="autoMin"/>
              <x14:cfvo type="autoMax"/>
              <x14:borderColor rgb="FF638EC6"/>
              <x14:negativeFillColor rgb="FFFF0000"/>
              <x14:negativeBorderColor rgb="FFFF0000"/>
              <x14:axisColor rgb="FF000000"/>
            </x14:dataBar>
          </x14:cfRule>
          <xm:sqref>B53</xm:sqref>
        </x14:conditionalFormatting>
        <x14:conditionalFormatting xmlns:xm="http://schemas.microsoft.com/office/excel/2006/main">
          <x14:cfRule type="dataBar" id="{A79B7728-C365-4C3E-B4A0-08C625ADC50A}">
            <x14:dataBar minLength="0" maxLength="100" border="1" negativeBarBorderColorSameAsPositive="0">
              <x14:cfvo type="autoMin"/>
              <x14:cfvo type="autoMax"/>
              <x14:borderColor rgb="FF638EC6"/>
              <x14:negativeFillColor rgb="FFFF0000"/>
              <x14:negativeBorderColor rgb="FFFF0000"/>
              <x14:axisColor rgb="FF000000"/>
            </x14:dataBar>
          </x14:cfRule>
          <xm:sqref>B54</xm:sqref>
        </x14:conditionalFormatting>
        <x14:conditionalFormatting xmlns:xm="http://schemas.microsoft.com/office/excel/2006/main">
          <x14:cfRule type="dataBar" id="{5612C4A8-1968-40B1-B8EE-E1B28899C2A3}">
            <x14:dataBar minLength="0" maxLength="100" border="1" negativeBarBorderColorSameAsPositive="0">
              <x14:cfvo type="autoMin"/>
              <x14:cfvo type="autoMax"/>
              <x14:borderColor rgb="FF638EC6"/>
              <x14:negativeFillColor rgb="FFFF0000"/>
              <x14:negativeBorderColor rgb="FFFF0000"/>
              <x14:axisColor rgb="FF000000"/>
            </x14:dataBar>
          </x14:cfRule>
          <xm:sqref>K58</xm:sqref>
        </x14:conditionalFormatting>
        <x14:conditionalFormatting xmlns:xm="http://schemas.microsoft.com/office/excel/2006/main">
          <x14:cfRule type="dataBar" id="{6C1C2610-BB7B-42EF-8CF5-4BC2F57B126B}">
            <x14:dataBar minLength="0" maxLength="100" border="1" negativeBarBorderColorSameAsPositive="0">
              <x14:cfvo type="autoMin"/>
              <x14:cfvo type="autoMax"/>
              <x14:borderColor rgb="FF638EC6"/>
              <x14:negativeFillColor rgb="FFFF0000"/>
              <x14:negativeBorderColor rgb="FFFF0000"/>
              <x14:axisColor rgb="FF000000"/>
            </x14:dataBar>
          </x14:cfRule>
          <xm:sqref>O59:O61 B60:N60</xm:sqref>
        </x14:conditionalFormatting>
        <x14:conditionalFormatting xmlns:xm="http://schemas.microsoft.com/office/excel/2006/main">
          <x14:cfRule type="dataBar" id="{D6AD5D20-251C-4C3C-A3B1-106916A0C5CC}">
            <x14:dataBar minLength="0" maxLength="100" border="1" negativeBarBorderColorSameAsPositive="0">
              <x14:cfvo type="autoMin"/>
              <x14:cfvo type="autoMax"/>
              <x14:borderColor rgb="FF638EC6"/>
              <x14:negativeFillColor rgb="FFFF0000"/>
              <x14:negativeBorderColor rgb="FFFF0000"/>
              <x14:axisColor rgb="FF000000"/>
            </x14:dataBar>
          </x14:cfRule>
          <xm:sqref>P53:P61</xm:sqref>
        </x14:conditionalFormatting>
        <x14:conditionalFormatting xmlns:xm="http://schemas.microsoft.com/office/excel/2006/main">
          <x14:cfRule type="dataBar" id="{8CE8005F-1A40-4683-85AF-38D114BF3232}">
            <x14:dataBar minLength="0" maxLength="100" border="1" negativeBarBorderColorSameAsPositive="0">
              <x14:cfvo type="autoMin"/>
              <x14:cfvo type="autoMax"/>
              <x14:borderColor rgb="FF638EC6"/>
              <x14:negativeFillColor rgb="FFFF0000"/>
              <x14:negativeBorderColor rgb="FFFF0000"/>
              <x14:axisColor rgb="FF000000"/>
            </x14:dataBar>
          </x14:cfRule>
          <xm:sqref>B52:P61</xm:sqref>
        </x14:conditionalFormatting>
        <x14:conditionalFormatting xmlns:xm="http://schemas.microsoft.com/office/excel/2006/main">
          <x14:cfRule type="dataBar" id="{69CDCBCD-8C9C-4584-9363-FE1C7353805F}">
            <x14:dataBar minLength="0" maxLength="100" border="1" negativeBarBorderColorSameAsPositive="0">
              <x14:cfvo type="autoMin"/>
              <x14:cfvo type="autoMax"/>
              <x14:borderColor rgb="FF638EC6"/>
              <x14:negativeFillColor rgb="FFFF0000"/>
              <x14:negativeBorderColor rgb="FFFF0000"/>
              <x14:axisColor rgb="FF000000"/>
            </x14:dataBar>
          </x14:cfRule>
          <xm:sqref>B64:G72</xm:sqref>
        </x14:conditionalFormatting>
        <x14:conditionalFormatting xmlns:xm="http://schemas.microsoft.com/office/excel/2006/main">
          <x14:cfRule type="dataBar" id="{919ADDD7-39A3-4BD1-A6C7-E77A165995F6}">
            <x14:dataBar minLength="0" maxLength="100" border="1" negativeBarBorderColorSameAsPositive="0">
              <x14:cfvo type="autoMin"/>
              <x14:cfvo type="autoMax"/>
              <x14:borderColor rgb="FF638EC6"/>
              <x14:negativeFillColor rgb="FFFF0000"/>
              <x14:negativeBorderColor rgb="FFFF0000"/>
              <x14:axisColor rgb="FF000000"/>
            </x14:dataBar>
          </x14:cfRule>
          <xm:sqref>H64:H72</xm:sqref>
        </x14:conditionalFormatting>
        <x14:conditionalFormatting xmlns:xm="http://schemas.microsoft.com/office/excel/2006/main">
          <x14:cfRule type="dataBar" id="{0ACDEBA6-9A44-4433-8EA8-3AA2A9E1C1BC}">
            <x14:dataBar minLength="0" maxLength="100" border="1" negativeBarBorderColorSameAsPositive="0">
              <x14:cfvo type="autoMin"/>
              <x14:cfvo type="autoMax"/>
              <x14:borderColor rgb="FF638EC6"/>
              <x14:negativeFillColor rgb="FFFF0000"/>
              <x14:negativeBorderColor rgb="FFFF0000"/>
              <x14:axisColor rgb="FF000000"/>
            </x14:dataBar>
          </x14:cfRule>
          <xm:sqref>B63:H72</xm:sqref>
        </x14:conditionalFormatting>
        <x14:conditionalFormatting xmlns:xm="http://schemas.microsoft.com/office/excel/2006/main">
          <x14:cfRule type="dataBar" id="{97BFCF78-2474-4861-836F-C061402E30BC}">
            <x14:dataBar minLength="0" maxLength="100" border="1" negativeBarBorderColorSameAsPositive="0">
              <x14:cfvo type="autoMin"/>
              <x14:cfvo type="autoMax"/>
              <x14:borderColor rgb="FF638EC6"/>
              <x14:negativeFillColor rgb="FFFF0000"/>
              <x14:negativeBorderColor rgb="FFFF0000"/>
              <x14:axisColor rgb="FF000000"/>
            </x14:dataBar>
          </x14:cfRule>
          <xm:sqref>B75:F79</xm:sqref>
        </x14:conditionalFormatting>
        <x14:conditionalFormatting xmlns:xm="http://schemas.microsoft.com/office/excel/2006/main">
          <x14:cfRule type="dataBar" id="{4610C888-C3FD-4423-AD65-552658A7C54B}">
            <x14:dataBar minLength="0" maxLength="100" border="1" negativeBarBorderColorSameAsPositive="0">
              <x14:cfvo type="autoMin"/>
              <x14:cfvo type="autoMax"/>
              <x14:borderColor rgb="FF638EC6"/>
              <x14:negativeFillColor rgb="FFFF0000"/>
              <x14:negativeBorderColor rgb="FFFF0000"/>
              <x14:axisColor rgb="FF000000"/>
            </x14:dataBar>
          </x14:cfRule>
          <xm:sqref>B80:D80</xm:sqref>
        </x14:conditionalFormatting>
        <x14:conditionalFormatting xmlns:xm="http://schemas.microsoft.com/office/excel/2006/main">
          <x14:cfRule type="dataBar" id="{AF4C19B8-6EDD-4138-BE43-89ADA02773F0}">
            <x14:dataBar minLength="0" maxLength="100" border="1" negativeBarBorderColorSameAsPositive="0">
              <x14:cfvo type="autoMin"/>
              <x14:cfvo type="autoMax"/>
              <x14:borderColor rgb="FF638EC6"/>
              <x14:negativeFillColor rgb="FFFF0000"/>
              <x14:negativeBorderColor rgb="FFFF0000"/>
              <x14:axisColor rgb="FF000000"/>
            </x14:dataBar>
          </x14:cfRule>
          <xm:sqref>F80</xm:sqref>
        </x14:conditionalFormatting>
        <x14:conditionalFormatting xmlns:xm="http://schemas.microsoft.com/office/excel/2006/main">
          <x14:cfRule type="dataBar" id="{9EFEFD77-C2CB-4C4F-9DA9-5416D5588197}">
            <x14:dataBar minLength="0" maxLength="100" border="1" negativeBarBorderColorSameAsPositive="0">
              <x14:cfvo type="autoMin"/>
              <x14:cfvo type="autoMax"/>
              <x14:borderColor rgb="FF638EC6"/>
              <x14:negativeFillColor rgb="FFFF0000"/>
              <x14:negativeBorderColor rgb="FFFF0000"/>
              <x14:axisColor rgb="FF000000"/>
            </x14:dataBar>
          </x14:cfRule>
          <xm:sqref>B74:F80</xm:sqref>
        </x14:conditionalFormatting>
        <x14:conditionalFormatting xmlns:xm="http://schemas.microsoft.com/office/excel/2006/main">
          <x14:cfRule type="dataBar" id="{76F95528-3C2D-49AF-8F51-24C73DBB9D7F}">
            <x14:dataBar minLength="0" maxLength="100" border="1" negativeBarBorderColorSameAsPositive="0">
              <x14:cfvo type="autoMin"/>
              <x14:cfvo type="autoMax"/>
              <x14:borderColor rgb="FF638EC6"/>
              <x14:negativeFillColor rgb="FFFF0000"/>
              <x14:negativeBorderColor rgb="FFFF0000"/>
              <x14:axisColor rgb="FF000000"/>
            </x14:dataBar>
          </x14:cfRule>
          <xm:sqref>B84:G88 C83:E83 G83</xm:sqref>
        </x14:conditionalFormatting>
        <x14:conditionalFormatting xmlns:xm="http://schemas.microsoft.com/office/excel/2006/main">
          <x14:cfRule type="dataBar" id="{B30BD2CD-691E-472E-ADD4-123BC84F4B2B}">
            <x14:dataBar minLength="0" maxLength="100" border="1" negativeBarBorderColorSameAsPositive="0">
              <x14:cfvo type="autoMin"/>
              <x14:cfvo type="autoMax"/>
              <x14:borderColor rgb="FF638EC6"/>
              <x14:negativeFillColor rgb="FFFF0000"/>
              <x14:negativeBorderColor rgb="FFFF0000"/>
              <x14:axisColor rgb="FF000000"/>
            </x14:dataBar>
          </x14:cfRule>
          <xm:sqref>B83</xm:sqref>
        </x14:conditionalFormatting>
        <x14:conditionalFormatting xmlns:xm="http://schemas.microsoft.com/office/excel/2006/main">
          <x14:cfRule type="dataBar" id="{A4CA7A1F-E3A9-45D4-B33F-450037116125}">
            <x14:dataBar minLength="0" maxLength="100" border="1" negativeBarBorderColorSameAsPositive="0">
              <x14:cfvo type="autoMin"/>
              <x14:cfvo type="autoMax"/>
              <x14:borderColor rgb="FF638EC6"/>
              <x14:negativeFillColor rgb="FFFF0000"/>
              <x14:negativeBorderColor rgb="FFFF0000"/>
              <x14:axisColor rgb="FF000000"/>
            </x14:dataBar>
          </x14:cfRule>
          <xm:sqref>F83</xm:sqref>
        </x14:conditionalFormatting>
        <x14:conditionalFormatting xmlns:xm="http://schemas.microsoft.com/office/excel/2006/main">
          <x14:cfRule type="dataBar" id="{4210F0A6-6EB2-48D6-9A59-1D01D51A97D9}">
            <x14:dataBar minLength="0" maxLength="100" border="1" negativeBarBorderColorSameAsPositive="0">
              <x14:cfvo type="autoMin"/>
              <x14:cfvo type="autoMax"/>
              <x14:borderColor rgb="FF638EC6"/>
              <x14:negativeFillColor rgb="FFFF0000"/>
              <x14:negativeBorderColor rgb="FFFF0000"/>
              <x14:axisColor rgb="FF000000"/>
            </x14:dataBar>
          </x14:cfRule>
          <xm:sqref>H83:H87</xm:sqref>
        </x14:conditionalFormatting>
        <x14:conditionalFormatting xmlns:xm="http://schemas.microsoft.com/office/excel/2006/main">
          <x14:cfRule type="dataBar" id="{C8845CB0-1BB3-4B3F-887D-1EA00FBB203B}">
            <x14:dataBar minLength="0" maxLength="100" border="1" negativeBarBorderColorSameAsPositive="0">
              <x14:cfvo type="autoMin"/>
              <x14:cfvo type="autoMax"/>
              <x14:borderColor rgb="FF638EC6"/>
              <x14:negativeFillColor rgb="FFFF0000"/>
              <x14:negativeBorderColor rgb="FFFF0000"/>
              <x14:axisColor rgb="FF000000"/>
            </x14:dataBar>
          </x14:cfRule>
          <xm:sqref>H88</xm:sqref>
        </x14:conditionalFormatting>
        <x14:conditionalFormatting xmlns:xm="http://schemas.microsoft.com/office/excel/2006/main">
          <x14:cfRule type="dataBar" id="{02B394FF-24D9-4FAF-A79E-D5945518B812}">
            <x14:dataBar minLength="0" maxLength="100" border="1" negativeBarBorderColorSameAsPositive="0">
              <x14:cfvo type="autoMin"/>
              <x14:cfvo type="autoMax"/>
              <x14:borderColor rgb="FF638EC6"/>
              <x14:negativeFillColor rgb="FFFF0000"/>
              <x14:negativeBorderColor rgb="FFFF0000"/>
              <x14:axisColor rgb="FF000000"/>
            </x14:dataBar>
          </x14:cfRule>
          <xm:sqref>B82:H88</xm:sqref>
        </x14:conditionalFormatting>
        <x14:conditionalFormatting xmlns:xm="http://schemas.microsoft.com/office/excel/2006/main">
          <x14:cfRule type="dataBar" id="{4E57D258-0B77-4E9B-95EF-BEB36E0202D1}">
            <x14:dataBar minLength="0" maxLength="100" border="1" negativeBarBorderColorSameAsPositive="0">
              <x14:cfvo type="autoMin"/>
              <x14:cfvo type="autoMax"/>
              <x14:borderColor rgb="FF638EC6"/>
              <x14:negativeFillColor rgb="FFFF0000"/>
              <x14:negativeBorderColor rgb="FFFF0000"/>
              <x14:axisColor rgb="FF000000"/>
            </x14:dataBar>
          </x14:cfRule>
          <xm:sqref>B91:E95</xm:sqref>
        </x14:conditionalFormatting>
        <x14:conditionalFormatting xmlns:xm="http://schemas.microsoft.com/office/excel/2006/main">
          <x14:cfRule type="dataBar" id="{A0B90432-C8AC-4F79-9050-459DFE863404}">
            <x14:dataBar minLength="0" maxLength="100" border="1" negativeBarBorderColorSameAsPositive="0">
              <x14:cfvo type="autoMin"/>
              <x14:cfvo type="autoMax"/>
              <x14:borderColor rgb="FF638EC6"/>
              <x14:negativeFillColor rgb="FFFF0000"/>
              <x14:negativeBorderColor rgb="FFFF0000"/>
              <x14:axisColor rgb="FF000000"/>
            </x14:dataBar>
          </x14:cfRule>
          <xm:sqref>B96:D96</xm:sqref>
        </x14:conditionalFormatting>
        <x14:conditionalFormatting xmlns:xm="http://schemas.microsoft.com/office/excel/2006/main">
          <x14:cfRule type="dataBar" id="{F8E51D4A-61E3-4E6A-954D-8C14254AE4C5}">
            <x14:dataBar minLength="0" maxLength="100" border="1" negativeBarBorderColorSameAsPositive="0">
              <x14:cfvo type="autoMin"/>
              <x14:cfvo type="autoMax"/>
              <x14:borderColor rgb="FF638EC6"/>
              <x14:negativeFillColor rgb="FFFF0000"/>
              <x14:negativeBorderColor rgb="FFFF0000"/>
              <x14:axisColor rgb="FF000000"/>
            </x14:dataBar>
          </x14:cfRule>
          <xm:sqref>E96</xm:sqref>
        </x14:conditionalFormatting>
        <x14:conditionalFormatting xmlns:xm="http://schemas.microsoft.com/office/excel/2006/main">
          <x14:cfRule type="dataBar" id="{B31D456A-5DC3-431E-8A6B-F57D1400E016}">
            <x14:dataBar minLength="0" maxLength="100" border="1" negativeBarBorderColorSameAsPositive="0">
              <x14:cfvo type="autoMin"/>
              <x14:cfvo type="autoMax"/>
              <x14:borderColor rgb="FF638EC6"/>
              <x14:negativeFillColor rgb="FFFF0000"/>
              <x14:negativeBorderColor rgb="FFFF0000"/>
              <x14:axisColor rgb="FF000000"/>
            </x14:dataBar>
          </x14:cfRule>
          <xm:sqref>F96</xm:sqref>
        </x14:conditionalFormatting>
        <x14:conditionalFormatting xmlns:xm="http://schemas.microsoft.com/office/excel/2006/main">
          <x14:cfRule type="dataBar" id="{6D5C4FAF-DA2E-4FFC-A97C-5FC22A062F7B}">
            <x14:dataBar minLength="0" maxLength="100" border="1" negativeBarBorderColorSameAsPositive="0">
              <x14:cfvo type="autoMin"/>
              <x14:cfvo type="autoMax"/>
              <x14:borderColor rgb="FF638EC6"/>
              <x14:negativeFillColor rgb="FFFF0000"/>
              <x14:negativeBorderColor rgb="FFFF0000"/>
              <x14:axisColor rgb="FF000000"/>
            </x14:dataBar>
          </x14:cfRule>
          <xm:sqref>F91:F95</xm:sqref>
        </x14:conditionalFormatting>
        <x14:conditionalFormatting xmlns:xm="http://schemas.microsoft.com/office/excel/2006/main">
          <x14:cfRule type="dataBar" id="{6F4C8966-7495-4F49-BDDB-20EDA376C53D}">
            <x14:dataBar minLength="0" maxLength="100" border="1" negativeBarBorderColorSameAsPositive="0">
              <x14:cfvo type="autoMin"/>
              <x14:cfvo type="autoMax"/>
              <x14:borderColor rgb="FF638EC6"/>
              <x14:negativeFillColor rgb="FFFF0000"/>
              <x14:negativeBorderColor rgb="FFFF0000"/>
              <x14:axisColor rgb="FF000000"/>
            </x14:dataBar>
          </x14:cfRule>
          <xm:sqref>B90:F96</xm:sqref>
        </x14:conditionalFormatting>
        <x14:conditionalFormatting xmlns:xm="http://schemas.microsoft.com/office/excel/2006/main">
          <x14:cfRule type="dataBar" id="{9CF088E6-EE0E-4AF4-8EEC-63A81B6609A8}">
            <x14:dataBar minLength="0" maxLength="100" border="1" negativeBarBorderColorSameAsPositive="0">
              <x14:cfvo type="autoMin"/>
              <x14:cfvo type="autoMax"/>
              <x14:borderColor rgb="FF638EC6"/>
              <x14:negativeFillColor rgb="FFFF0000"/>
              <x14:negativeBorderColor rgb="FFFF0000"/>
              <x14:axisColor rgb="FF000000"/>
            </x14:dataBar>
          </x14:cfRule>
          <xm:sqref>B99:O100 B103:O103 B101:J101 L101:O101 B102:N102</xm:sqref>
        </x14:conditionalFormatting>
        <x14:conditionalFormatting xmlns:xm="http://schemas.microsoft.com/office/excel/2006/main">
          <x14:cfRule type="dataBar" id="{CE16CDB0-E48D-4E5A-96E9-CA8F69C46078}">
            <x14:dataBar minLength="0" maxLength="100" border="1" negativeBarBorderColorSameAsPositive="0">
              <x14:cfvo type="autoMin"/>
              <x14:cfvo type="autoMax"/>
              <x14:borderColor rgb="FF638EC6"/>
              <x14:negativeFillColor rgb="FFFF0000"/>
              <x14:negativeBorderColor rgb="FFFF0000"/>
              <x14:axisColor rgb="FF000000"/>
            </x14:dataBar>
          </x14:cfRule>
          <xm:sqref>K101</xm:sqref>
        </x14:conditionalFormatting>
        <x14:conditionalFormatting xmlns:xm="http://schemas.microsoft.com/office/excel/2006/main">
          <x14:cfRule type="dataBar" id="{FFCD9E14-416D-4065-8443-09BF08F5BA88}">
            <x14:dataBar minLength="0" maxLength="100" border="1" negativeBarBorderColorSameAsPositive="0">
              <x14:cfvo type="autoMin"/>
              <x14:cfvo type="autoMax"/>
              <x14:borderColor rgb="FF638EC6"/>
              <x14:negativeFillColor rgb="FFFF0000"/>
              <x14:negativeBorderColor rgb="FFFF0000"/>
              <x14:axisColor rgb="FF000000"/>
            </x14:dataBar>
          </x14:cfRule>
          <xm:sqref>O102</xm:sqref>
        </x14:conditionalFormatting>
        <x14:conditionalFormatting xmlns:xm="http://schemas.microsoft.com/office/excel/2006/main">
          <x14:cfRule type="dataBar" id="{AF12260B-BA0B-47AA-B739-7EB3EF917820}">
            <x14:dataBar minLength="0" maxLength="100" border="1" negativeBarBorderColorSameAsPositive="0">
              <x14:cfvo type="autoMin"/>
              <x14:cfvo type="autoMax"/>
              <x14:borderColor rgb="FF638EC6"/>
              <x14:negativeFillColor rgb="FFFF0000"/>
              <x14:negativeBorderColor rgb="FFFF0000"/>
              <x14:axisColor rgb="FF000000"/>
            </x14:dataBar>
          </x14:cfRule>
          <xm:sqref>B104:N104</xm:sqref>
        </x14:conditionalFormatting>
        <x14:conditionalFormatting xmlns:xm="http://schemas.microsoft.com/office/excel/2006/main">
          <x14:cfRule type="dataBar" id="{509CBD44-D70A-4A4B-B07C-301AABB9AA67}">
            <x14:dataBar minLength="0" maxLength="100" border="1" negativeBarBorderColorSameAsPositive="0">
              <x14:cfvo type="autoMin"/>
              <x14:cfvo type="autoMax"/>
              <x14:borderColor rgb="FF638EC6"/>
              <x14:negativeFillColor rgb="FFFF0000"/>
              <x14:negativeBorderColor rgb="FFFF0000"/>
              <x14:axisColor rgb="FF000000"/>
            </x14:dataBar>
          </x14:cfRule>
          <xm:sqref>O104</xm:sqref>
        </x14:conditionalFormatting>
        <x14:conditionalFormatting xmlns:xm="http://schemas.microsoft.com/office/excel/2006/main">
          <x14:cfRule type="dataBar" id="{94BF407C-AE14-4DF8-9E4F-44AF635DA6EB}">
            <x14:dataBar minLength="0" maxLength="100" border="1" negativeBarBorderColorSameAsPositive="0">
              <x14:cfvo type="autoMin"/>
              <x14:cfvo type="autoMax"/>
              <x14:borderColor rgb="FF638EC6"/>
              <x14:negativeFillColor rgb="FFFF0000"/>
              <x14:negativeBorderColor rgb="FFFF0000"/>
              <x14:axisColor rgb="FF000000"/>
            </x14:dataBar>
          </x14:cfRule>
          <xm:sqref>P104</xm:sqref>
        </x14:conditionalFormatting>
        <x14:conditionalFormatting xmlns:xm="http://schemas.microsoft.com/office/excel/2006/main">
          <x14:cfRule type="dataBar" id="{BE8EC1AC-4DB8-4148-BCDC-4C793CFAE18A}">
            <x14:dataBar minLength="0" maxLength="100" border="1" negativeBarBorderColorSameAsPositive="0">
              <x14:cfvo type="autoMin"/>
              <x14:cfvo type="autoMax"/>
              <x14:borderColor rgb="FF638EC6"/>
              <x14:negativeFillColor rgb="FFFF0000"/>
              <x14:negativeBorderColor rgb="FFFF0000"/>
              <x14:axisColor rgb="FF000000"/>
            </x14:dataBar>
          </x14:cfRule>
          <xm:sqref>P99:P103</xm:sqref>
        </x14:conditionalFormatting>
        <x14:conditionalFormatting xmlns:xm="http://schemas.microsoft.com/office/excel/2006/main">
          <x14:cfRule type="dataBar" id="{F1F65E7E-4A16-43D5-90D0-ABBAB6CD8704}">
            <x14:dataBar minLength="0" maxLength="100" border="1" negativeBarBorderColorSameAsPositive="0">
              <x14:cfvo type="autoMin"/>
              <x14:cfvo type="autoMax"/>
              <x14:borderColor rgb="FF638EC6"/>
              <x14:negativeFillColor rgb="FFFF0000"/>
              <x14:negativeBorderColor rgb="FFFF0000"/>
              <x14:axisColor rgb="FF000000"/>
            </x14:dataBar>
          </x14:cfRule>
          <xm:sqref>B98:P104</xm:sqref>
        </x14:conditionalFormatting>
        <x14:conditionalFormatting xmlns:xm="http://schemas.microsoft.com/office/excel/2006/main">
          <x14:cfRule type="dataBar" id="{01E9DE14-40BC-4A5B-A274-63ADBDE1AAB3}">
            <x14:dataBar minLength="0" maxLength="100" border="1" negativeBarBorderColorSameAsPositive="0">
              <x14:cfvo type="autoMin"/>
              <x14:cfvo type="autoMax"/>
              <x14:borderColor rgb="FF638EC6"/>
              <x14:negativeFillColor rgb="FFFF0000"/>
              <x14:negativeBorderColor rgb="FFFF0000"/>
              <x14:axisColor rgb="FF000000"/>
            </x14:dataBar>
          </x14:cfRule>
          <xm:sqref>B108:G111 B107 E107:G107</xm:sqref>
        </x14:conditionalFormatting>
        <x14:conditionalFormatting xmlns:xm="http://schemas.microsoft.com/office/excel/2006/main">
          <x14:cfRule type="dataBar" id="{5B191286-6053-4116-96B5-5BDB18F6522E}">
            <x14:dataBar minLength="0" maxLength="100" border="1" negativeBarBorderColorSameAsPositive="0">
              <x14:cfvo type="autoMin"/>
              <x14:cfvo type="autoMax"/>
              <x14:borderColor rgb="FF638EC6"/>
              <x14:negativeFillColor rgb="FFFF0000"/>
              <x14:negativeBorderColor rgb="FFFF0000"/>
              <x14:axisColor rgb="FF000000"/>
            </x14:dataBar>
          </x14:cfRule>
          <xm:sqref>C107</xm:sqref>
        </x14:conditionalFormatting>
        <x14:conditionalFormatting xmlns:xm="http://schemas.microsoft.com/office/excel/2006/main">
          <x14:cfRule type="dataBar" id="{73CB2323-FD0C-4D2C-9BC1-F3A46BA002F4}">
            <x14:dataBar minLength="0" maxLength="100" border="1" negativeBarBorderColorSameAsPositive="0">
              <x14:cfvo type="autoMin"/>
              <x14:cfvo type="autoMax"/>
              <x14:borderColor rgb="FF638EC6"/>
              <x14:negativeFillColor rgb="FFFF0000"/>
              <x14:negativeBorderColor rgb="FFFF0000"/>
              <x14:axisColor rgb="FF000000"/>
            </x14:dataBar>
          </x14:cfRule>
          <xm:sqref>D107</xm:sqref>
        </x14:conditionalFormatting>
        <x14:conditionalFormatting xmlns:xm="http://schemas.microsoft.com/office/excel/2006/main">
          <x14:cfRule type="dataBar" id="{3F85A430-0645-4654-81BD-8BBCEA47067F}">
            <x14:dataBar minLength="0" maxLength="100" border="1" negativeBarBorderColorSameAsPositive="0">
              <x14:cfvo type="autoMin"/>
              <x14:cfvo type="autoMax"/>
              <x14:borderColor rgb="FF638EC6"/>
              <x14:negativeFillColor rgb="FFFF0000"/>
              <x14:negativeBorderColor rgb="FFFF0000"/>
              <x14:axisColor rgb="FF000000"/>
            </x14:dataBar>
          </x14:cfRule>
          <xm:sqref>B112:G112</xm:sqref>
        </x14:conditionalFormatting>
        <x14:conditionalFormatting xmlns:xm="http://schemas.microsoft.com/office/excel/2006/main">
          <x14:cfRule type="dataBar" id="{C3EE1AE2-48CC-4367-AE94-3DB8ADFD8E96}">
            <x14:dataBar minLength="0" maxLength="100" border="1" negativeBarBorderColorSameAsPositive="0">
              <x14:cfvo type="autoMin"/>
              <x14:cfvo type="autoMax"/>
              <x14:borderColor rgb="FF638EC6"/>
              <x14:negativeFillColor rgb="FFFF0000"/>
              <x14:negativeBorderColor rgb="FFFF0000"/>
              <x14:axisColor rgb="FF000000"/>
            </x14:dataBar>
          </x14:cfRule>
          <xm:sqref>B112:G112</xm:sqref>
        </x14:conditionalFormatting>
        <x14:conditionalFormatting xmlns:xm="http://schemas.microsoft.com/office/excel/2006/main">
          <x14:cfRule type="dataBar" id="{3B5F9D23-3028-41CE-AC0F-85F9C0B23EE1}">
            <x14:dataBar minLength="0" maxLength="100" border="1" negativeBarBorderColorSameAsPositive="0">
              <x14:cfvo type="autoMin"/>
              <x14:cfvo type="autoMax"/>
              <x14:borderColor rgb="FF638EC6"/>
              <x14:negativeFillColor rgb="FFFF0000"/>
              <x14:negativeBorderColor rgb="FFFF0000"/>
              <x14:axisColor rgb="FF000000"/>
            </x14:dataBar>
          </x14:cfRule>
          <xm:sqref>H107:H111</xm:sqref>
        </x14:conditionalFormatting>
        <x14:conditionalFormatting xmlns:xm="http://schemas.microsoft.com/office/excel/2006/main">
          <x14:cfRule type="dataBar" id="{960D9E34-A9E4-4999-835E-853D97674FBC}">
            <x14:dataBar minLength="0" maxLength="100" border="1" negativeBarBorderColorSameAsPositive="0">
              <x14:cfvo type="autoMin"/>
              <x14:cfvo type="autoMax"/>
              <x14:borderColor rgb="FF638EC6"/>
              <x14:negativeFillColor rgb="FFFF0000"/>
              <x14:negativeBorderColor rgb="FFFF0000"/>
              <x14:axisColor rgb="FF000000"/>
            </x14:dataBar>
          </x14:cfRule>
          <xm:sqref>H112</xm:sqref>
        </x14:conditionalFormatting>
        <x14:conditionalFormatting xmlns:xm="http://schemas.microsoft.com/office/excel/2006/main">
          <x14:cfRule type="dataBar" id="{747D8C68-555E-45B2-B3A8-77C318EB1F9D}">
            <x14:dataBar minLength="0" maxLength="100" border="1" negativeBarBorderColorSameAsPositive="0">
              <x14:cfvo type="autoMin"/>
              <x14:cfvo type="autoMax"/>
              <x14:borderColor rgb="FF638EC6"/>
              <x14:negativeFillColor rgb="FFFF0000"/>
              <x14:negativeBorderColor rgb="FFFF0000"/>
              <x14:axisColor rgb="FF000000"/>
            </x14:dataBar>
          </x14:cfRule>
          <xm:sqref>B106:H112</xm:sqref>
        </x14:conditionalFormatting>
        <x14:conditionalFormatting xmlns:xm="http://schemas.microsoft.com/office/excel/2006/main">
          <x14:cfRule type="dataBar" id="{79952318-17CF-45BC-B291-3127903B6873}">
            <x14:dataBar minLength="0" maxLength="100" border="1" negativeBarBorderColorSameAsPositive="0">
              <x14:cfvo type="autoMin"/>
              <x14:cfvo type="autoMax"/>
              <x14:borderColor rgb="FF638EC6"/>
              <x14:negativeFillColor rgb="FFFF0000"/>
              <x14:negativeBorderColor rgb="FFFF0000"/>
              <x14:axisColor rgb="FF000000"/>
            </x14:dataBar>
          </x14:cfRule>
          <xm:sqref>B115:E121</xm:sqref>
        </x14:conditionalFormatting>
        <x14:conditionalFormatting xmlns:xm="http://schemas.microsoft.com/office/excel/2006/main">
          <x14:cfRule type="dataBar" id="{A67B7B60-0F2A-4818-8E97-F55D28EFFB1D}">
            <x14:dataBar minLength="0" maxLength="100" border="1" negativeBarBorderColorSameAsPositive="0">
              <x14:cfvo type="autoMin"/>
              <x14:cfvo type="autoMax"/>
              <x14:borderColor rgb="FF638EC6"/>
              <x14:negativeFillColor rgb="FFFF0000"/>
              <x14:negativeBorderColor rgb="FFFF0000"/>
              <x14:axisColor rgb="FF000000"/>
            </x14:dataBar>
          </x14:cfRule>
          <xm:sqref>B115:F121</xm:sqref>
        </x14:conditionalFormatting>
        <x14:conditionalFormatting xmlns:xm="http://schemas.microsoft.com/office/excel/2006/main">
          <x14:cfRule type="dataBar" id="{AB6811FA-D35C-4C1B-85DF-81FB8F0D1ADD}">
            <x14:dataBar minLength="0" maxLength="100" border="1" negativeBarBorderColorSameAsPositive="0">
              <x14:cfvo type="autoMin"/>
              <x14:cfvo type="autoMax"/>
              <x14:borderColor rgb="FF638EC6"/>
              <x14:negativeFillColor rgb="FFFF0000"/>
              <x14:negativeBorderColor rgb="FFFF0000"/>
              <x14:axisColor rgb="FF000000"/>
            </x14:dataBar>
          </x14:cfRule>
          <xm:sqref>B114:F121</xm:sqref>
        </x14:conditionalFormatting>
        <x14:conditionalFormatting xmlns:xm="http://schemas.microsoft.com/office/excel/2006/main">
          <x14:cfRule type="dataBar" id="{39BCD385-7FBE-437F-865F-A2988F997720}">
            <x14:dataBar minLength="0" maxLength="100" border="1" negativeBarBorderColorSameAsPositive="0">
              <x14:cfvo type="autoMin"/>
              <x14:cfvo type="autoMax"/>
              <x14:borderColor rgb="FF638EC6"/>
              <x14:negativeFillColor rgb="FFFF0000"/>
              <x14:negativeBorderColor rgb="FFFF0000"/>
              <x14:axisColor rgb="FF000000"/>
            </x14:dataBar>
          </x14:cfRule>
          <xm:sqref>B124:E126 C127:E127</xm:sqref>
        </x14:conditionalFormatting>
        <x14:conditionalFormatting xmlns:xm="http://schemas.microsoft.com/office/excel/2006/main">
          <x14:cfRule type="dataBar" id="{FEA31C6B-6B59-434A-9D88-D9B354D1B0B2}">
            <x14:dataBar minLength="0" maxLength="100" border="1" negativeBarBorderColorSameAsPositive="0">
              <x14:cfvo type="autoMin"/>
              <x14:cfvo type="autoMax"/>
              <x14:borderColor rgb="FF638EC6"/>
              <x14:negativeFillColor rgb="FFFF0000"/>
              <x14:negativeBorderColor rgb="FFFF0000"/>
              <x14:axisColor rgb="FF000000"/>
            </x14:dataBar>
          </x14:cfRule>
          <xm:sqref>B127</xm:sqref>
        </x14:conditionalFormatting>
        <x14:conditionalFormatting xmlns:xm="http://schemas.microsoft.com/office/excel/2006/main">
          <x14:cfRule type="dataBar" id="{67B74BC2-FA21-491B-80CB-0AFA2BD6403C}">
            <x14:dataBar minLength="0" maxLength="100" border="1" negativeBarBorderColorSameAsPositive="0">
              <x14:cfvo type="autoMin"/>
              <x14:cfvo type="autoMax"/>
              <x14:borderColor rgb="FF638EC6"/>
              <x14:negativeFillColor rgb="FFFF0000"/>
              <x14:negativeBorderColor rgb="FFFF0000"/>
              <x14:axisColor rgb="FF000000"/>
            </x14:dataBar>
          </x14:cfRule>
          <xm:sqref>B123:F127</xm:sqref>
        </x14:conditionalFormatting>
        <x14:conditionalFormatting xmlns:xm="http://schemas.microsoft.com/office/excel/2006/main">
          <x14:cfRule type="dataBar" id="{90E0592A-E6C9-4BD4-9EF7-6B4DC0662E9F}">
            <x14:dataBar minLength="0" maxLength="100" border="1" negativeBarBorderColorSameAsPositive="0">
              <x14:cfvo type="autoMin"/>
              <x14:cfvo type="autoMax"/>
              <x14:borderColor rgb="FF638EC6"/>
              <x14:negativeFillColor rgb="FFFF0000"/>
              <x14:negativeBorderColor rgb="FFFF0000"/>
              <x14:axisColor rgb="FF000000"/>
            </x14:dataBar>
          </x14:cfRule>
          <xm:sqref>B128:E128</xm:sqref>
        </x14:conditionalFormatting>
        <x14:conditionalFormatting xmlns:xm="http://schemas.microsoft.com/office/excel/2006/main">
          <x14:cfRule type="dataBar" id="{64EF1D9A-FAB7-43F4-9A23-C82591DE4C2C}">
            <x14:dataBar minLength="0" maxLength="100" border="1" negativeBarBorderColorSameAsPositive="0">
              <x14:cfvo type="autoMin"/>
              <x14:cfvo type="autoMax"/>
              <x14:borderColor rgb="FF638EC6"/>
              <x14:negativeFillColor rgb="FFFF0000"/>
              <x14:negativeBorderColor rgb="FFFF0000"/>
              <x14:axisColor rgb="FF000000"/>
            </x14:dataBar>
          </x14:cfRule>
          <xm:sqref>B128:F128</xm:sqref>
        </x14:conditionalFormatting>
        <x14:conditionalFormatting xmlns:xm="http://schemas.microsoft.com/office/excel/2006/main">
          <x14:cfRule type="dataBar" id="{86DF86B2-8D21-45ED-9A15-3753A85221D4}">
            <x14:dataBar minLength="0" maxLength="100" border="1" negativeBarBorderColorSameAsPositive="0">
              <x14:cfvo type="autoMin"/>
              <x14:cfvo type="autoMax"/>
              <x14:borderColor rgb="FF638EC6"/>
              <x14:negativeFillColor rgb="FFFF0000"/>
              <x14:negativeBorderColor rgb="FFFF0000"/>
              <x14:axisColor rgb="FF000000"/>
            </x14:dataBar>
          </x14:cfRule>
          <xm:sqref>B123:F128</xm:sqref>
        </x14:conditionalFormatting>
        <x14:conditionalFormatting xmlns:xm="http://schemas.microsoft.com/office/excel/2006/main">
          <x14:cfRule type="dataBar" id="{54321EC7-94B3-4744-83BD-F0584C6A8C01}">
            <x14:dataBar minLength="0" maxLength="100" border="1" negativeBarBorderColorSameAsPositive="0">
              <x14:cfvo type="autoMin"/>
              <x14:cfvo type="autoMax"/>
              <x14:borderColor rgb="FF638EC6"/>
              <x14:negativeFillColor rgb="FFFF0000"/>
              <x14:negativeBorderColor rgb="FFFF0000"/>
              <x14:axisColor rgb="FF000000"/>
            </x14:dataBar>
          </x14:cfRule>
          <xm:sqref>B131:E134 B136:E142 C135:E135 C144:E144 B143 D143:E143</xm:sqref>
        </x14:conditionalFormatting>
        <x14:conditionalFormatting xmlns:xm="http://schemas.microsoft.com/office/excel/2006/main">
          <x14:cfRule type="dataBar" id="{9B9F4147-8669-4F1B-898F-75CF71F370C6}">
            <x14:dataBar minLength="0" maxLength="100" border="1" negativeBarBorderColorSameAsPositive="0">
              <x14:cfvo type="autoMin"/>
              <x14:cfvo type="autoMax"/>
              <x14:borderColor rgb="FF638EC6"/>
              <x14:negativeFillColor rgb="FFFF0000"/>
              <x14:negativeBorderColor rgb="FFFF0000"/>
              <x14:axisColor rgb="FF000000"/>
            </x14:dataBar>
          </x14:cfRule>
          <xm:sqref>B135</xm:sqref>
        </x14:conditionalFormatting>
        <x14:conditionalFormatting xmlns:xm="http://schemas.microsoft.com/office/excel/2006/main">
          <x14:cfRule type="dataBar" id="{1122E7B8-C626-44BE-85D6-B5ED8563A96D}">
            <x14:dataBar minLength="0" maxLength="100" border="1" negativeBarBorderColorSameAsPositive="0">
              <x14:cfvo type="autoMin"/>
              <x14:cfvo type="autoMax"/>
              <x14:borderColor rgb="FF638EC6"/>
              <x14:negativeFillColor rgb="FFFF0000"/>
              <x14:negativeBorderColor rgb="FFFF0000"/>
              <x14:axisColor rgb="FF000000"/>
            </x14:dataBar>
          </x14:cfRule>
          <xm:sqref>B144</xm:sqref>
        </x14:conditionalFormatting>
        <x14:conditionalFormatting xmlns:xm="http://schemas.microsoft.com/office/excel/2006/main">
          <x14:cfRule type="dataBar" id="{23E42834-FCD8-48CA-BDD8-8790BA1A18B6}">
            <x14:dataBar minLength="0" maxLength="100" border="1" negativeBarBorderColorSameAsPositive="0">
              <x14:cfvo type="autoMin"/>
              <x14:cfvo type="autoMax"/>
              <x14:borderColor rgb="FF638EC6"/>
              <x14:negativeFillColor rgb="FFFF0000"/>
              <x14:negativeBorderColor rgb="FFFF0000"/>
              <x14:axisColor rgb="FF000000"/>
            </x14:dataBar>
          </x14:cfRule>
          <xm:sqref>C143</xm:sqref>
        </x14:conditionalFormatting>
        <x14:conditionalFormatting xmlns:xm="http://schemas.microsoft.com/office/excel/2006/main">
          <x14:cfRule type="dataBar" id="{564EE0EB-B359-47FB-884E-C1D7D9B49D5E}">
            <x14:dataBar minLength="0" maxLength="100" border="1" negativeBarBorderColorSameAsPositive="0">
              <x14:cfvo type="autoMin"/>
              <x14:cfvo type="autoMax"/>
              <x14:borderColor rgb="FF638EC6"/>
              <x14:negativeFillColor rgb="FFFF0000"/>
              <x14:negativeBorderColor rgb="FFFF0000"/>
              <x14:axisColor rgb="FF000000"/>
            </x14:dataBar>
          </x14:cfRule>
          <xm:sqref>F130:F144</xm:sqref>
        </x14:conditionalFormatting>
        <x14:conditionalFormatting xmlns:xm="http://schemas.microsoft.com/office/excel/2006/main">
          <x14:cfRule type="dataBar" id="{312504BD-78FE-4C44-8276-C9DFBF75D710}">
            <x14:dataBar minLength="0" maxLength="100" border="1" negativeBarBorderColorSameAsPositive="0">
              <x14:cfvo type="autoMin"/>
              <x14:cfvo type="autoMax"/>
              <x14:borderColor rgb="FF638EC6"/>
              <x14:negativeFillColor rgb="FFFF0000"/>
              <x14:negativeBorderColor rgb="FFFF0000"/>
              <x14:axisColor rgb="FF000000"/>
            </x14:dataBar>
          </x14:cfRule>
          <xm:sqref>B145:E145</xm:sqref>
        </x14:conditionalFormatting>
        <x14:conditionalFormatting xmlns:xm="http://schemas.microsoft.com/office/excel/2006/main">
          <x14:cfRule type="dataBar" id="{A8EB2D15-6419-4C42-B901-69DCEF5C8142}">
            <x14:dataBar minLength="0" maxLength="100" border="1" negativeBarBorderColorSameAsPositive="0">
              <x14:cfvo type="autoMin"/>
              <x14:cfvo type="autoMax"/>
              <x14:borderColor rgb="FF638EC6"/>
              <x14:negativeFillColor rgb="FFFF0000"/>
              <x14:negativeBorderColor rgb="FFFF0000"/>
              <x14:axisColor rgb="FF000000"/>
            </x14:dataBar>
          </x14:cfRule>
          <xm:sqref>B145:F145</xm:sqref>
        </x14:conditionalFormatting>
        <x14:conditionalFormatting xmlns:xm="http://schemas.microsoft.com/office/excel/2006/main">
          <x14:cfRule type="dataBar" id="{AD8ECEBE-E08D-41A2-9E7A-3D90E73A5679}">
            <x14:dataBar minLength="0" maxLength="100" border="1" negativeBarBorderColorSameAsPositive="0">
              <x14:cfvo type="autoMin"/>
              <x14:cfvo type="autoMax"/>
              <x14:borderColor rgb="FF638EC6"/>
              <x14:negativeFillColor rgb="FFFF0000"/>
              <x14:negativeBorderColor rgb="FFFF0000"/>
              <x14:axisColor rgb="FF000000"/>
            </x14:dataBar>
          </x14:cfRule>
          <xm:sqref>B130:F145</xm:sqref>
        </x14:conditionalFormatting>
        <x14:conditionalFormatting xmlns:xm="http://schemas.microsoft.com/office/excel/2006/main">
          <x14:cfRule type="dataBar" id="{A7BDA5DA-8145-4527-BB1F-485679232CA7}">
            <x14:dataBar minLength="0" maxLength="100" border="1" negativeBarBorderColorSameAsPositive="0">
              <x14:cfvo type="autoMin"/>
              <x14:cfvo type="autoMax"/>
              <x14:borderColor rgb="FF638EC6"/>
              <x14:negativeFillColor rgb="FFFF0000"/>
              <x14:negativeBorderColor rgb="FFFF0000"/>
              <x14:axisColor rgb="FF000000"/>
            </x14:dataBar>
          </x14:cfRule>
          <xm:sqref>B148:E153</xm:sqref>
        </x14:conditionalFormatting>
        <x14:conditionalFormatting xmlns:xm="http://schemas.microsoft.com/office/excel/2006/main">
          <x14:cfRule type="dataBar" id="{0CCD8A18-5838-4B6C-B755-53AEE9015D20}">
            <x14:dataBar minLength="0" maxLength="100" border="1" negativeBarBorderColorSameAsPositive="0">
              <x14:cfvo type="autoMin"/>
              <x14:cfvo type="autoMax"/>
              <x14:borderColor rgb="FF638EC6"/>
              <x14:negativeFillColor rgb="FFFF0000"/>
              <x14:negativeBorderColor rgb="FFFF0000"/>
              <x14:axisColor rgb="FF000000"/>
            </x14:dataBar>
          </x14:cfRule>
          <xm:sqref>B147:F153</xm:sqref>
        </x14:conditionalFormatting>
        <x14:conditionalFormatting xmlns:xm="http://schemas.microsoft.com/office/excel/2006/main">
          <x14:cfRule type="dataBar" id="{E9A66C21-C940-4A44-97E5-7994E34F9EBA}">
            <x14:dataBar minLength="0" maxLength="100" border="1" negativeBarBorderColorSameAsPositive="0">
              <x14:cfvo type="autoMin"/>
              <x14:cfvo type="autoMax"/>
              <x14:borderColor rgb="FF638EC6"/>
              <x14:negativeFillColor rgb="FFFF0000"/>
              <x14:negativeBorderColor rgb="FFFF0000"/>
              <x14:axisColor rgb="FF000000"/>
            </x14:dataBar>
          </x14:cfRule>
          <xm:sqref>B154:E154</xm:sqref>
        </x14:conditionalFormatting>
        <x14:conditionalFormatting xmlns:xm="http://schemas.microsoft.com/office/excel/2006/main">
          <x14:cfRule type="dataBar" id="{BFD9ABA6-387A-4A67-B292-0A0DD397D5B8}">
            <x14:dataBar minLength="0" maxLength="100" border="1" negativeBarBorderColorSameAsPositive="0">
              <x14:cfvo type="autoMin"/>
              <x14:cfvo type="autoMax"/>
              <x14:borderColor rgb="FF638EC6"/>
              <x14:negativeFillColor rgb="FFFF0000"/>
              <x14:negativeBorderColor rgb="FFFF0000"/>
              <x14:axisColor rgb="FF000000"/>
            </x14:dataBar>
          </x14:cfRule>
          <xm:sqref>B154:F154</xm:sqref>
        </x14:conditionalFormatting>
        <x14:conditionalFormatting xmlns:xm="http://schemas.microsoft.com/office/excel/2006/main">
          <x14:cfRule type="dataBar" id="{33E0F782-E661-434F-BC42-45DEB463DB3A}">
            <x14:dataBar minLength="0" maxLength="100" border="1" negativeBarBorderColorSameAsPositive="0">
              <x14:cfvo type="autoMin"/>
              <x14:cfvo type="autoMax"/>
              <x14:borderColor rgb="FF638EC6"/>
              <x14:negativeFillColor rgb="FFFF0000"/>
              <x14:negativeBorderColor rgb="FFFF0000"/>
              <x14:axisColor rgb="FF000000"/>
            </x14:dataBar>
          </x14:cfRule>
          <xm:sqref>B147:F154</xm:sqref>
        </x14:conditionalFormatting>
        <x14:conditionalFormatting xmlns:xm="http://schemas.microsoft.com/office/excel/2006/main">
          <x14:cfRule type="dataBar" id="{953346B2-AF7A-4214-8CD0-A7FCC4956CD7}">
            <x14:dataBar minLength="0" maxLength="100" border="1" negativeBarBorderColorSameAsPositive="0">
              <x14:cfvo type="autoMin"/>
              <x14:cfvo type="autoMax"/>
              <x14:borderColor rgb="FF638EC6"/>
              <x14:negativeFillColor rgb="FFFF0000"/>
              <x14:negativeBorderColor rgb="FFFF0000"/>
              <x14:axisColor rgb="FF000000"/>
            </x14:dataBar>
          </x14:cfRule>
          <xm:sqref>B157:G159 B160:C160 E160:G160</xm:sqref>
        </x14:conditionalFormatting>
        <x14:conditionalFormatting xmlns:xm="http://schemas.microsoft.com/office/excel/2006/main">
          <x14:cfRule type="dataBar" id="{8A239F8C-D968-4A14-8EAA-A57C2BC3EBD4}">
            <x14:dataBar minLength="0" maxLength="100" border="1" negativeBarBorderColorSameAsPositive="0">
              <x14:cfvo type="autoMin"/>
              <x14:cfvo type="autoMax"/>
              <x14:borderColor rgb="FF638EC6"/>
              <x14:negativeFillColor rgb="FFFF0000"/>
              <x14:negativeBorderColor rgb="FFFF0000"/>
              <x14:axisColor rgb="FF000000"/>
            </x14:dataBar>
          </x14:cfRule>
          <xm:sqref>D160</xm:sqref>
        </x14:conditionalFormatting>
        <x14:conditionalFormatting xmlns:xm="http://schemas.microsoft.com/office/excel/2006/main">
          <x14:cfRule type="dataBar" id="{244D1BB3-3A3B-448F-A7F5-691D9E8A807C}">
            <x14:dataBar minLength="0" maxLength="100" border="1" negativeBarBorderColorSameAsPositive="0">
              <x14:cfvo type="autoMin"/>
              <x14:cfvo type="autoMax"/>
              <x14:borderColor rgb="FF638EC6"/>
              <x14:negativeFillColor rgb="FFFF0000"/>
              <x14:negativeBorderColor rgb="FFFF0000"/>
              <x14:axisColor rgb="FF000000"/>
            </x14:dataBar>
          </x14:cfRule>
          <xm:sqref>B161:G161</xm:sqref>
        </x14:conditionalFormatting>
        <x14:conditionalFormatting xmlns:xm="http://schemas.microsoft.com/office/excel/2006/main">
          <x14:cfRule type="dataBar" id="{26F5932C-6161-40A8-94AC-E5EFD5916C98}">
            <x14:dataBar minLength="0" maxLength="100" border="1" negativeBarBorderColorSameAsPositive="0">
              <x14:cfvo type="autoMin"/>
              <x14:cfvo type="autoMax"/>
              <x14:borderColor rgb="FF638EC6"/>
              <x14:negativeFillColor rgb="FFFF0000"/>
              <x14:negativeBorderColor rgb="FFFF0000"/>
              <x14:axisColor rgb="FF000000"/>
            </x14:dataBar>
          </x14:cfRule>
          <xm:sqref>B161:G161</xm:sqref>
        </x14:conditionalFormatting>
        <x14:conditionalFormatting xmlns:xm="http://schemas.microsoft.com/office/excel/2006/main">
          <x14:cfRule type="dataBar" id="{2A6788FB-1CDD-480B-B058-B3798324BCCD}">
            <x14:dataBar minLength="0" maxLength="100" border="1" negativeBarBorderColorSameAsPositive="0">
              <x14:cfvo type="autoMin"/>
              <x14:cfvo type="autoMax"/>
              <x14:borderColor rgb="FF638EC6"/>
              <x14:negativeFillColor rgb="FFFF0000"/>
              <x14:negativeBorderColor rgb="FFFF0000"/>
              <x14:axisColor rgb="FF000000"/>
            </x14:dataBar>
          </x14:cfRule>
          <xm:sqref>H157:H161</xm:sqref>
        </x14:conditionalFormatting>
        <x14:conditionalFormatting xmlns:xm="http://schemas.microsoft.com/office/excel/2006/main">
          <x14:cfRule type="dataBar" id="{08A5B6C1-EBF4-4C7F-9494-6308D2E22390}">
            <x14:dataBar minLength="0" maxLength="100" border="1" negativeBarBorderColorSameAsPositive="0">
              <x14:cfvo type="autoMin"/>
              <x14:cfvo type="autoMax"/>
              <x14:borderColor rgb="FF638EC6"/>
              <x14:negativeFillColor rgb="FFFF0000"/>
              <x14:negativeBorderColor rgb="FFFF0000"/>
              <x14:axisColor rgb="FF000000"/>
            </x14:dataBar>
          </x14:cfRule>
          <xm:sqref>B156:H161</xm:sqref>
        </x14:conditionalFormatting>
        <x14:conditionalFormatting xmlns:xm="http://schemas.microsoft.com/office/excel/2006/main">
          <x14:cfRule type="dataBar" id="{DCF31121-8E90-454A-8118-87D5966BADFE}">
            <x14:dataBar minLength="0" maxLength="100" border="1" negativeBarBorderColorSameAsPositive="0">
              <x14:cfvo type="autoMin"/>
              <x14:cfvo type="autoMax"/>
              <x14:borderColor rgb="FF638EC6"/>
              <x14:negativeFillColor rgb="FFFF0000"/>
              <x14:negativeBorderColor rgb="FFFF0000"/>
              <x14:axisColor rgb="FF000000"/>
            </x14:dataBar>
          </x14:cfRule>
          <xm:sqref>B164:G177</xm:sqref>
        </x14:conditionalFormatting>
        <x14:conditionalFormatting xmlns:xm="http://schemas.microsoft.com/office/excel/2006/main">
          <x14:cfRule type="dataBar" id="{1D0DF7BB-5D08-43A5-BD34-34A3C8D241F8}">
            <x14:dataBar minLength="0" maxLength="100" border="1" negativeBarBorderColorSameAsPositive="0">
              <x14:cfvo type="autoMin"/>
              <x14:cfvo type="autoMax"/>
              <x14:borderColor rgb="FF638EC6"/>
              <x14:negativeFillColor rgb="FFFF0000"/>
              <x14:negativeBorderColor rgb="FFFF0000"/>
              <x14:axisColor rgb="FF000000"/>
            </x14:dataBar>
          </x14:cfRule>
          <xm:sqref>B178:G178</xm:sqref>
        </x14:conditionalFormatting>
        <x14:conditionalFormatting xmlns:xm="http://schemas.microsoft.com/office/excel/2006/main">
          <x14:cfRule type="dataBar" id="{4B5B9604-CD46-4A83-AF19-E55127445041}">
            <x14:dataBar minLength="0" maxLength="100" border="1" negativeBarBorderColorSameAsPositive="0">
              <x14:cfvo type="autoMin"/>
              <x14:cfvo type="autoMax"/>
              <x14:borderColor rgb="FF638EC6"/>
              <x14:negativeFillColor rgb="FFFF0000"/>
              <x14:negativeBorderColor rgb="FFFF0000"/>
              <x14:axisColor rgb="FF000000"/>
            </x14:dataBar>
          </x14:cfRule>
          <xm:sqref>B178:G178</xm:sqref>
        </x14:conditionalFormatting>
        <x14:conditionalFormatting xmlns:xm="http://schemas.microsoft.com/office/excel/2006/main">
          <x14:cfRule type="dataBar" id="{69491946-D119-4F4E-A721-AD6C41AE0C49}">
            <x14:dataBar minLength="0" maxLength="100" border="1" negativeBarBorderColorSameAsPositive="0">
              <x14:cfvo type="autoMin"/>
              <x14:cfvo type="autoMax"/>
              <x14:borderColor rgb="FF638EC6"/>
              <x14:negativeFillColor rgb="FFFF0000"/>
              <x14:negativeBorderColor rgb="FFFF0000"/>
              <x14:axisColor rgb="FF000000"/>
            </x14:dataBar>
          </x14:cfRule>
          <xm:sqref>H164:H178</xm:sqref>
        </x14:conditionalFormatting>
        <x14:conditionalFormatting xmlns:xm="http://schemas.microsoft.com/office/excel/2006/main">
          <x14:cfRule type="dataBar" id="{1A1D3266-378B-4AA3-9025-AD5E5B92DBC3}">
            <x14:dataBar minLength="0" maxLength="100" border="1" negativeBarBorderColorSameAsPositive="0">
              <x14:cfvo type="autoMin"/>
              <x14:cfvo type="autoMax"/>
              <x14:borderColor rgb="FF638EC6"/>
              <x14:negativeFillColor rgb="FFFF0000"/>
              <x14:negativeBorderColor rgb="FFFF0000"/>
              <x14:axisColor rgb="FF000000"/>
            </x14:dataBar>
          </x14:cfRule>
          <xm:sqref>B163:H178</xm:sqref>
        </x14:conditionalFormatting>
        <x14:conditionalFormatting xmlns:xm="http://schemas.microsoft.com/office/excel/2006/main">
          <x14:cfRule type="dataBar" id="{5DD80A59-D513-4128-B2CE-0B0F9AD0A75A}">
            <x14:dataBar minLength="0" maxLength="100" border="1" negativeBarBorderColorSameAsPositive="0">
              <x14:cfvo type="autoMin"/>
              <x14:cfvo type="autoMax"/>
              <x14:borderColor rgb="FF638EC6"/>
              <x14:negativeFillColor rgb="FFFF0000"/>
              <x14:negativeBorderColor rgb="FFFF0000"/>
              <x14:axisColor rgb="FF000000"/>
            </x14:dataBar>
          </x14:cfRule>
          <xm:sqref>B181:G181 B182:F182 B183:G187</xm:sqref>
        </x14:conditionalFormatting>
        <x14:conditionalFormatting xmlns:xm="http://schemas.microsoft.com/office/excel/2006/main">
          <x14:cfRule type="dataBar" id="{BFF54C28-5D23-4939-BA10-7D95C32B16EC}">
            <x14:dataBar minLength="0" maxLength="100" border="1" negativeBarBorderColorSameAsPositive="0">
              <x14:cfvo type="autoMin"/>
              <x14:cfvo type="autoMax"/>
              <x14:borderColor rgb="FF638EC6"/>
              <x14:negativeFillColor rgb="FFFF0000"/>
              <x14:negativeBorderColor rgb="FFFF0000"/>
              <x14:axisColor rgb="FF000000"/>
            </x14:dataBar>
          </x14:cfRule>
          <xm:sqref>G182</xm:sqref>
        </x14:conditionalFormatting>
        <x14:conditionalFormatting xmlns:xm="http://schemas.microsoft.com/office/excel/2006/main">
          <x14:cfRule type="dataBar" id="{D1E79867-DCE3-45F7-B9BB-104B163FCFCF}">
            <x14:dataBar minLength="0" maxLength="100" border="1" negativeBarBorderColorSameAsPositive="0">
              <x14:cfvo type="autoMin"/>
              <x14:cfvo type="autoMax"/>
              <x14:borderColor rgb="FF638EC6"/>
              <x14:negativeFillColor rgb="FFFF0000"/>
              <x14:negativeBorderColor rgb="FFFF0000"/>
              <x14:axisColor rgb="FF000000"/>
            </x14:dataBar>
          </x14:cfRule>
          <xm:sqref>B187:H187</xm:sqref>
        </x14:conditionalFormatting>
        <x14:conditionalFormatting xmlns:xm="http://schemas.microsoft.com/office/excel/2006/main">
          <x14:cfRule type="dataBar" id="{25E4E249-2D0B-4321-B6E7-E3D9256915E7}">
            <x14:dataBar minLength="0" maxLength="100" border="1" negativeBarBorderColorSameAsPositive="0">
              <x14:cfvo type="autoMin"/>
              <x14:cfvo type="autoMax"/>
              <x14:borderColor rgb="FF638EC6"/>
              <x14:negativeFillColor rgb="FFFF0000"/>
              <x14:negativeBorderColor rgb="FFFF0000"/>
              <x14:axisColor rgb="FF000000"/>
            </x14:dataBar>
          </x14:cfRule>
          <xm:sqref>H180:H187</xm:sqref>
        </x14:conditionalFormatting>
        <x14:conditionalFormatting xmlns:xm="http://schemas.microsoft.com/office/excel/2006/main">
          <x14:cfRule type="dataBar" id="{F542D722-921D-40BF-834B-6476213DBD1D}">
            <x14:dataBar minLength="0" maxLength="100" border="1" negativeBarBorderColorSameAsPositive="0">
              <x14:cfvo type="autoMin"/>
              <x14:cfvo type="autoMax"/>
              <x14:borderColor rgb="FF638EC6"/>
              <x14:negativeFillColor rgb="FFFF0000"/>
              <x14:negativeBorderColor rgb="FFFF0000"/>
              <x14:axisColor rgb="FF000000"/>
            </x14:dataBar>
          </x14:cfRule>
          <xm:sqref>B180:H187</xm:sqref>
        </x14:conditionalFormatting>
        <x14:conditionalFormatting xmlns:xm="http://schemas.microsoft.com/office/excel/2006/main">
          <x14:cfRule type="dataBar" id="{D4CD3229-7ABE-4F47-99FD-FEE0186A5291}">
            <x14:dataBar minLength="0" maxLength="100" border="1" negativeBarBorderColorSameAsPositive="0">
              <x14:cfvo type="autoMin"/>
              <x14:cfvo type="autoMax"/>
              <x14:borderColor rgb="FF638EC6"/>
              <x14:negativeFillColor rgb="FFFF0000"/>
              <x14:negativeBorderColor rgb="FFFF0000"/>
              <x14:axisColor rgb="FF000000"/>
            </x14:dataBar>
          </x14:cfRule>
          <xm:sqref>B190:E198 C203:E203 B200:E202 B199 D199:E199</xm:sqref>
        </x14:conditionalFormatting>
        <x14:conditionalFormatting xmlns:xm="http://schemas.microsoft.com/office/excel/2006/main">
          <x14:cfRule type="dataBar" id="{5969E215-1522-4BD3-8D1A-7FDE5DBEC9C3}">
            <x14:dataBar minLength="0" maxLength="100" border="1" negativeBarBorderColorSameAsPositive="0">
              <x14:cfvo type="autoMin"/>
              <x14:cfvo type="autoMax"/>
              <x14:borderColor rgb="FF638EC6"/>
              <x14:negativeFillColor rgb="FFFF0000"/>
              <x14:negativeBorderColor rgb="FFFF0000"/>
              <x14:axisColor rgb="FF000000"/>
            </x14:dataBar>
          </x14:cfRule>
          <xm:sqref>B203</xm:sqref>
        </x14:conditionalFormatting>
        <x14:conditionalFormatting xmlns:xm="http://schemas.microsoft.com/office/excel/2006/main">
          <x14:cfRule type="dataBar" id="{E7FEDEA4-1391-4D4E-AFD2-9CDAACD4972D}">
            <x14:dataBar minLength="0" maxLength="100" border="1" negativeBarBorderColorSameAsPositive="0">
              <x14:cfvo type="autoMin"/>
              <x14:cfvo type="autoMax"/>
              <x14:borderColor rgb="FF638EC6"/>
              <x14:negativeFillColor rgb="FFFF0000"/>
              <x14:negativeBorderColor rgb="FFFF0000"/>
              <x14:axisColor rgb="FF000000"/>
            </x14:dataBar>
          </x14:cfRule>
          <xm:sqref>C199</xm:sqref>
        </x14:conditionalFormatting>
        <x14:conditionalFormatting xmlns:xm="http://schemas.microsoft.com/office/excel/2006/main">
          <x14:cfRule type="dataBar" id="{E45005BE-1172-4C36-88A7-E99CB9DE6005}">
            <x14:dataBar minLength="0" maxLength="100" border="1" negativeBarBorderColorSameAsPositive="0">
              <x14:cfvo type="autoMin"/>
              <x14:cfvo type="autoMax"/>
              <x14:borderColor rgb="FF638EC6"/>
              <x14:negativeFillColor rgb="FFFF0000"/>
              <x14:negativeBorderColor rgb="FFFF0000"/>
              <x14:axisColor rgb="FF000000"/>
            </x14:dataBar>
          </x14:cfRule>
          <xm:sqref>B204:D204</xm:sqref>
        </x14:conditionalFormatting>
        <x14:conditionalFormatting xmlns:xm="http://schemas.microsoft.com/office/excel/2006/main">
          <x14:cfRule type="dataBar" id="{9E3A1B3F-3260-4E46-A692-419697B03B5D}">
            <x14:dataBar minLength="0" maxLength="100" border="1" negativeBarBorderColorSameAsPositive="0">
              <x14:cfvo type="autoMin"/>
              <x14:cfvo type="autoMax"/>
              <x14:borderColor rgb="FF638EC6"/>
              <x14:negativeFillColor rgb="FFFF0000"/>
              <x14:negativeBorderColor rgb="FFFF0000"/>
              <x14:axisColor rgb="FF000000"/>
            </x14:dataBar>
          </x14:cfRule>
          <xm:sqref>E204</xm:sqref>
        </x14:conditionalFormatting>
        <x14:conditionalFormatting xmlns:xm="http://schemas.microsoft.com/office/excel/2006/main">
          <x14:cfRule type="dataBar" id="{6B4A7D42-EFF9-4FE2-8E7F-D6C8FDD51579}">
            <x14:dataBar minLength="0" maxLength="100" border="1" negativeBarBorderColorSameAsPositive="0">
              <x14:cfvo type="autoMin"/>
              <x14:cfvo type="autoMax"/>
              <x14:borderColor rgb="FF638EC6"/>
              <x14:negativeFillColor rgb="FFFF0000"/>
              <x14:negativeBorderColor rgb="FFFF0000"/>
              <x14:axisColor rgb="FF000000"/>
            </x14:dataBar>
          </x14:cfRule>
          <xm:sqref>F190:F204</xm:sqref>
        </x14:conditionalFormatting>
        <x14:conditionalFormatting xmlns:xm="http://schemas.microsoft.com/office/excel/2006/main">
          <x14:cfRule type="dataBar" id="{5AE2E2F0-231F-4AD9-A5B6-34768DE66360}">
            <x14:dataBar minLength="0" maxLength="100" border="1" negativeBarBorderColorSameAsPositive="0">
              <x14:cfvo type="autoMin"/>
              <x14:cfvo type="autoMax"/>
              <x14:borderColor rgb="FF638EC6"/>
              <x14:negativeFillColor rgb="FFFF0000"/>
              <x14:negativeBorderColor rgb="FFFF0000"/>
              <x14:axisColor rgb="FF000000"/>
            </x14:dataBar>
          </x14:cfRule>
          <xm:sqref>B189:F204</xm:sqref>
        </x14:conditionalFormatting>
        <x14:conditionalFormatting xmlns:xm="http://schemas.microsoft.com/office/excel/2006/main">
          <x14:cfRule type="dataBar" id="{0B57DF1B-BD8D-444B-BFD7-D47909F8DABD}">
            <x14:dataBar minLength="0" maxLength="100" border="1" negativeBarBorderColorSameAsPositive="0">
              <x14:cfvo type="autoMin"/>
              <x14:cfvo type="autoMax"/>
              <x14:borderColor rgb="FF638EC6"/>
              <x14:negativeFillColor rgb="FFFF0000"/>
              <x14:negativeBorderColor rgb="FFFF0000"/>
              <x14:axisColor rgb="FF000000"/>
            </x14:dataBar>
          </x14:cfRule>
          <xm:sqref>B207:E212</xm:sqref>
        </x14:conditionalFormatting>
        <x14:conditionalFormatting xmlns:xm="http://schemas.microsoft.com/office/excel/2006/main">
          <x14:cfRule type="dataBar" id="{397A484E-61B3-4201-B275-278176EF2F54}">
            <x14:dataBar minLength="0" maxLength="100" border="1" negativeBarBorderColorSameAsPositive="0">
              <x14:cfvo type="autoMin"/>
              <x14:cfvo type="autoMax"/>
              <x14:borderColor rgb="FF638EC6"/>
              <x14:negativeFillColor rgb="FFFF0000"/>
              <x14:negativeBorderColor rgb="FFFF0000"/>
              <x14:axisColor rgb="FF000000"/>
            </x14:dataBar>
          </x14:cfRule>
          <xm:sqref>B213:D213</xm:sqref>
        </x14:conditionalFormatting>
        <x14:conditionalFormatting xmlns:xm="http://schemas.microsoft.com/office/excel/2006/main">
          <x14:cfRule type="dataBar" id="{2A89A084-D299-4F13-94CF-33444EADE0A8}">
            <x14:dataBar minLength="0" maxLength="100" border="1" negativeBarBorderColorSameAsPositive="0">
              <x14:cfvo type="autoMin"/>
              <x14:cfvo type="autoMax"/>
              <x14:borderColor rgb="FF638EC6"/>
              <x14:negativeFillColor rgb="FFFF0000"/>
              <x14:negativeBorderColor rgb="FFFF0000"/>
              <x14:axisColor rgb="FF000000"/>
            </x14:dataBar>
          </x14:cfRule>
          <xm:sqref>E213</xm:sqref>
        </x14:conditionalFormatting>
        <x14:conditionalFormatting xmlns:xm="http://schemas.microsoft.com/office/excel/2006/main">
          <x14:cfRule type="dataBar" id="{F690372C-A261-45EE-9960-742D9553C79A}">
            <x14:dataBar minLength="0" maxLength="100" border="1" negativeBarBorderColorSameAsPositive="0">
              <x14:cfvo type="autoMin"/>
              <x14:cfvo type="autoMax"/>
              <x14:borderColor rgb="FF638EC6"/>
              <x14:negativeFillColor rgb="FFFF0000"/>
              <x14:negativeBorderColor rgb="FFFF0000"/>
              <x14:axisColor rgb="FF000000"/>
            </x14:dataBar>
          </x14:cfRule>
          <xm:sqref>F213</xm:sqref>
        </x14:conditionalFormatting>
        <x14:conditionalFormatting xmlns:xm="http://schemas.microsoft.com/office/excel/2006/main">
          <x14:cfRule type="dataBar" id="{F8A0CFE7-2B33-45EE-B741-127EF31BB2EB}">
            <x14:dataBar minLength="0" maxLength="100" border="1" negativeBarBorderColorSameAsPositive="0">
              <x14:cfvo type="autoMin"/>
              <x14:cfvo type="autoMax"/>
              <x14:borderColor rgb="FF638EC6"/>
              <x14:negativeFillColor rgb="FFFF0000"/>
              <x14:negativeBorderColor rgb="FFFF0000"/>
              <x14:axisColor rgb="FF000000"/>
            </x14:dataBar>
          </x14:cfRule>
          <xm:sqref>F207:F213</xm:sqref>
        </x14:conditionalFormatting>
        <x14:conditionalFormatting xmlns:xm="http://schemas.microsoft.com/office/excel/2006/main">
          <x14:cfRule type="dataBar" id="{126307E0-8862-404B-AF13-129921B9F2D4}">
            <x14:dataBar minLength="0" maxLength="100" border="1" negativeBarBorderColorSameAsPositive="0">
              <x14:cfvo type="autoMin"/>
              <x14:cfvo type="autoMax"/>
              <x14:borderColor rgb="FF638EC6"/>
              <x14:negativeFillColor rgb="FFFF0000"/>
              <x14:negativeBorderColor rgb="FFFF0000"/>
              <x14:axisColor rgb="FF000000"/>
            </x14:dataBar>
          </x14:cfRule>
          <xm:sqref>B206:F213</xm:sqref>
        </x14:conditionalFormatting>
        <x14:conditionalFormatting xmlns:xm="http://schemas.microsoft.com/office/excel/2006/main">
          <x14:cfRule type="dataBar" id="{9A706240-5BBD-4772-83AC-C62097CB7DD0}">
            <x14:dataBar minLength="0" maxLength="100" border="1" negativeBarBorderColorSameAsPositive="0">
              <x14:cfvo type="autoMin"/>
              <x14:cfvo type="autoMax"/>
              <x14:borderColor rgb="FF638EC6"/>
              <x14:negativeFillColor rgb="FFFF0000"/>
              <x14:negativeBorderColor rgb="FFFF0000"/>
              <x14:axisColor rgb="FF000000"/>
            </x14:dataBar>
          </x14:cfRule>
          <xm:sqref>B216:G229</xm:sqref>
        </x14:conditionalFormatting>
        <x14:conditionalFormatting xmlns:xm="http://schemas.microsoft.com/office/excel/2006/main">
          <x14:cfRule type="dataBar" id="{6F98F380-BFD7-4626-825A-079B568A118A}">
            <x14:dataBar minLength="0" maxLength="100" border="1" negativeBarBorderColorSameAsPositive="0">
              <x14:cfvo type="autoMin"/>
              <x14:cfvo type="autoMax"/>
              <x14:borderColor rgb="FF638EC6"/>
              <x14:negativeFillColor rgb="FFFF0000"/>
              <x14:negativeBorderColor rgb="FFFF0000"/>
              <x14:axisColor rgb="FF000000"/>
            </x14:dataBar>
          </x14:cfRule>
          <xm:sqref>H216:H229</xm:sqref>
        </x14:conditionalFormatting>
        <x14:conditionalFormatting xmlns:xm="http://schemas.microsoft.com/office/excel/2006/main">
          <x14:cfRule type="dataBar" id="{EA8A212B-36B6-4CD3-B949-B24E28274DE7}">
            <x14:dataBar minLength="0" maxLength="100" border="1" negativeBarBorderColorSameAsPositive="0">
              <x14:cfvo type="autoMin"/>
              <x14:cfvo type="autoMax"/>
              <x14:borderColor rgb="FF638EC6"/>
              <x14:negativeFillColor rgb="FFFF0000"/>
              <x14:negativeBorderColor rgb="FFFF0000"/>
              <x14:axisColor rgb="FF000000"/>
            </x14:dataBar>
          </x14:cfRule>
          <xm:sqref>B230:G230</xm:sqref>
        </x14:conditionalFormatting>
        <x14:conditionalFormatting xmlns:xm="http://schemas.microsoft.com/office/excel/2006/main">
          <x14:cfRule type="dataBar" id="{67012901-9221-4135-A406-68ED362610CB}">
            <x14:dataBar minLength="0" maxLength="100" border="1" negativeBarBorderColorSameAsPositive="0">
              <x14:cfvo type="autoMin"/>
              <x14:cfvo type="autoMax"/>
              <x14:borderColor rgb="FF638EC6"/>
              <x14:negativeFillColor rgb="FFFF0000"/>
              <x14:negativeBorderColor rgb="FFFF0000"/>
              <x14:axisColor rgb="FF000000"/>
            </x14:dataBar>
          </x14:cfRule>
          <xm:sqref>H230</xm:sqref>
        </x14:conditionalFormatting>
        <x14:conditionalFormatting xmlns:xm="http://schemas.microsoft.com/office/excel/2006/main">
          <x14:cfRule type="dataBar" id="{ADAB2C4C-EBDA-4AF7-B852-506C16555A14}">
            <x14:dataBar minLength="0" maxLength="100" border="1" negativeBarBorderColorSameAsPositive="0">
              <x14:cfvo type="autoMin"/>
              <x14:cfvo type="autoMax"/>
              <x14:borderColor rgb="FF638EC6"/>
              <x14:negativeFillColor rgb="FFFF0000"/>
              <x14:negativeBorderColor rgb="FFFF0000"/>
              <x14:axisColor rgb="FF000000"/>
            </x14:dataBar>
          </x14:cfRule>
          <xm:sqref>B230:H230</xm:sqref>
        </x14:conditionalFormatting>
        <x14:conditionalFormatting xmlns:xm="http://schemas.microsoft.com/office/excel/2006/main">
          <x14:cfRule type="dataBar" id="{5A6E74E2-320D-4BAB-B37B-EC9873B3F307}">
            <x14:dataBar minLength="0" maxLength="100" border="1" negativeBarBorderColorSameAsPositive="0">
              <x14:cfvo type="autoMin"/>
              <x14:cfvo type="autoMax"/>
              <x14:borderColor rgb="FF638EC6"/>
              <x14:negativeFillColor rgb="FFFF0000"/>
              <x14:negativeBorderColor rgb="FFFF0000"/>
              <x14:axisColor rgb="FF000000"/>
            </x14:dataBar>
          </x14:cfRule>
          <xm:sqref>B215:H230</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workbookViewId="0"/>
  </sheetViews>
  <sheetFormatPr defaultColWidth="9.1796875" defaultRowHeight="14.5" x14ac:dyDescent="0.35"/>
  <cols>
    <col min="1" max="1" width="30.453125" style="7" customWidth="1"/>
    <col min="2" max="2" width="10.1796875" style="127" customWidth="1"/>
    <col min="3" max="3" width="12" style="127" customWidth="1"/>
    <col min="4" max="4" width="13.1796875" style="127" customWidth="1"/>
    <col min="5" max="8" width="10.1796875" style="127" customWidth="1"/>
    <col min="9" max="9" width="9.1796875" style="7"/>
    <col min="10" max="10" width="30.54296875" style="7" customWidth="1"/>
    <col min="11" max="11" width="10.1796875" style="127" customWidth="1"/>
    <col min="12" max="12" width="12.453125" style="127" customWidth="1"/>
    <col min="13" max="13" width="13.1796875" style="127" customWidth="1"/>
    <col min="14" max="17" width="10.1796875" style="127" customWidth="1"/>
    <col min="18" max="16384" width="9.1796875" style="7"/>
  </cols>
  <sheetData>
    <row r="1" spans="1:19" x14ac:dyDescent="0.35">
      <c r="A1" s="17" t="s">
        <v>7</v>
      </c>
    </row>
    <row r="2" spans="1:19" x14ac:dyDescent="0.35">
      <c r="A2" s="8" t="s">
        <v>19</v>
      </c>
      <c r="J2" s="8" t="s">
        <v>91</v>
      </c>
    </row>
    <row r="3" spans="1:19" s="33" customFormat="1" ht="29" x14ac:dyDescent="0.35">
      <c r="A3" s="42" t="s">
        <v>153</v>
      </c>
      <c r="B3" s="80" t="s">
        <v>27</v>
      </c>
      <c r="C3" s="80" t="s">
        <v>28</v>
      </c>
      <c r="D3" s="80" t="s">
        <v>29</v>
      </c>
      <c r="E3" s="80" t="s">
        <v>8</v>
      </c>
      <c r="F3" s="80" t="s">
        <v>10</v>
      </c>
      <c r="G3" s="80" t="s">
        <v>32</v>
      </c>
      <c r="H3" s="82" t="s">
        <v>12</v>
      </c>
      <c r="J3" s="42" t="s">
        <v>153</v>
      </c>
      <c r="K3" s="80" t="s">
        <v>27</v>
      </c>
      <c r="L3" s="80" t="s">
        <v>28</v>
      </c>
      <c r="M3" s="80" t="s">
        <v>29</v>
      </c>
      <c r="N3" s="80" t="s">
        <v>8</v>
      </c>
      <c r="O3" s="80" t="s">
        <v>10</v>
      </c>
      <c r="P3" s="80" t="s">
        <v>32</v>
      </c>
      <c r="Q3" s="82" t="s">
        <v>12</v>
      </c>
    </row>
    <row r="4" spans="1:19" x14ac:dyDescent="0.35">
      <c r="A4" s="31" t="s">
        <v>39</v>
      </c>
      <c r="B4" s="132">
        <v>15</v>
      </c>
      <c r="C4" s="132">
        <v>0</v>
      </c>
      <c r="D4" s="132">
        <v>175</v>
      </c>
      <c r="E4" s="132">
        <v>15</v>
      </c>
      <c r="F4" s="132">
        <v>20</v>
      </c>
      <c r="G4" s="132">
        <v>0</v>
      </c>
      <c r="H4" s="133">
        <v>230</v>
      </c>
      <c r="J4" s="31" t="s">
        <v>39</v>
      </c>
      <c r="K4" s="93">
        <v>7.0000000000000007E-2</v>
      </c>
      <c r="L4" s="93" t="s">
        <v>31</v>
      </c>
      <c r="M4" s="93">
        <v>0.77</v>
      </c>
      <c r="N4" s="93">
        <v>7.0000000000000007E-2</v>
      </c>
      <c r="O4" s="93">
        <v>0.09</v>
      </c>
      <c r="P4" s="93" t="s">
        <v>31</v>
      </c>
      <c r="Q4" s="128">
        <v>1</v>
      </c>
      <c r="S4" s="16"/>
    </row>
    <row r="5" spans="1:19" x14ac:dyDescent="0.35">
      <c r="A5" s="31" t="s">
        <v>40</v>
      </c>
      <c r="B5" s="132">
        <v>5</v>
      </c>
      <c r="C5" s="132">
        <v>0</v>
      </c>
      <c r="D5" s="132">
        <v>105</v>
      </c>
      <c r="E5" s="132">
        <v>5</v>
      </c>
      <c r="F5" s="132">
        <v>5</v>
      </c>
      <c r="G5" s="132">
        <v>0</v>
      </c>
      <c r="H5" s="133">
        <v>120</v>
      </c>
      <c r="J5" s="31" t="s">
        <v>40</v>
      </c>
      <c r="K5" s="93" t="s">
        <v>31</v>
      </c>
      <c r="L5" s="93" t="s">
        <v>31</v>
      </c>
      <c r="M5" s="93">
        <v>0.86</v>
      </c>
      <c r="N5" s="93" t="s">
        <v>31</v>
      </c>
      <c r="O5" s="93">
        <v>0.06</v>
      </c>
      <c r="P5" s="93">
        <v>0</v>
      </c>
      <c r="Q5" s="128">
        <v>1</v>
      </c>
    </row>
    <row r="6" spans="1:19" x14ac:dyDescent="0.35">
      <c r="A6" s="31" t="s">
        <v>41</v>
      </c>
      <c r="B6" s="132">
        <v>55</v>
      </c>
      <c r="C6" s="132">
        <v>15</v>
      </c>
      <c r="D6" s="132">
        <v>4725</v>
      </c>
      <c r="E6" s="132">
        <v>15</v>
      </c>
      <c r="F6" s="132">
        <v>125</v>
      </c>
      <c r="G6" s="132">
        <v>0</v>
      </c>
      <c r="H6" s="133">
        <v>4935</v>
      </c>
      <c r="J6" s="31" t="s">
        <v>41</v>
      </c>
      <c r="K6" s="93">
        <v>0.01</v>
      </c>
      <c r="L6" s="93">
        <v>0</v>
      </c>
      <c r="M6" s="93">
        <v>0.96</v>
      </c>
      <c r="N6" s="93">
        <v>0</v>
      </c>
      <c r="O6" s="93">
        <v>0.02</v>
      </c>
      <c r="P6" s="93">
        <v>0</v>
      </c>
      <c r="Q6" s="128">
        <v>1</v>
      </c>
    </row>
    <row r="7" spans="1:19" x14ac:dyDescent="0.35">
      <c r="A7" s="31" t="s">
        <v>42</v>
      </c>
      <c r="B7" s="132">
        <v>5</v>
      </c>
      <c r="C7" s="132">
        <v>0</v>
      </c>
      <c r="D7" s="132">
        <v>110</v>
      </c>
      <c r="E7" s="132">
        <v>0</v>
      </c>
      <c r="F7" s="132">
        <v>20</v>
      </c>
      <c r="G7" s="132">
        <v>0</v>
      </c>
      <c r="H7" s="133">
        <v>135</v>
      </c>
      <c r="J7" s="31" t="s">
        <v>42</v>
      </c>
      <c r="K7" s="93" t="s">
        <v>31</v>
      </c>
      <c r="L7" s="93">
        <v>0</v>
      </c>
      <c r="M7" s="93">
        <v>0.82000000000000006</v>
      </c>
      <c r="N7" s="93" t="s">
        <v>31</v>
      </c>
      <c r="O7" s="93">
        <v>0.15</v>
      </c>
      <c r="P7" s="93">
        <v>0</v>
      </c>
      <c r="Q7" s="128">
        <v>1</v>
      </c>
    </row>
    <row r="8" spans="1:19" x14ac:dyDescent="0.35">
      <c r="A8" s="31" t="s">
        <v>8</v>
      </c>
      <c r="B8" s="132">
        <v>0</v>
      </c>
      <c r="C8" s="132">
        <v>0</v>
      </c>
      <c r="D8" s="132">
        <v>30</v>
      </c>
      <c r="E8" s="132">
        <v>0</v>
      </c>
      <c r="F8" s="132">
        <v>0</v>
      </c>
      <c r="G8" s="132">
        <v>0</v>
      </c>
      <c r="H8" s="133">
        <v>30</v>
      </c>
      <c r="J8" s="31" t="s">
        <v>8</v>
      </c>
      <c r="K8" s="93" t="s">
        <v>31</v>
      </c>
      <c r="L8" s="93">
        <v>0</v>
      </c>
      <c r="M8" s="93">
        <v>0.94000000000000006</v>
      </c>
      <c r="N8" s="93" t="s">
        <v>31</v>
      </c>
      <c r="O8" s="93">
        <v>0</v>
      </c>
      <c r="P8" s="93">
        <v>0</v>
      </c>
      <c r="Q8" s="128">
        <v>1</v>
      </c>
    </row>
    <row r="9" spans="1:19" x14ac:dyDescent="0.35">
      <c r="A9" s="31" t="s">
        <v>43</v>
      </c>
      <c r="B9" s="132">
        <v>0</v>
      </c>
      <c r="C9" s="132">
        <v>0</v>
      </c>
      <c r="D9" s="132">
        <v>15</v>
      </c>
      <c r="E9" s="132">
        <v>0</v>
      </c>
      <c r="F9" s="132">
        <v>0</v>
      </c>
      <c r="G9" s="132">
        <v>0</v>
      </c>
      <c r="H9" s="133">
        <v>15</v>
      </c>
      <c r="J9" s="31" t="s">
        <v>43</v>
      </c>
      <c r="K9" s="93" t="s">
        <v>31</v>
      </c>
      <c r="L9" s="93">
        <v>0</v>
      </c>
      <c r="M9" s="93">
        <v>0.87</v>
      </c>
      <c r="N9" s="93">
        <v>0</v>
      </c>
      <c r="O9" s="93">
        <v>0</v>
      </c>
      <c r="P9" s="93" t="s">
        <v>31</v>
      </c>
      <c r="Q9" s="128">
        <v>1</v>
      </c>
    </row>
    <row r="10" spans="1:19" x14ac:dyDescent="0.35">
      <c r="A10" s="31" t="s">
        <v>44</v>
      </c>
      <c r="B10" s="132">
        <v>30</v>
      </c>
      <c r="C10" s="132">
        <v>5</v>
      </c>
      <c r="D10" s="132">
        <v>2675</v>
      </c>
      <c r="E10" s="132">
        <v>50</v>
      </c>
      <c r="F10" s="132">
        <v>645</v>
      </c>
      <c r="G10" s="132">
        <v>0</v>
      </c>
      <c r="H10" s="133">
        <v>3405</v>
      </c>
      <c r="J10" s="31" t="s">
        <v>44</v>
      </c>
      <c r="K10" s="93">
        <v>0.01</v>
      </c>
      <c r="L10" s="93">
        <v>0</v>
      </c>
      <c r="M10" s="93">
        <v>0.79</v>
      </c>
      <c r="N10" s="93">
        <v>0.01</v>
      </c>
      <c r="O10" s="93">
        <v>0.19</v>
      </c>
      <c r="P10" s="93">
        <v>0</v>
      </c>
      <c r="Q10" s="128">
        <v>1</v>
      </c>
    </row>
    <row r="11" spans="1:19" x14ac:dyDescent="0.35">
      <c r="A11" s="31" t="s">
        <v>45</v>
      </c>
      <c r="B11" s="132">
        <v>875</v>
      </c>
      <c r="C11" s="132">
        <v>300</v>
      </c>
      <c r="D11" s="132">
        <v>46490</v>
      </c>
      <c r="E11" s="132">
        <v>145</v>
      </c>
      <c r="F11" s="132">
        <v>1230</v>
      </c>
      <c r="G11" s="132">
        <v>5</v>
      </c>
      <c r="H11" s="133">
        <v>49035</v>
      </c>
      <c r="J11" s="31" t="s">
        <v>45</v>
      </c>
      <c r="K11" s="93">
        <v>0.02</v>
      </c>
      <c r="L11" s="93">
        <v>0.01</v>
      </c>
      <c r="M11" s="93">
        <v>0.95000000000000007</v>
      </c>
      <c r="N11" s="93">
        <v>0</v>
      </c>
      <c r="O11" s="93">
        <v>0.03</v>
      </c>
      <c r="P11" s="93">
        <v>0</v>
      </c>
      <c r="Q11" s="128">
        <v>1</v>
      </c>
    </row>
    <row r="12" spans="1:19" x14ac:dyDescent="0.35">
      <c r="A12" s="31" t="s">
        <v>46</v>
      </c>
      <c r="B12" s="132">
        <v>50</v>
      </c>
      <c r="C12" s="132">
        <v>10</v>
      </c>
      <c r="D12" s="132">
        <v>2795</v>
      </c>
      <c r="E12" s="132">
        <v>30</v>
      </c>
      <c r="F12" s="132">
        <v>175</v>
      </c>
      <c r="G12" s="132">
        <v>0</v>
      </c>
      <c r="H12" s="133">
        <v>3055</v>
      </c>
      <c r="J12" s="31" t="s">
        <v>46</v>
      </c>
      <c r="K12" s="93">
        <v>0.02</v>
      </c>
      <c r="L12" s="93">
        <v>0</v>
      </c>
      <c r="M12" s="93">
        <v>0.91</v>
      </c>
      <c r="N12" s="93">
        <v>0.01</v>
      </c>
      <c r="O12" s="93">
        <v>0.06</v>
      </c>
      <c r="P12" s="93">
        <v>0</v>
      </c>
      <c r="Q12" s="128">
        <v>1</v>
      </c>
    </row>
    <row r="13" spans="1:19" x14ac:dyDescent="0.35">
      <c r="A13" s="31" t="s">
        <v>47</v>
      </c>
      <c r="B13" s="132">
        <v>45</v>
      </c>
      <c r="C13" s="132">
        <v>5</v>
      </c>
      <c r="D13" s="132">
        <v>120</v>
      </c>
      <c r="E13" s="132">
        <v>5</v>
      </c>
      <c r="F13" s="132">
        <v>20</v>
      </c>
      <c r="G13" s="132">
        <v>0</v>
      </c>
      <c r="H13" s="133">
        <v>195</v>
      </c>
      <c r="J13" s="31" t="s">
        <v>47</v>
      </c>
      <c r="K13" s="93">
        <v>0.23</v>
      </c>
      <c r="L13" s="93" t="s">
        <v>31</v>
      </c>
      <c r="M13" s="93">
        <v>0.61</v>
      </c>
      <c r="N13" s="93">
        <v>0.04</v>
      </c>
      <c r="O13" s="93">
        <v>0.1</v>
      </c>
      <c r="P13" s="93" t="s">
        <v>31</v>
      </c>
      <c r="Q13" s="128">
        <v>1</v>
      </c>
    </row>
    <row r="14" spans="1:19" x14ac:dyDescent="0.35">
      <c r="A14" s="31" t="s">
        <v>10</v>
      </c>
      <c r="B14" s="132">
        <v>35</v>
      </c>
      <c r="C14" s="132">
        <v>5</v>
      </c>
      <c r="D14" s="132">
        <v>1480</v>
      </c>
      <c r="E14" s="132">
        <v>15</v>
      </c>
      <c r="F14" s="132">
        <v>1780</v>
      </c>
      <c r="G14" s="132">
        <v>0</v>
      </c>
      <c r="H14" s="133">
        <v>3315</v>
      </c>
      <c r="J14" s="31" t="s">
        <v>10</v>
      </c>
      <c r="K14" s="93">
        <v>0.01</v>
      </c>
      <c r="L14" s="93">
        <v>0</v>
      </c>
      <c r="M14" s="93">
        <v>0.45</v>
      </c>
      <c r="N14" s="93">
        <v>0</v>
      </c>
      <c r="O14" s="93">
        <v>0.54</v>
      </c>
      <c r="P14" s="93">
        <v>0</v>
      </c>
      <c r="Q14" s="128">
        <v>1</v>
      </c>
    </row>
    <row r="15" spans="1:19" x14ac:dyDescent="0.35">
      <c r="A15" s="31" t="s">
        <v>48</v>
      </c>
      <c r="B15" s="132">
        <v>105</v>
      </c>
      <c r="C15" s="132">
        <v>35</v>
      </c>
      <c r="D15" s="132">
        <v>9160</v>
      </c>
      <c r="E15" s="132">
        <v>25</v>
      </c>
      <c r="F15" s="132">
        <v>250</v>
      </c>
      <c r="G15" s="132">
        <v>0</v>
      </c>
      <c r="H15" s="133">
        <v>9570</v>
      </c>
      <c r="J15" s="31" t="s">
        <v>48</v>
      </c>
      <c r="K15" s="93">
        <v>0.01</v>
      </c>
      <c r="L15" s="93">
        <v>0</v>
      </c>
      <c r="M15" s="93">
        <v>0.96</v>
      </c>
      <c r="N15" s="93">
        <v>0</v>
      </c>
      <c r="O15" s="93">
        <v>0.03</v>
      </c>
      <c r="P15" s="93">
        <v>0</v>
      </c>
      <c r="Q15" s="128">
        <v>1</v>
      </c>
    </row>
    <row r="16" spans="1:19" x14ac:dyDescent="0.35">
      <c r="A16" s="31" t="s">
        <v>49</v>
      </c>
      <c r="B16" s="132">
        <v>5</v>
      </c>
      <c r="C16" s="132">
        <v>0</v>
      </c>
      <c r="D16" s="132">
        <v>125</v>
      </c>
      <c r="E16" s="132">
        <v>0</v>
      </c>
      <c r="F16" s="132">
        <v>20</v>
      </c>
      <c r="G16" s="132">
        <v>0</v>
      </c>
      <c r="H16" s="133">
        <v>150</v>
      </c>
      <c r="J16" s="31" t="s">
        <v>49</v>
      </c>
      <c r="K16" s="93" t="s">
        <v>31</v>
      </c>
      <c r="L16" s="93">
        <v>0</v>
      </c>
      <c r="M16" s="93">
        <v>0.84</v>
      </c>
      <c r="N16" s="93">
        <v>0</v>
      </c>
      <c r="O16" s="93">
        <v>0.14000000000000001</v>
      </c>
      <c r="P16" s="93" t="s">
        <v>31</v>
      </c>
      <c r="Q16" s="128">
        <v>1</v>
      </c>
    </row>
    <row r="17" spans="1:17" x14ac:dyDescent="0.35">
      <c r="A17" s="31" t="s">
        <v>32</v>
      </c>
      <c r="B17" s="132">
        <v>0</v>
      </c>
      <c r="C17" s="132">
        <v>0</v>
      </c>
      <c r="D17" s="132">
        <v>5</v>
      </c>
      <c r="E17" s="132">
        <v>0</v>
      </c>
      <c r="F17" s="132">
        <v>0</v>
      </c>
      <c r="G17" s="132">
        <v>0</v>
      </c>
      <c r="H17" s="133">
        <v>5</v>
      </c>
      <c r="J17" s="31" t="s">
        <v>32</v>
      </c>
      <c r="K17" s="93" t="s">
        <v>31</v>
      </c>
      <c r="L17" s="93">
        <v>0</v>
      </c>
      <c r="M17" s="93" t="s">
        <v>31</v>
      </c>
      <c r="N17" s="93">
        <v>0</v>
      </c>
      <c r="O17" s="93">
        <v>0</v>
      </c>
      <c r="P17" s="93" t="s">
        <v>31</v>
      </c>
      <c r="Q17" s="128">
        <v>1</v>
      </c>
    </row>
    <row r="18" spans="1:17" x14ac:dyDescent="0.35">
      <c r="A18" s="32" t="s">
        <v>12</v>
      </c>
      <c r="B18" s="134">
        <v>1225</v>
      </c>
      <c r="C18" s="134">
        <v>370</v>
      </c>
      <c r="D18" s="134">
        <v>68010</v>
      </c>
      <c r="E18" s="134">
        <v>305</v>
      </c>
      <c r="F18" s="134">
        <v>4285</v>
      </c>
      <c r="G18" s="134">
        <v>5</v>
      </c>
      <c r="H18" s="135">
        <v>74200</v>
      </c>
      <c r="J18" s="32" t="s">
        <v>12</v>
      </c>
      <c r="K18" s="129">
        <v>0.02</v>
      </c>
      <c r="L18" s="129">
        <v>0.01</v>
      </c>
      <c r="M18" s="129">
        <v>0.92</v>
      </c>
      <c r="N18" s="129">
        <v>0</v>
      </c>
      <c r="O18" s="129">
        <v>0.06</v>
      </c>
      <c r="P18" s="129">
        <v>0</v>
      </c>
      <c r="Q18" s="130">
        <v>1</v>
      </c>
    </row>
    <row r="20" spans="1:17" x14ac:dyDescent="0.35">
      <c r="A20" s="8" t="s">
        <v>92</v>
      </c>
      <c r="J20" s="8" t="s">
        <v>34</v>
      </c>
    </row>
    <row r="21" spans="1:17" s="33" customFormat="1" ht="29" x14ac:dyDescent="0.35">
      <c r="A21" s="42" t="s">
        <v>153</v>
      </c>
      <c r="B21" s="80" t="s">
        <v>27</v>
      </c>
      <c r="C21" s="80" t="s">
        <v>28</v>
      </c>
      <c r="D21" s="80" t="s">
        <v>29</v>
      </c>
      <c r="E21" s="80" t="s">
        <v>8</v>
      </c>
      <c r="F21" s="80" t="s">
        <v>10</v>
      </c>
      <c r="G21" s="80" t="s">
        <v>32</v>
      </c>
      <c r="H21" s="82" t="s">
        <v>12</v>
      </c>
      <c r="J21" s="42" t="s">
        <v>153</v>
      </c>
      <c r="K21" s="80" t="s">
        <v>27</v>
      </c>
      <c r="L21" s="80" t="s">
        <v>28</v>
      </c>
      <c r="M21" s="80" t="s">
        <v>29</v>
      </c>
      <c r="N21" s="80" t="s">
        <v>8</v>
      </c>
      <c r="O21" s="80" t="s">
        <v>10</v>
      </c>
      <c r="P21" s="80" t="s">
        <v>32</v>
      </c>
      <c r="Q21" s="82" t="s">
        <v>12</v>
      </c>
    </row>
    <row r="22" spans="1:17" x14ac:dyDescent="0.35">
      <c r="A22" s="31" t="s">
        <v>39</v>
      </c>
      <c r="B22" s="93">
        <v>0.01</v>
      </c>
      <c r="C22" s="93" t="s">
        <v>31</v>
      </c>
      <c r="D22" s="93">
        <v>0</v>
      </c>
      <c r="E22" s="93">
        <v>0.05</v>
      </c>
      <c r="F22" s="93">
        <v>0</v>
      </c>
      <c r="G22" s="93">
        <v>0</v>
      </c>
      <c r="H22" s="128">
        <v>0</v>
      </c>
      <c r="J22" s="31" t="s">
        <v>39</v>
      </c>
      <c r="K22" s="93">
        <v>0</v>
      </c>
      <c r="L22" s="93">
        <v>0</v>
      </c>
      <c r="M22" s="93">
        <v>0</v>
      </c>
      <c r="N22" s="93">
        <v>0</v>
      </c>
      <c r="O22" s="93">
        <v>0</v>
      </c>
      <c r="P22" s="93">
        <v>0</v>
      </c>
      <c r="Q22" s="128">
        <v>0</v>
      </c>
    </row>
    <row r="23" spans="1:17" x14ac:dyDescent="0.35">
      <c r="A23" s="31" t="s">
        <v>40</v>
      </c>
      <c r="B23" s="93">
        <v>0</v>
      </c>
      <c r="C23" s="93" t="s">
        <v>31</v>
      </c>
      <c r="D23" s="93">
        <v>0</v>
      </c>
      <c r="E23" s="93" t="s">
        <v>31</v>
      </c>
      <c r="F23" s="93">
        <v>0</v>
      </c>
      <c r="G23" s="93">
        <v>0</v>
      </c>
      <c r="H23" s="128">
        <v>0</v>
      </c>
      <c r="J23" s="31" t="s">
        <v>40</v>
      </c>
      <c r="K23" s="93">
        <v>0</v>
      </c>
      <c r="L23" s="93">
        <v>0</v>
      </c>
      <c r="M23" s="93">
        <v>0</v>
      </c>
      <c r="N23" s="93">
        <v>0</v>
      </c>
      <c r="O23" s="93">
        <v>0</v>
      </c>
      <c r="P23" s="93">
        <v>0</v>
      </c>
      <c r="Q23" s="128">
        <v>0</v>
      </c>
    </row>
    <row r="24" spans="1:17" x14ac:dyDescent="0.35">
      <c r="A24" s="31" t="s">
        <v>41</v>
      </c>
      <c r="B24" s="93">
        <v>0.04</v>
      </c>
      <c r="C24" s="93">
        <v>0.04</v>
      </c>
      <c r="D24" s="93">
        <v>7.0000000000000007E-2</v>
      </c>
      <c r="E24" s="93">
        <v>0.06</v>
      </c>
      <c r="F24" s="93">
        <v>0.03</v>
      </c>
      <c r="G24" s="93">
        <v>0</v>
      </c>
      <c r="H24" s="128">
        <v>7.0000000000000007E-2</v>
      </c>
      <c r="J24" s="31" t="s">
        <v>41</v>
      </c>
      <c r="K24" s="93">
        <v>0</v>
      </c>
      <c r="L24" s="93">
        <v>0</v>
      </c>
      <c r="M24" s="93">
        <v>0.06</v>
      </c>
      <c r="N24" s="93">
        <v>0</v>
      </c>
      <c r="O24" s="93">
        <v>0</v>
      </c>
      <c r="P24" s="93">
        <v>0</v>
      </c>
      <c r="Q24" s="128">
        <v>7.0000000000000007E-2</v>
      </c>
    </row>
    <row r="25" spans="1:17" x14ac:dyDescent="0.35">
      <c r="A25" s="31" t="s">
        <v>42</v>
      </c>
      <c r="B25" s="93">
        <v>0</v>
      </c>
      <c r="C25" s="93">
        <v>0</v>
      </c>
      <c r="D25" s="93">
        <v>0</v>
      </c>
      <c r="E25" s="93">
        <v>0</v>
      </c>
      <c r="F25" s="93">
        <v>0</v>
      </c>
      <c r="G25" s="93">
        <v>0</v>
      </c>
      <c r="H25" s="128">
        <v>0</v>
      </c>
      <c r="J25" s="31" t="s">
        <v>42</v>
      </c>
      <c r="K25" s="93">
        <v>0</v>
      </c>
      <c r="L25" s="93">
        <v>0</v>
      </c>
      <c r="M25" s="93">
        <v>0</v>
      </c>
      <c r="N25" s="93">
        <v>0</v>
      </c>
      <c r="O25" s="93">
        <v>0</v>
      </c>
      <c r="P25" s="93">
        <v>0</v>
      </c>
      <c r="Q25" s="128">
        <v>0</v>
      </c>
    </row>
    <row r="26" spans="1:17" x14ac:dyDescent="0.35">
      <c r="A26" s="31" t="s">
        <v>8</v>
      </c>
      <c r="B26" s="93">
        <v>0</v>
      </c>
      <c r="C26" s="93">
        <v>0</v>
      </c>
      <c r="D26" s="93">
        <v>0</v>
      </c>
      <c r="E26" s="93">
        <v>0</v>
      </c>
      <c r="F26" s="93">
        <v>0</v>
      </c>
      <c r="G26" s="93">
        <v>0</v>
      </c>
      <c r="H26" s="128">
        <v>0</v>
      </c>
      <c r="J26" s="31" t="s">
        <v>8</v>
      </c>
      <c r="K26" s="93">
        <v>0</v>
      </c>
      <c r="L26" s="93">
        <v>0</v>
      </c>
      <c r="M26" s="93">
        <v>0</v>
      </c>
      <c r="N26" s="93">
        <v>0</v>
      </c>
      <c r="O26" s="93">
        <v>0</v>
      </c>
      <c r="P26" s="93">
        <v>0</v>
      </c>
      <c r="Q26" s="128">
        <v>0</v>
      </c>
    </row>
    <row r="27" spans="1:17" x14ac:dyDescent="0.35">
      <c r="A27" s="31" t="s">
        <v>43</v>
      </c>
      <c r="B27" s="93">
        <v>0</v>
      </c>
      <c r="C27" s="93">
        <v>0</v>
      </c>
      <c r="D27" s="93">
        <v>0</v>
      </c>
      <c r="E27" s="93">
        <v>0</v>
      </c>
      <c r="F27" s="93">
        <v>0</v>
      </c>
      <c r="G27" s="93">
        <v>0</v>
      </c>
      <c r="H27" s="128">
        <v>0</v>
      </c>
      <c r="J27" s="31" t="s">
        <v>43</v>
      </c>
      <c r="K27" s="93">
        <v>0</v>
      </c>
      <c r="L27" s="93">
        <v>0</v>
      </c>
      <c r="M27" s="93">
        <v>0</v>
      </c>
      <c r="N27" s="93">
        <v>0</v>
      </c>
      <c r="O27" s="93">
        <v>0</v>
      </c>
      <c r="P27" s="93">
        <v>0</v>
      </c>
      <c r="Q27" s="128">
        <v>0</v>
      </c>
    </row>
    <row r="28" spans="1:17" x14ac:dyDescent="0.35">
      <c r="A28" s="31" t="s">
        <v>44</v>
      </c>
      <c r="B28" s="93">
        <v>0.03</v>
      </c>
      <c r="C28" s="93" t="s">
        <v>31</v>
      </c>
      <c r="D28" s="93">
        <v>0.04</v>
      </c>
      <c r="E28" s="93">
        <v>0.17</v>
      </c>
      <c r="F28" s="93">
        <v>0.15</v>
      </c>
      <c r="G28" s="93">
        <v>0</v>
      </c>
      <c r="H28" s="128">
        <v>0.05</v>
      </c>
      <c r="J28" s="31" t="s">
        <v>44</v>
      </c>
      <c r="K28" s="93">
        <v>0</v>
      </c>
      <c r="L28" s="93">
        <v>0</v>
      </c>
      <c r="M28" s="93">
        <v>0.04</v>
      </c>
      <c r="N28" s="93">
        <v>0</v>
      </c>
      <c r="O28" s="93">
        <v>0.01</v>
      </c>
      <c r="P28" s="93">
        <v>0</v>
      </c>
      <c r="Q28" s="128">
        <v>0.05</v>
      </c>
    </row>
    <row r="29" spans="1:17" x14ac:dyDescent="0.35">
      <c r="A29" s="31" t="s">
        <v>45</v>
      </c>
      <c r="B29" s="93">
        <v>0.71</v>
      </c>
      <c r="C29" s="93">
        <v>0.8</v>
      </c>
      <c r="D29" s="93">
        <v>0.68</v>
      </c>
      <c r="E29" s="93">
        <v>0.48</v>
      </c>
      <c r="F29" s="93">
        <v>0.28999999999999998</v>
      </c>
      <c r="G29" s="93" t="s">
        <v>31</v>
      </c>
      <c r="H29" s="128">
        <v>0.66</v>
      </c>
      <c r="J29" s="31" t="s">
        <v>45</v>
      </c>
      <c r="K29" s="93">
        <v>0.01</v>
      </c>
      <c r="L29" s="93">
        <v>0</v>
      </c>
      <c r="M29" s="93">
        <v>0.63</v>
      </c>
      <c r="N29" s="93">
        <v>0</v>
      </c>
      <c r="O29" s="93">
        <v>0.02</v>
      </c>
      <c r="P29" s="93">
        <v>0</v>
      </c>
      <c r="Q29" s="128">
        <v>0.66</v>
      </c>
    </row>
    <row r="30" spans="1:17" x14ac:dyDescent="0.35">
      <c r="A30" s="31" t="s">
        <v>46</v>
      </c>
      <c r="B30" s="93">
        <v>0.04</v>
      </c>
      <c r="C30" s="93">
        <v>0.02</v>
      </c>
      <c r="D30" s="93">
        <v>0.04</v>
      </c>
      <c r="E30" s="93">
        <v>0.09</v>
      </c>
      <c r="F30" s="93">
        <v>0.04</v>
      </c>
      <c r="G30" s="93" t="s">
        <v>31</v>
      </c>
      <c r="H30" s="128">
        <v>0.04</v>
      </c>
      <c r="J30" s="31" t="s">
        <v>46</v>
      </c>
      <c r="K30" s="93">
        <v>0</v>
      </c>
      <c r="L30" s="93">
        <v>0</v>
      </c>
      <c r="M30" s="93">
        <v>0.04</v>
      </c>
      <c r="N30" s="93">
        <v>0</v>
      </c>
      <c r="O30" s="93">
        <v>0</v>
      </c>
      <c r="P30" s="93">
        <v>0</v>
      </c>
      <c r="Q30" s="128">
        <v>0.04</v>
      </c>
    </row>
    <row r="31" spans="1:17" x14ac:dyDescent="0.35">
      <c r="A31" s="31" t="s">
        <v>47</v>
      </c>
      <c r="B31" s="93">
        <v>0.04</v>
      </c>
      <c r="C31" s="93" t="s">
        <v>31</v>
      </c>
      <c r="D31" s="93">
        <v>0</v>
      </c>
      <c r="E31" s="93">
        <v>0.02</v>
      </c>
      <c r="F31" s="93">
        <v>0</v>
      </c>
      <c r="G31" s="93">
        <v>0</v>
      </c>
      <c r="H31" s="128">
        <v>0</v>
      </c>
      <c r="J31" s="31" t="s">
        <v>47</v>
      </c>
      <c r="K31" s="93">
        <v>0</v>
      </c>
      <c r="L31" s="93">
        <v>0</v>
      </c>
      <c r="M31" s="93">
        <v>0</v>
      </c>
      <c r="N31" s="93">
        <v>0</v>
      </c>
      <c r="O31" s="93">
        <v>0</v>
      </c>
      <c r="P31" s="93">
        <v>0</v>
      </c>
      <c r="Q31" s="128">
        <v>0</v>
      </c>
    </row>
    <row r="32" spans="1:17" x14ac:dyDescent="0.35">
      <c r="A32" s="31" t="s">
        <v>10</v>
      </c>
      <c r="B32" s="93">
        <v>0.03</v>
      </c>
      <c r="C32" s="93">
        <v>0.02</v>
      </c>
      <c r="D32" s="93">
        <v>0.02</v>
      </c>
      <c r="E32" s="93">
        <v>0.05</v>
      </c>
      <c r="F32" s="93">
        <v>0.42</v>
      </c>
      <c r="G32" s="93" t="s">
        <v>31</v>
      </c>
      <c r="H32" s="128">
        <v>0.04</v>
      </c>
      <c r="J32" s="31" t="s">
        <v>10</v>
      </c>
      <c r="K32" s="93">
        <v>0</v>
      </c>
      <c r="L32" s="93">
        <v>0</v>
      </c>
      <c r="M32" s="93">
        <v>0.02</v>
      </c>
      <c r="N32" s="93">
        <v>0</v>
      </c>
      <c r="O32" s="93">
        <v>0.02</v>
      </c>
      <c r="P32" s="93">
        <v>0</v>
      </c>
      <c r="Q32" s="128">
        <v>0.04</v>
      </c>
    </row>
    <row r="33" spans="1:18" x14ac:dyDescent="0.35">
      <c r="A33" s="31" t="s">
        <v>48</v>
      </c>
      <c r="B33" s="93">
        <v>0.09</v>
      </c>
      <c r="C33" s="93">
        <v>0.09</v>
      </c>
      <c r="D33" s="93">
        <v>0.13</v>
      </c>
      <c r="E33" s="93">
        <v>0.08</v>
      </c>
      <c r="F33" s="93">
        <v>0.06</v>
      </c>
      <c r="G33" s="93">
        <v>0</v>
      </c>
      <c r="H33" s="128">
        <v>0.13</v>
      </c>
      <c r="J33" s="31" t="s">
        <v>48</v>
      </c>
      <c r="K33" s="93">
        <v>0</v>
      </c>
      <c r="L33" s="93">
        <v>0</v>
      </c>
      <c r="M33" s="93">
        <v>0.12</v>
      </c>
      <c r="N33" s="93">
        <v>0</v>
      </c>
      <c r="O33" s="93">
        <v>0</v>
      </c>
      <c r="P33" s="93">
        <v>0</v>
      </c>
      <c r="Q33" s="128">
        <v>0.13</v>
      </c>
    </row>
    <row r="34" spans="1:18" x14ac:dyDescent="0.35">
      <c r="A34" s="31" t="s">
        <v>49</v>
      </c>
      <c r="B34" s="93">
        <v>0</v>
      </c>
      <c r="C34" s="93">
        <v>0</v>
      </c>
      <c r="D34" s="93">
        <v>0</v>
      </c>
      <c r="E34" s="93">
        <v>0</v>
      </c>
      <c r="F34" s="93">
        <v>0</v>
      </c>
      <c r="G34" s="93">
        <v>0</v>
      </c>
      <c r="H34" s="128">
        <v>0</v>
      </c>
      <c r="J34" s="31" t="s">
        <v>49</v>
      </c>
      <c r="K34" s="93">
        <v>0</v>
      </c>
      <c r="L34" s="93">
        <v>0</v>
      </c>
      <c r="M34" s="93">
        <v>0</v>
      </c>
      <c r="N34" s="93">
        <v>0</v>
      </c>
      <c r="O34" s="93">
        <v>0</v>
      </c>
      <c r="P34" s="93">
        <v>0</v>
      </c>
      <c r="Q34" s="128">
        <v>0</v>
      </c>
    </row>
    <row r="35" spans="1:18" x14ac:dyDescent="0.35">
      <c r="A35" s="31" t="s">
        <v>32</v>
      </c>
      <c r="B35" s="93">
        <v>0</v>
      </c>
      <c r="C35" s="93">
        <v>0</v>
      </c>
      <c r="D35" s="93">
        <v>0</v>
      </c>
      <c r="E35" s="93" t="s">
        <v>31</v>
      </c>
      <c r="F35" s="93">
        <v>0</v>
      </c>
      <c r="G35" s="93" t="s">
        <v>31</v>
      </c>
      <c r="H35" s="128">
        <v>0</v>
      </c>
      <c r="J35" s="31" t="s">
        <v>32</v>
      </c>
      <c r="K35" s="93">
        <v>0</v>
      </c>
      <c r="L35" s="93">
        <v>0</v>
      </c>
      <c r="M35" s="93">
        <v>0</v>
      </c>
      <c r="N35" s="93">
        <v>0</v>
      </c>
      <c r="O35" s="93">
        <v>0</v>
      </c>
      <c r="P35" s="93">
        <v>0</v>
      </c>
      <c r="Q35" s="128">
        <v>0</v>
      </c>
    </row>
    <row r="36" spans="1:18" x14ac:dyDescent="0.35">
      <c r="A36" s="32" t="s">
        <v>12</v>
      </c>
      <c r="B36" s="129">
        <v>1</v>
      </c>
      <c r="C36" s="129">
        <v>1</v>
      </c>
      <c r="D36" s="129">
        <v>1</v>
      </c>
      <c r="E36" s="129">
        <v>1</v>
      </c>
      <c r="F36" s="129">
        <v>1</v>
      </c>
      <c r="G36" s="129">
        <v>1</v>
      </c>
      <c r="H36" s="130">
        <v>1</v>
      </c>
      <c r="J36" s="32" t="s">
        <v>12</v>
      </c>
      <c r="K36" s="129">
        <v>0.02</v>
      </c>
      <c r="L36" s="129">
        <v>0.01</v>
      </c>
      <c r="M36" s="129">
        <v>0.92</v>
      </c>
      <c r="N36" s="129">
        <v>0</v>
      </c>
      <c r="O36" s="129">
        <v>0.06</v>
      </c>
      <c r="P36" s="129">
        <v>0</v>
      </c>
      <c r="Q36" s="130">
        <v>1</v>
      </c>
    </row>
    <row r="38" spans="1:18" x14ac:dyDescent="0.35">
      <c r="A38" s="8" t="s">
        <v>20</v>
      </c>
    </row>
    <row r="39" spans="1:18" x14ac:dyDescent="0.35">
      <c r="A39" s="8" t="s">
        <v>109</v>
      </c>
      <c r="B39" s="136">
        <v>0</v>
      </c>
    </row>
    <row r="40" spans="1:18" x14ac:dyDescent="0.35">
      <c r="A40" s="30" t="s">
        <v>153</v>
      </c>
      <c r="B40" s="92" t="s">
        <v>27</v>
      </c>
      <c r="C40" s="92" t="s">
        <v>28</v>
      </c>
      <c r="D40" s="92" t="s">
        <v>29</v>
      </c>
      <c r="E40" s="92" t="s">
        <v>8</v>
      </c>
      <c r="F40" s="92" t="s">
        <v>10</v>
      </c>
      <c r="G40" s="92" t="s">
        <v>32</v>
      </c>
      <c r="H40" s="82" t="s">
        <v>12</v>
      </c>
    </row>
    <row r="41" spans="1:18" x14ac:dyDescent="0.35">
      <c r="A41" s="31" t="s">
        <v>39</v>
      </c>
      <c r="B41" s="93" t="str">
        <f>IF(B59&lt;$B$39,"*",'group size'!B164)</f>
        <v>*</v>
      </c>
      <c r="C41" s="93" t="str">
        <f>IF(C59&lt;$B$39,"*",'group size'!C164)</f>
        <v>*</v>
      </c>
      <c r="D41" s="93">
        <f>IF(D59&lt;$B$39,"*",'group size'!D164)</f>
        <v>0.73</v>
      </c>
      <c r="E41" s="93">
        <f>IF(E59&lt;$B$39,"*",'group size'!E164)</f>
        <v>0.38</v>
      </c>
      <c r="F41" s="93">
        <f>IF(F59&lt;$B$39,"*",'group size'!F164)</f>
        <v>0.57000000000000006</v>
      </c>
      <c r="G41" s="93" t="str">
        <f>IF(G59&lt;$B$39,"*",'group size'!G164)</f>
        <v>*</v>
      </c>
      <c r="H41" s="128">
        <f>IF(H59&lt;$B$39,"*",'group size'!H164)</f>
        <v>0.7</v>
      </c>
      <c r="I41" s="16"/>
      <c r="J41" s="16"/>
      <c r="K41" s="131"/>
      <c r="L41" s="131"/>
      <c r="M41" s="131"/>
      <c r="N41" s="131"/>
      <c r="P41" s="116"/>
      <c r="Q41" s="116"/>
      <c r="R41" s="14"/>
    </row>
    <row r="42" spans="1:18" x14ac:dyDescent="0.35">
      <c r="A42" s="31" t="s">
        <v>40</v>
      </c>
      <c r="B42" s="93" t="str">
        <f>IF(B60&lt;$B$39,"*",'group size'!B165)</f>
        <v>*</v>
      </c>
      <c r="C42" s="93" t="str">
        <f>IF(C60&lt;$B$39,"*",'group size'!C165)</f>
        <v>*</v>
      </c>
      <c r="D42" s="93">
        <f>IF(D60&lt;$B$39,"*",'group size'!D165)</f>
        <v>0.62</v>
      </c>
      <c r="E42" s="93" t="str">
        <f>IF(E60&lt;$B$39,"*",'group size'!E165)</f>
        <v>*</v>
      </c>
      <c r="F42" s="93" t="str">
        <f>IF(F60&lt;$B$39,"*",'group size'!F165)</f>
        <v>*</v>
      </c>
      <c r="G42" s="93" t="str">
        <f>IF(G60&lt;$B$39,"*",'group size'!G165)</f>
        <v>*</v>
      </c>
      <c r="H42" s="128">
        <f>IF(H60&lt;$B$39,"*",'group size'!H165)</f>
        <v>0.61</v>
      </c>
      <c r="I42" s="16"/>
      <c r="J42" s="16"/>
      <c r="K42" s="131"/>
      <c r="L42" s="131"/>
      <c r="M42" s="131"/>
      <c r="N42" s="131"/>
      <c r="P42" s="116"/>
      <c r="Q42" s="116"/>
      <c r="R42" s="14"/>
    </row>
    <row r="43" spans="1:18" x14ac:dyDescent="0.35">
      <c r="A43" s="31" t="s">
        <v>41</v>
      </c>
      <c r="B43" s="93">
        <f>IF(B61&lt;$B$39,"*",'group size'!B166)</f>
        <v>0.65</v>
      </c>
      <c r="C43" s="93" t="str">
        <f>IF(C61&lt;$B$39,"*",'group size'!C166)</f>
        <v>*</v>
      </c>
      <c r="D43" s="93">
        <f>IF(D61&lt;$B$39,"*",'group size'!D166)</f>
        <v>0.72</v>
      </c>
      <c r="E43" s="93" t="str">
        <f>IF(E61&lt;$B$39,"*",'group size'!E166)</f>
        <v>*</v>
      </c>
      <c r="F43" s="93">
        <f>IF(F61&lt;$B$39,"*",'group size'!F166)</f>
        <v>0.66</v>
      </c>
      <c r="G43" s="93" t="str">
        <f>IF(G61&lt;$B$39,"*",'group size'!G166)</f>
        <v>*</v>
      </c>
      <c r="H43" s="128">
        <f>IF(H61&lt;$B$39,"*",'group size'!H166)</f>
        <v>0.72</v>
      </c>
      <c r="I43" s="16"/>
      <c r="J43" s="16"/>
      <c r="K43" s="131"/>
      <c r="L43" s="131"/>
      <c r="M43" s="131"/>
      <c r="N43" s="131"/>
      <c r="P43" s="116"/>
      <c r="Q43" s="116"/>
      <c r="R43" s="14"/>
    </row>
    <row r="44" spans="1:18" x14ac:dyDescent="0.35">
      <c r="A44" s="31" t="s">
        <v>42</v>
      </c>
      <c r="B44" s="93" t="str">
        <f>IF(B62&lt;$B$39,"*",'group size'!B167)</f>
        <v>*</v>
      </c>
      <c r="C44" s="93" t="str">
        <f>IF(C62&lt;$B$39,"*",'group size'!C167)</f>
        <v>*</v>
      </c>
      <c r="D44" s="93">
        <f>IF(D62&lt;$B$39,"*",'group size'!D167)</f>
        <v>0.46</v>
      </c>
      <c r="E44" s="93" t="str">
        <f>IF(E62&lt;$B$39,"*",'group size'!E167)</f>
        <v>*</v>
      </c>
      <c r="F44" s="93">
        <f>IF(F62&lt;$B$39,"*",'group size'!F167)</f>
        <v>0.57000000000000006</v>
      </c>
      <c r="G44" s="93" t="str">
        <f>IF(G62&lt;$B$39,"*",'group size'!G167)</f>
        <v>*</v>
      </c>
      <c r="H44" s="128">
        <f>IF(H62&lt;$B$39,"*",'group size'!H167)</f>
        <v>0.47</v>
      </c>
      <c r="I44" s="16"/>
      <c r="J44" s="16"/>
      <c r="K44" s="131"/>
      <c r="L44" s="131"/>
      <c r="M44" s="131"/>
      <c r="N44" s="131"/>
      <c r="P44" s="116"/>
      <c r="Q44" s="116"/>
      <c r="R44" s="14"/>
    </row>
    <row r="45" spans="1:18" x14ac:dyDescent="0.35">
      <c r="A45" s="31" t="s">
        <v>8</v>
      </c>
      <c r="B45" s="93" t="str">
        <f>IF(B63&lt;$B$39,"*",'group size'!B168)</f>
        <v>*</v>
      </c>
      <c r="C45" s="93" t="str">
        <f>IF(C63&lt;$B$39,"*",'group size'!C168)</f>
        <v>*</v>
      </c>
      <c r="D45" s="93" t="str">
        <f>IF(D63&lt;$B$39,"*",'group size'!D168)</f>
        <v>*</v>
      </c>
      <c r="E45" s="93" t="str">
        <f>IF(E63&lt;$B$39,"*",'group size'!E168)</f>
        <v>*</v>
      </c>
      <c r="F45" s="93" t="str">
        <f>IF(F63&lt;$B$39,"*",'group size'!F168)</f>
        <v>*</v>
      </c>
      <c r="G45" s="93" t="str">
        <f>IF(G63&lt;$B$39,"*",'group size'!G168)</f>
        <v>*</v>
      </c>
      <c r="H45" s="128" t="str">
        <f>IF(H63&lt;$B$39,"*",'group size'!H168)</f>
        <v>*</v>
      </c>
      <c r="I45" s="16"/>
      <c r="J45" s="16"/>
      <c r="K45" s="131"/>
      <c r="L45" s="131"/>
      <c r="M45" s="131"/>
      <c r="N45" s="131"/>
      <c r="P45" s="116"/>
      <c r="Q45" s="116"/>
      <c r="R45" s="14"/>
    </row>
    <row r="46" spans="1:18" x14ac:dyDescent="0.35">
      <c r="A46" s="31" t="s">
        <v>43</v>
      </c>
      <c r="B46" s="93" t="str">
        <f>IF(B64&lt;$B$39,"*",'group size'!B169)</f>
        <v>*</v>
      </c>
      <c r="C46" s="93" t="str">
        <f>IF(C64&lt;$B$39,"*",'group size'!C169)</f>
        <v>*</v>
      </c>
      <c r="D46" s="93" t="str">
        <f>IF(D64&lt;$B$39,"*",'group size'!D169)</f>
        <v>*</v>
      </c>
      <c r="E46" s="93" t="str">
        <f>IF(E64&lt;$B$39,"*",'group size'!E169)</f>
        <v>*</v>
      </c>
      <c r="F46" s="93" t="str">
        <f>IF(F64&lt;$B$39,"*",'group size'!F169)</f>
        <v>*</v>
      </c>
      <c r="G46" s="93" t="str">
        <f>IF(G64&lt;$B$39,"*",'group size'!G169)</f>
        <v>*</v>
      </c>
      <c r="H46" s="128" t="str">
        <f>IF(H64&lt;$B$39,"*",'group size'!H169)</f>
        <v>*</v>
      </c>
      <c r="I46" s="16"/>
      <c r="J46" s="16"/>
      <c r="K46" s="131"/>
      <c r="L46" s="131"/>
      <c r="M46" s="131"/>
      <c r="N46" s="131"/>
      <c r="P46" s="116"/>
      <c r="Q46" s="116"/>
      <c r="R46" s="14"/>
    </row>
    <row r="47" spans="1:18" x14ac:dyDescent="0.35">
      <c r="A47" s="31" t="s">
        <v>44</v>
      </c>
      <c r="B47" s="93">
        <f>IF(B65&lt;$B$39,"*",'group size'!B170)</f>
        <v>0.57000000000000006</v>
      </c>
      <c r="C47" s="93" t="str">
        <f>IF(C65&lt;$B$39,"*",'group size'!C170)</f>
        <v>*</v>
      </c>
      <c r="D47" s="93">
        <f>IF(D65&lt;$B$39,"*",'group size'!D170)</f>
        <v>0.70000000000000007</v>
      </c>
      <c r="E47" s="93">
        <f>IF(E65&lt;$B$39,"*",'group size'!E170)</f>
        <v>0.75</v>
      </c>
      <c r="F47" s="93">
        <f>IF(F65&lt;$B$39,"*",'group size'!F170)</f>
        <v>0.65</v>
      </c>
      <c r="G47" s="93" t="str">
        <f>IF(G65&lt;$B$39,"*",'group size'!G170)</f>
        <v>*</v>
      </c>
      <c r="H47" s="128">
        <f>IF(H65&lt;$B$39,"*",'group size'!H170)</f>
        <v>0.69</v>
      </c>
      <c r="I47" s="16"/>
      <c r="J47" s="16"/>
      <c r="K47" s="131"/>
      <c r="L47" s="131"/>
      <c r="M47" s="131"/>
      <c r="N47" s="131"/>
      <c r="P47" s="116"/>
      <c r="Q47" s="116"/>
      <c r="R47" s="14"/>
    </row>
    <row r="48" spans="1:18" x14ac:dyDescent="0.35">
      <c r="A48" s="31" t="s">
        <v>45</v>
      </c>
      <c r="B48" s="93">
        <f>IF(B66&lt;$B$39,"*",'group size'!B171)</f>
        <v>0.73</v>
      </c>
      <c r="C48" s="93">
        <f>IF(C66&lt;$B$39,"*",'group size'!C171)</f>
        <v>0.59</v>
      </c>
      <c r="D48" s="93">
        <f>IF(D66&lt;$B$39,"*",'group size'!D171)</f>
        <v>0.73</v>
      </c>
      <c r="E48" s="93">
        <f>IF(E66&lt;$B$39,"*",'group size'!E171)</f>
        <v>0.62</v>
      </c>
      <c r="F48" s="93">
        <f>IF(F66&lt;$B$39,"*",'group size'!F171)</f>
        <v>0.75</v>
      </c>
      <c r="G48" s="93" t="str">
        <f>IF(G66&lt;$B$39,"*",'group size'!G171)</f>
        <v>*</v>
      </c>
      <c r="H48" s="128">
        <f>IF(H66&lt;$B$39,"*",'group size'!H171)</f>
        <v>0.73</v>
      </c>
      <c r="I48" s="16"/>
      <c r="J48" s="16"/>
      <c r="K48" s="131"/>
      <c r="L48" s="131"/>
      <c r="M48" s="131"/>
      <c r="N48" s="131"/>
      <c r="P48" s="116"/>
      <c r="Q48" s="116"/>
      <c r="R48" s="14"/>
    </row>
    <row r="49" spans="1:18" x14ac:dyDescent="0.35">
      <c r="A49" s="31" t="s">
        <v>46</v>
      </c>
      <c r="B49" s="93">
        <f>IF(B67&lt;$B$39,"*",'group size'!B172)</f>
        <v>0.56000000000000005</v>
      </c>
      <c r="C49" s="93" t="str">
        <f>IF(C67&lt;$B$39,"*",'group size'!C172)</f>
        <v>*</v>
      </c>
      <c r="D49" s="93">
        <f>IF(D67&lt;$B$39,"*",'group size'!D172)</f>
        <v>0.66</v>
      </c>
      <c r="E49" s="93">
        <f>IF(E67&lt;$B$39,"*",'group size'!E172)</f>
        <v>0.36</v>
      </c>
      <c r="F49" s="93">
        <f>IF(F67&lt;$B$39,"*",'group size'!F172)</f>
        <v>0.47000000000000003</v>
      </c>
      <c r="G49" s="93" t="str">
        <f>IF(G67&lt;$B$39,"*",'group size'!G172)</f>
        <v>*</v>
      </c>
      <c r="H49" s="128">
        <f>IF(H67&lt;$B$39,"*",'group size'!H172)</f>
        <v>0.64</v>
      </c>
      <c r="I49" s="16"/>
      <c r="J49" s="16"/>
      <c r="K49" s="131"/>
      <c r="L49" s="131"/>
      <c r="M49" s="131"/>
      <c r="N49" s="131"/>
      <c r="P49" s="116"/>
      <c r="Q49" s="116"/>
      <c r="R49" s="14"/>
    </row>
    <row r="50" spans="1:18" x14ac:dyDescent="0.35">
      <c r="A50" s="31" t="s">
        <v>47</v>
      </c>
      <c r="B50" s="93">
        <f>IF(B68&lt;$B$39,"*",'group size'!B173)</f>
        <v>0.74</v>
      </c>
      <c r="C50" s="93" t="str">
        <f>IF(C68&lt;$B$39,"*",'group size'!C173)</f>
        <v>*</v>
      </c>
      <c r="D50" s="93">
        <f>IF(D68&lt;$B$39,"*",'group size'!D173)</f>
        <v>0.78</v>
      </c>
      <c r="E50" s="93" t="str">
        <f>IF(E68&lt;$B$39,"*",'group size'!E173)</f>
        <v>*</v>
      </c>
      <c r="F50" s="93" t="str">
        <f>IF(F68&lt;$B$39,"*",'group size'!F173)</f>
        <v>*</v>
      </c>
      <c r="G50" s="93" t="str">
        <f>IF(G68&lt;$B$39,"*",'group size'!G173)</f>
        <v>*</v>
      </c>
      <c r="H50" s="128">
        <f>IF(H68&lt;$B$39,"*",'group size'!H173)</f>
        <v>0.78</v>
      </c>
      <c r="I50" s="16"/>
      <c r="J50" s="16"/>
      <c r="K50" s="131"/>
      <c r="L50" s="131"/>
      <c r="M50" s="131"/>
      <c r="N50" s="131"/>
      <c r="P50" s="116"/>
      <c r="Q50" s="116"/>
      <c r="R50" s="14"/>
    </row>
    <row r="51" spans="1:18" x14ac:dyDescent="0.35">
      <c r="A51" s="31" t="s">
        <v>10</v>
      </c>
      <c r="B51" s="93">
        <f>IF(B69&lt;$B$39,"*",'group size'!B174)</f>
        <v>0.73</v>
      </c>
      <c r="C51" s="93" t="str">
        <f>IF(C69&lt;$B$39,"*",'group size'!C174)</f>
        <v>*</v>
      </c>
      <c r="D51" s="93">
        <f>IF(D69&lt;$B$39,"*",'group size'!D174)</f>
        <v>0.69000000000000006</v>
      </c>
      <c r="E51" s="93" t="str">
        <f>IF(E69&lt;$B$39,"*",'group size'!E174)</f>
        <v>*</v>
      </c>
      <c r="F51" s="93">
        <f>IF(F69&lt;$B$39,"*",'group size'!F174)</f>
        <v>0.74</v>
      </c>
      <c r="G51" s="93" t="str">
        <f>IF(G69&lt;$B$39,"*",'group size'!G174)</f>
        <v>*</v>
      </c>
      <c r="H51" s="128">
        <f>IF(H69&lt;$B$39,"*",'group size'!H174)</f>
        <v>0.72</v>
      </c>
      <c r="I51" s="16"/>
      <c r="J51" s="16"/>
      <c r="K51" s="131"/>
      <c r="L51" s="131"/>
      <c r="M51" s="131"/>
      <c r="N51" s="131"/>
      <c r="P51" s="116"/>
      <c r="Q51" s="116"/>
      <c r="R51" s="14"/>
    </row>
    <row r="52" spans="1:18" x14ac:dyDescent="0.35">
      <c r="A52" s="31" t="s">
        <v>48</v>
      </c>
      <c r="B52" s="93">
        <f>IF(B70&lt;$B$39,"*",'group size'!B175)</f>
        <v>0.70000000000000007</v>
      </c>
      <c r="C52" s="93">
        <f>IF(C70&lt;$B$39,"*",'group size'!C175)</f>
        <v>0.43</v>
      </c>
      <c r="D52" s="93">
        <f>IF(D70&lt;$B$39,"*",'group size'!D175)</f>
        <v>0.70000000000000007</v>
      </c>
      <c r="E52" s="93">
        <f>IF(E70&lt;$B$39,"*",'group size'!E175)</f>
        <v>0.42</v>
      </c>
      <c r="F52" s="93">
        <f>IF(F70&lt;$B$39,"*",'group size'!F175)</f>
        <v>0.66</v>
      </c>
      <c r="G52" s="93" t="str">
        <f>IF(G70&lt;$B$39,"*",'group size'!G175)</f>
        <v>*</v>
      </c>
      <c r="H52" s="128">
        <f>IF(H70&lt;$B$39,"*",'group size'!H175)</f>
        <v>0.7</v>
      </c>
      <c r="I52" s="16"/>
      <c r="J52" s="16"/>
      <c r="K52" s="131"/>
      <c r="L52" s="131"/>
      <c r="M52" s="131"/>
      <c r="N52" s="131"/>
      <c r="P52" s="116"/>
      <c r="Q52" s="116"/>
      <c r="R52" s="14"/>
    </row>
    <row r="53" spans="1:18" x14ac:dyDescent="0.35">
      <c r="A53" s="31" t="s">
        <v>49</v>
      </c>
      <c r="B53" s="93" t="str">
        <f>IF(B71&lt;$B$39,"*",'group size'!B176)</f>
        <v>*</v>
      </c>
      <c r="C53" s="93" t="str">
        <f>IF(C71&lt;$B$39,"*",'group size'!C176)</f>
        <v>*</v>
      </c>
      <c r="D53" s="93">
        <f>IF(D71&lt;$B$39,"*",'group size'!D176)</f>
        <v>0.64</v>
      </c>
      <c r="E53" s="93" t="str">
        <f>IF(E71&lt;$B$39,"*",'group size'!E176)</f>
        <v>*</v>
      </c>
      <c r="F53" s="93" t="str">
        <f>IF(F71&lt;$B$39,"*",'group size'!F176)</f>
        <v>*</v>
      </c>
      <c r="G53" s="93" t="str">
        <f>IF(G71&lt;$B$39,"*",'group size'!G176)</f>
        <v>*</v>
      </c>
      <c r="H53" s="128">
        <f>IF(H71&lt;$B$39,"*",'group size'!H176)</f>
        <v>0.64</v>
      </c>
      <c r="I53" s="16"/>
      <c r="J53" s="16"/>
      <c r="K53" s="131"/>
      <c r="L53" s="131"/>
      <c r="M53" s="131"/>
      <c r="N53" s="131"/>
      <c r="P53" s="116"/>
      <c r="Q53" s="116"/>
      <c r="R53" s="14"/>
    </row>
    <row r="54" spans="1:18" x14ac:dyDescent="0.35">
      <c r="A54" s="31" t="s">
        <v>32</v>
      </c>
      <c r="B54" s="93" t="str">
        <f>IF(B72&lt;$B$39,"*",'group size'!B177)</f>
        <v>*</v>
      </c>
      <c r="C54" s="93" t="str">
        <f>IF(C72&lt;$B$39,"*",'group size'!C177)</f>
        <v>*</v>
      </c>
      <c r="D54" s="93" t="str">
        <f>IF(D72&lt;$B$39,"*",'group size'!D177)</f>
        <v>*</v>
      </c>
      <c r="E54" s="93" t="str">
        <f>IF(E72&lt;$B$39,"*",'group size'!E177)</f>
        <v>*</v>
      </c>
      <c r="F54" s="93" t="str">
        <f>IF(F72&lt;$B$39,"*",'group size'!F177)</f>
        <v>*</v>
      </c>
      <c r="G54" s="93" t="str">
        <f>IF(G72&lt;$B$39,"*",'group size'!G177)</f>
        <v>*</v>
      </c>
      <c r="H54" s="128" t="str">
        <f>IF(H72&lt;$B$39,"*",'group size'!H177)</f>
        <v>*</v>
      </c>
      <c r="I54" s="16"/>
      <c r="J54" s="16"/>
      <c r="K54" s="131"/>
      <c r="L54" s="131"/>
      <c r="M54" s="131"/>
      <c r="N54" s="131"/>
      <c r="P54" s="116"/>
      <c r="Q54" s="116"/>
      <c r="R54" s="14"/>
    </row>
    <row r="55" spans="1:18" x14ac:dyDescent="0.35">
      <c r="A55" s="32" t="s">
        <v>12</v>
      </c>
      <c r="B55" s="129">
        <f>IF(B73&lt;$B$39,"*",'group size'!B178)</f>
        <v>0.71</v>
      </c>
      <c r="C55" s="129">
        <f>IF(C73&lt;$B$39,"*",'group size'!C178)</f>
        <v>0.6</v>
      </c>
      <c r="D55" s="129">
        <f>IF(D73&lt;$B$39,"*",'group size'!D178)</f>
        <v>0.72</v>
      </c>
      <c r="E55" s="129">
        <f>IF(E73&lt;$B$39,"*",'group size'!E178)</f>
        <v>0.57999999999999996</v>
      </c>
      <c r="F55" s="129">
        <f>IF(F73&lt;$B$39,"*",'group size'!F178)</f>
        <v>0.71</v>
      </c>
      <c r="G55" s="129" t="str">
        <f>IF(G73&lt;$B$39,"*",'group size'!G178)</f>
        <v>*</v>
      </c>
      <c r="H55" s="130">
        <f>IF(H73&lt;$B$39,"*",'group size'!H178)</f>
        <v>0.72</v>
      </c>
      <c r="I55" s="16"/>
      <c r="J55" s="16"/>
      <c r="K55" s="131"/>
      <c r="L55" s="131"/>
      <c r="M55" s="131"/>
      <c r="N55" s="131"/>
      <c r="P55" s="116"/>
      <c r="Q55" s="116"/>
      <c r="R55" s="14"/>
    </row>
    <row r="57" spans="1:18" x14ac:dyDescent="0.35">
      <c r="A57" s="8" t="s">
        <v>21</v>
      </c>
    </row>
    <row r="58" spans="1:18" x14ac:dyDescent="0.35">
      <c r="A58" s="30" t="s">
        <v>153</v>
      </c>
      <c r="B58" s="92" t="s">
        <v>27</v>
      </c>
      <c r="C58" s="92" t="s">
        <v>28</v>
      </c>
      <c r="D58" s="92" t="s">
        <v>29</v>
      </c>
      <c r="E58" s="92" t="s">
        <v>8</v>
      </c>
      <c r="F58" s="92" t="s">
        <v>10</v>
      </c>
      <c r="G58" s="92" t="s">
        <v>32</v>
      </c>
      <c r="H58" s="82" t="s">
        <v>12</v>
      </c>
    </row>
    <row r="59" spans="1:18" x14ac:dyDescent="0.35">
      <c r="A59" s="31" t="s">
        <v>39</v>
      </c>
      <c r="B59" s="132">
        <v>10</v>
      </c>
      <c r="C59" s="132">
        <v>0</v>
      </c>
      <c r="D59" s="132">
        <v>130</v>
      </c>
      <c r="E59" s="132">
        <v>15</v>
      </c>
      <c r="F59" s="132">
        <v>15</v>
      </c>
      <c r="G59" s="132">
        <v>0</v>
      </c>
      <c r="H59" s="119">
        <v>175</v>
      </c>
    </row>
    <row r="60" spans="1:18" x14ac:dyDescent="0.35">
      <c r="A60" s="31" t="s">
        <v>40</v>
      </c>
      <c r="B60" s="132">
        <v>0</v>
      </c>
      <c r="C60" s="132">
        <v>0</v>
      </c>
      <c r="D60" s="132">
        <v>85</v>
      </c>
      <c r="E60" s="132">
        <v>0</v>
      </c>
      <c r="F60" s="132">
        <v>5</v>
      </c>
      <c r="G60" s="132">
        <v>0</v>
      </c>
      <c r="H60" s="119">
        <v>95</v>
      </c>
    </row>
    <row r="61" spans="1:18" x14ac:dyDescent="0.35">
      <c r="A61" s="31" t="s">
        <v>41</v>
      </c>
      <c r="B61" s="132">
        <v>30</v>
      </c>
      <c r="C61" s="132">
        <v>10</v>
      </c>
      <c r="D61" s="132">
        <v>3300</v>
      </c>
      <c r="E61" s="132">
        <v>10</v>
      </c>
      <c r="F61" s="132">
        <v>75</v>
      </c>
      <c r="G61" s="132">
        <v>0</v>
      </c>
      <c r="H61" s="119">
        <v>3425</v>
      </c>
    </row>
    <row r="62" spans="1:18" x14ac:dyDescent="0.35">
      <c r="A62" s="31" t="s">
        <v>42</v>
      </c>
      <c r="B62" s="132">
        <v>0</v>
      </c>
      <c r="C62" s="132">
        <v>0</v>
      </c>
      <c r="D62" s="132">
        <v>95</v>
      </c>
      <c r="E62" s="132">
        <v>0</v>
      </c>
      <c r="F62" s="132">
        <v>15</v>
      </c>
      <c r="G62" s="132">
        <v>0</v>
      </c>
      <c r="H62" s="119">
        <v>110</v>
      </c>
    </row>
    <row r="63" spans="1:18" x14ac:dyDescent="0.35">
      <c r="A63" s="31" t="s">
        <v>8</v>
      </c>
      <c r="B63" s="132">
        <v>0</v>
      </c>
      <c r="C63" s="132">
        <v>0</v>
      </c>
      <c r="D63" s="132">
        <v>20</v>
      </c>
      <c r="E63" s="132">
        <v>0</v>
      </c>
      <c r="F63" s="132">
        <v>0</v>
      </c>
      <c r="G63" s="132">
        <v>0</v>
      </c>
      <c r="H63" s="119">
        <v>20</v>
      </c>
    </row>
    <row r="64" spans="1:18" x14ac:dyDescent="0.35">
      <c r="A64" s="31" t="s">
        <v>43</v>
      </c>
      <c r="B64" s="132">
        <v>0</v>
      </c>
      <c r="C64" s="132">
        <v>0</v>
      </c>
      <c r="D64" s="132">
        <v>10</v>
      </c>
      <c r="E64" s="132">
        <v>0</v>
      </c>
      <c r="F64" s="132">
        <v>0</v>
      </c>
      <c r="G64" s="132">
        <v>0</v>
      </c>
      <c r="H64" s="119">
        <v>10</v>
      </c>
    </row>
    <row r="65" spans="1:8" x14ac:dyDescent="0.35">
      <c r="A65" s="31" t="s">
        <v>44</v>
      </c>
      <c r="B65" s="132">
        <v>25</v>
      </c>
      <c r="C65" s="132">
        <v>0</v>
      </c>
      <c r="D65" s="132">
        <v>1950</v>
      </c>
      <c r="E65" s="132">
        <v>30</v>
      </c>
      <c r="F65" s="132">
        <v>410</v>
      </c>
      <c r="G65" s="132">
        <v>0</v>
      </c>
      <c r="H65" s="119">
        <v>2410</v>
      </c>
    </row>
    <row r="66" spans="1:8" x14ac:dyDescent="0.35">
      <c r="A66" s="31" t="s">
        <v>45</v>
      </c>
      <c r="B66" s="132">
        <v>585</v>
      </c>
      <c r="C66" s="132">
        <v>195</v>
      </c>
      <c r="D66" s="132">
        <v>32130</v>
      </c>
      <c r="E66" s="132">
        <v>80</v>
      </c>
      <c r="F66" s="132">
        <v>805</v>
      </c>
      <c r="G66" s="132">
        <v>5</v>
      </c>
      <c r="H66" s="119">
        <v>33805</v>
      </c>
    </row>
    <row r="67" spans="1:8" x14ac:dyDescent="0.35">
      <c r="A67" s="31" t="s">
        <v>46</v>
      </c>
      <c r="B67" s="132">
        <v>35</v>
      </c>
      <c r="C67" s="132">
        <v>10</v>
      </c>
      <c r="D67" s="132">
        <v>2045</v>
      </c>
      <c r="E67" s="132">
        <v>20</v>
      </c>
      <c r="F67" s="132">
        <v>115</v>
      </c>
      <c r="G67" s="132">
        <v>0</v>
      </c>
      <c r="H67" s="119">
        <v>2225</v>
      </c>
    </row>
    <row r="68" spans="1:8" x14ac:dyDescent="0.35">
      <c r="A68" s="31" t="s">
        <v>47</v>
      </c>
      <c r="B68" s="132">
        <v>30</v>
      </c>
      <c r="C68" s="132">
        <v>5</v>
      </c>
      <c r="D68" s="132">
        <v>85</v>
      </c>
      <c r="E68" s="132">
        <v>5</v>
      </c>
      <c r="F68" s="132">
        <v>15</v>
      </c>
      <c r="G68" s="132">
        <v>0</v>
      </c>
      <c r="H68" s="119">
        <v>135</v>
      </c>
    </row>
    <row r="69" spans="1:8" x14ac:dyDescent="0.35">
      <c r="A69" s="31" t="s">
        <v>10</v>
      </c>
      <c r="B69" s="132">
        <v>20</v>
      </c>
      <c r="C69" s="132">
        <v>5</v>
      </c>
      <c r="D69" s="132">
        <v>995</v>
      </c>
      <c r="E69" s="132">
        <v>10</v>
      </c>
      <c r="F69" s="132">
        <v>1235</v>
      </c>
      <c r="G69" s="132">
        <v>0</v>
      </c>
      <c r="H69" s="119">
        <v>2270</v>
      </c>
    </row>
    <row r="70" spans="1:8" x14ac:dyDescent="0.35">
      <c r="A70" s="31" t="s">
        <v>48</v>
      </c>
      <c r="B70" s="132">
        <v>70</v>
      </c>
      <c r="C70" s="132">
        <v>20</v>
      </c>
      <c r="D70" s="132">
        <v>6580</v>
      </c>
      <c r="E70" s="132">
        <v>20</v>
      </c>
      <c r="F70" s="132">
        <v>165</v>
      </c>
      <c r="G70" s="132">
        <v>0</v>
      </c>
      <c r="H70" s="119">
        <v>6850</v>
      </c>
    </row>
    <row r="71" spans="1:8" x14ac:dyDescent="0.35">
      <c r="A71" s="31" t="s">
        <v>49</v>
      </c>
      <c r="B71" s="132">
        <v>5</v>
      </c>
      <c r="C71" s="132">
        <v>0</v>
      </c>
      <c r="D71" s="132">
        <v>105</v>
      </c>
      <c r="E71" s="132">
        <v>0</v>
      </c>
      <c r="F71" s="132">
        <v>15</v>
      </c>
      <c r="G71" s="132">
        <v>0</v>
      </c>
      <c r="H71" s="119">
        <v>120</v>
      </c>
    </row>
    <row r="72" spans="1:8" x14ac:dyDescent="0.35">
      <c r="A72" s="31" t="s">
        <v>32</v>
      </c>
      <c r="B72" s="132">
        <v>0</v>
      </c>
      <c r="C72" s="132">
        <v>0</v>
      </c>
      <c r="D72" s="132">
        <v>0</v>
      </c>
      <c r="E72" s="132">
        <v>0</v>
      </c>
      <c r="F72" s="132">
        <v>0</v>
      </c>
      <c r="G72" s="132">
        <v>0</v>
      </c>
      <c r="H72" s="119">
        <v>5</v>
      </c>
    </row>
    <row r="73" spans="1:8" x14ac:dyDescent="0.35">
      <c r="A73" s="32" t="s">
        <v>12</v>
      </c>
      <c r="B73" s="111">
        <v>815</v>
      </c>
      <c r="C73" s="111">
        <v>250</v>
      </c>
      <c r="D73" s="111">
        <v>47525</v>
      </c>
      <c r="E73" s="111">
        <v>200</v>
      </c>
      <c r="F73" s="111">
        <v>2865</v>
      </c>
      <c r="G73" s="111">
        <v>5</v>
      </c>
      <c r="H73" s="121">
        <v>51660</v>
      </c>
    </row>
    <row r="75" spans="1:8" x14ac:dyDescent="0.35">
      <c r="A75" s="5" t="s">
        <v>148</v>
      </c>
    </row>
  </sheetData>
  <conditionalFormatting sqref="K4:Q18">
    <cfRule type="dataBar" priority="12">
      <dataBar>
        <cfvo type="min"/>
        <cfvo type="max"/>
        <color rgb="FF638EC6"/>
      </dataBar>
      <extLst>
        <ext xmlns:x14="http://schemas.microsoft.com/office/spreadsheetml/2009/9/main" uri="{B025F937-C7B1-47D3-B67F-A62EFF666E3E}">
          <x14:id>{9A6D57F1-70D6-440D-BDAE-4E55F41FD746}</x14:id>
        </ext>
      </extLst>
    </cfRule>
  </conditionalFormatting>
  <conditionalFormatting sqref="K22:Q36">
    <cfRule type="dataBar" priority="11">
      <dataBar>
        <cfvo type="min"/>
        <cfvo type="max"/>
        <color rgb="FF638EC6"/>
      </dataBar>
      <extLst>
        <ext xmlns:x14="http://schemas.microsoft.com/office/spreadsheetml/2009/9/main" uri="{B025F937-C7B1-47D3-B67F-A62EFF666E3E}">
          <x14:id>{960FF711-AB5F-442F-937B-212CCCD0768E}</x14:id>
        </ext>
      </extLst>
    </cfRule>
  </conditionalFormatting>
  <conditionalFormatting sqref="B22:H36">
    <cfRule type="dataBar" priority="10">
      <dataBar>
        <cfvo type="min"/>
        <cfvo type="max"/>
        <color rgb="FF638EC6"/>
      </dataBar>
      <extLst>
        <ext xmlns:x14="http://schemas.microsoft.com/office/spreadsheetml/2009/9/main" uri="{B025F937-C7B1-47D3-B67F-A62EFF666E3E}">
          <x14:id>{BCF583ED-5F5C-4924-940C-458629818495}</x14:id>
        </ext>
      </extLst>
    </cfRule>
  </conditionalFormatting>
  <conditionalFormatting sqref="B41:H55">
    <cfRule type="dataBar" priority="9">
      <dataBar>
        <cfvo type="min"/>
        <cfvo type="max"/>
        <color rgb="FF638EC6"/>
      </dataBar>
      <extLst>
        <ext xmlns:x14="http://schemas.microsoft.com/office/spreadsheetml/2009/9/main" uri="{B025F937-C7B1-47D3-B67F-A62EFF666E3E}">
          <x14:id>{1E1E8FF8-3F51-4691-BF85-047AC2D962B0}</x14:id>
        </ext>
      </extLst>
    </cfRule>
  </conditionalFormatting>
  <conditionalFormatting sqref="B55:G55">
    <cfRule type="dataBar" priority="4">
      <dataBar>
        <cfvo type="min"/>
        <cfvo type="max"/>
        <color rgb="FF638EC6"/>
      </dataBar>
      <extLst>
        <ext xmlns:x14="http://schemas.microsoft.com/office/spreadsheetml/2009/9/main" uri="{B025F937-C7B1-47D3-B67F-A62EFF666E3E}">
          <x14:id>{E9D2346D-81CB-4C62-82C2-F9C94F7D072D}</x14:id>
        </ext>
      </extLst>
    </cfRule>
  </conditionalFormatting>
  <conditionalFormatting sqref="B55:G55">
    <cfRule type="dataBar" priority="3">
      <dataBar>
        <cfvo type="min"/>
        <cfvo type="max"/>
        <color rgb="FF638EC6"/>
      </dataBar>
      <extLst>
        <ext xmlns:x14="http://schemas.microsoft.com/office/spreadsheetml/2009/9/main" uri="{B025F937-C7B1-47D3-B67F-A62EFF666E3E}">
          <x14:id>{90924DA6-BF05-4667-A3F7-381AAC5601FB}</x14:id>
        </ext>
      </extLst>
    </cfRule>
  </conditionalFormatting>
  <conditionalFormatting sqref="H41:H55">
    <cfRule type="dataBar" priority="2">
      <dataBar>
        <cfvo type="min"/>
        <cfvo type="max"/>
        <color rgb="FF638EC6"/>
      </dataBar>
      <extLst>
        <ext xmlns:x14="http://schemas.microsoft.com/office/spreadsheetml/2009/9/main" uri="{B025F937-C7B1-47D3-B67F-A62EFF666E3E}">
          <x14:id>{EC1EFAD3-2669-450D-ADC5-DAF895A7CB44}</x14:id>
        </ext>
      </extLst>
    </cfRule>
  </conditionalFormatting>
  <conditionalFormatting sqref="B36:H38 C39:H39 B40:H55">
    <cfRule type="dataBar" priority="1">
      <dataBar>
        <cfvo type="min"/>
        <cfvo type="max"/>
        <color rgb="FF638EC6"/>
      </dataBar>
      <extLst>
        <ext xmlns:x14="http://schemas.microsoft.com/office/spreadsheetml/2009/9/main" uri="{B025F937-C7B1-47D3-B67F-A62EFF666E3E}">
          <x14:id>{C2133CDA-DC92-4C63-8F32-EA5600E51D38}</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9A6D57F1-70D6-440D-BDAE-4E55F41FD746}">
            <x14:dataBar minLength="0" maxLength="100" border="1" negativeBarBorderColorSameAsPositive="0">
              <x14:cfvo type="autoMin"/>
              <x14:cfvo type="autoMax"/>
              <x14:borderColor rgb="FF638EC6"/>
              <x14:negativeFillColor rgb="FFFF0000"/>
              <x14:negativeBorderColor rgb="FFFF0000"/>
              <x14:axisColor rgb="FF000000"/>
            </x14:dataBar>
          </x14:cfRule>
          <xm:sqref>K4:Q18</xm:sqref>
        </x14:conditionalFormatting>
        <x14:conditionalFormatting xmlns:xm="http://schemas.microsoft.com/office/excel/2006/main">
          <x14:cfRule type="dataBar" id="{960FF711-AB5F-442F-937B-212CCCD0768E}">
            <x14:dataBar minLength="0" maxLength="100" border="1" negativeBarBorderColorSameAsPositive="0">
              <x14:cfvo type="autoMin"/>
              <x14:cfvo type="autoMax"/>
              <x14:borderColor rgb="FF638EC6"/>
              <x14:negativeFillColor rgb="FFFF0000"/>
              <x14:negativeBorderColor rgb="FFFF0000"/>
              <x14:axisColor rgb="FF000000"/>
            </x14:dataBar>
          </x14:cfRule>
          <xm:sqref>K22:Q36</xm:sqref>
        </x14:conditionalFormatting>
        <x14:conditionalFormatting xmlns:xm="http://schemas.microsoft.com/office/excel/2006/main">
          <x14:cfRule type="dataBar" id="{BCF583ED-5F5C-4924-940C-458629818495}">
            <x14:dataBar minLength="0" maxLength="100" border="1" negativeBarBorderColorSameAsPositive="0">
              <x14:cfvo type="autoMin"/>
              <x14:cfvo type="autoMax"/>
              <x14:borderColor rgb="FF638EC6"/>
              <x14:negativeFillColor rgb="FFFF0000"/>
              <x14:negativeBorderColor rgb="FFFF0000"/>
              <x14:axisColor rgb="FF000000"/>
            </x14:dataBar>
          </x14:cfRule>
          <xm:sqref>B22:H36</xm:sqref>
        </x14:conditionalFormatting>
        <x14:conditionalFormatting xmlns:xm="http://schemas.microsoft.com/office/excel/2006/main">
          <x14:cfRule type="dataBar" id="{1E1E8FF8-3F51-4691-BF85-047AC2D962B0}">
            <x14:dataBar minLength="0" maxLength="100" border="1" negativeBarBorderColorSameAsPositive="0">
              <x14:cfvo type="autoMin"/>
              <x14:cfvo type="autoMax"/>
              <x14:borderColor rgb="FF638EC6"/>
              <x14:negativeFillColor rgb="FFFF0000"/>
              <x14:negativeBorderColor rgb="FFFF0000"/>
              <x14:axisColor rgb="FF000000"/>
            </x14:dataBar>
          </x14:cfRule>
          <xm:sqref>B41:H55</xm:sqref>
        </x14:conditionalFormatting>
        <x14:conditionalFormatting xmlns:xm="http://schemas.microsoft.com/office/excel/2006/main">
          <x14:cfRule type="dataBar" id="{E9D2346D-81CB-4C62-82C2-F9C94F7D072D}">
            <x14:dataBar minLength="0" maxLength="100" border="1" negativeBarBorderColorSameAsPositive="0">
              <x14:cfvo type="autoMin"/>
              <x14:cfvo type="autoMax"/>
              <x14:borderColor rgb="FF638EC6"/>
              <x14:negativeFillColor rgb="FFFF0000"/>
              <x14:negativeBorderColor rgb="FFFF0000"/>
              <x14:axisColor rgb="FF000000"/>
            </x14:dataBar>
          </x14:cfRule>
          <xm:sqref>B55:G55</xm:sqref>
        </x14:conditionalFormatting>
        <x14:conditionalFormatting xmlns:xm="http://schemas.microsoft.com/office/excel/2006/main">
          <x14:cfRule type="dataBar" id="{90924DA6-BF05-4667-A3F7-381AAC5601FB}">
            <x14:dataBar minLength="0" maxLength="100" border="1" negativeBarBorderColorSameAsPositive="0">
              <x14:cfvo type="autoMin"/>
              <x14:cfvo type="autoMax"/>
              <x14:borderColor rgb="FF638EC6"/>
              <x14:negativeFillColor rgb="FFFF0000"/>
              <x14:negativeBorderColor rgb="FFFF0000"/>
              <x14:axisColor rgb="FF000000"/>
            </x14:dataBar>
          </x14:cfRule>
          <xm:sqref>B55:G55</xm:sqref>
        </x14:conditionalFormatting>
        <x14:conditionalFormatting xmlns:xm="http://schemas.microsoft.com/office/excel/2006/main">
          <x14:cfRule type="dataBar" id="{EC1EFAD3-2669-450D-ADC5-DAF895A7CB44}">
            <x14:dataBar minLength="0" maxLength="100" border="1" negativeBarBorderColorSameAsPositive="0">
              <x14:cfvo type="autoMin"/>
              <x14:cfvo type="autoMax"/>
              <x14:borderColor rgb="FF638EC6"/>
              <x14:negativeFillColor rgb="FFFF0000"/>
              <x14:negativeBorderColor rgb="FFFF0000"/>
              <x14:axisColor rgb="FF000000"/>
            </x14:dataBar>
          </x14:cfRule>
          <xm:sqref>H41:H55</xm:sqref>
        </x14:conditionalFormatting>
        <x14:conditionalFormatting xmlns:xm="http://schemas.microsoft.com/office/excel/2006/main">
          <x14:cfRule type="dataBar" id="{C2133CDA-DC92-4C63-8F32-EA5600E51D38}">
            <x14:dataBar minLength="0" maxLength="100" border="1" negativeBarBorderColorSameAsPositive="0">
              <x14:cfvo type="autoMin"/>
              <x14:cfvo type="autoMax"/>
              <x14:borderColor rgb="FF638EC6"/>
              <x14:negativeFillColor rgb="FFFF0000"/>
              <x14:negativeBorderColor rgb="FFFF0000"/>
              <x14:axisColor rgb="FF000000"/>
            </x14:dataBar>
          </x14:cfRule>
          <xm:sqref>B36:H38 C39:H39 B40:H55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B39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workbookViewId="0"/>
  </sheetViews>
  <sheetFormatPr defaultColWidth="9.1796875" defaultRowHeight="14.5" x14ac:dyDescent="0.35"/>
  <cols>
    <col min="1" max="1" width="24.81640625" style="11" customWidth="1"/>
    <col min="2" max="2" width="10" style="108" customWidth="1"/>
    <col min="3" max="3" width="11.7265625" style="108" customWidth="1"/>
    <col min="4" max="4" width="13.81640625" style="108" customWidth="1"/>
    <col min="5" max="8" width="10" style="108" customWidth="1"/>
    <col min="9" max="9" width="9.1796875" style="11"/>
    <col min="10" max="10" width="24.54296875" style="11" customWidth="1"/>
    <col min="11" max="11" width="10" style="108" customWidth="1"/>
    <col min="12" max="12" width="12.26953125" style="108" customWidth="1"/>
    <col min="13" max="13" width="13.54296875" style="108" customWidth="1"/>
    <col min="14" max="17" width="10" style="108" customWidth="1"/>
    <col min="18" max="16384" width="9.1796875" style="11"/>
  </cols>
  <sheetData>
    <row r="1" spans="1:17" x14ac:dyDescent="0.35">
      <c r="A1" s="18" t="s">
        <v>7</v>
      </c>
    </row>
    <row r="2" spans="1:17" x14ac:dyDescent="0.35">
      <c r="A2" s="8" t="s">
        <v>19</v>
      </c>
      <c r="J2" s="8" t="s">
        <v>94</v>
      </c>
    </row>
    <row r="3" spans="1:17" s="35" customFormat="1" ht="29" x14ac:dyDescent="0.35">
      <c r="A3" s="34" t="s">
        <v>154</v>
      </c>
      <c r="B3" s="88" t="s">
        <v>27</v>
      </c>
      <c r="C3" s="88" t="s">
        <v>28</v>
      </c>
      <c r="D3" s="88" t="s">
        <v>29</v>
      </c>
      <c r="E3" s="88" t="s">
        <v>8</v>
      </c>
      <c r="F3" s="88" t="s">
        <v>10</v>
      </c>
      <c r="G3" s="88" t="s">
        <v>32</v>
      </c>
      <c r="H3" s="89" t="s">
        <v>12</v>
      </c>
      <c r="J3" s="34" t="s">
        <v>154</v>
      </c>
      <c r="K3" s="88" t="s">
        <v>27</v>
      </c>
      <c r="L3" s="88" t="s">
        <v>28</v>
      </c>
      <c r="M3" s="88" t="s">
        <v>29</v>
      </c>
      <c r="N3" s="88" t="s">
        <v>8</v>
      </c>
      <c r="O3" s="88" t="s">
        <v>10</v>
      </c>
      <c r="P3" s="88" t="s">
        <v>32</v>
      </c>
      <c r="Q3" s="89" t="s">
        <v>12</v>
      </c>
    </row>
    <row r="4" spans="1:17" x14ac:dyDescent="0.35">
      <c r="A4" s="26" t="s">
        <v>53</v>
      </c>
      <c r="B4" s="109">
        <v>465</v>
      </c>
      <c r="C4" s="109">
        <v>135</v>
      </c>
      <c r="D4" s="109">
        <v>12880</v>
      </c>
      <c r="E4" s="109">
        <v>40</v>
      </c>
      <c r="F4" s="109">
        <v>570</v>
      </c>
      <c r="G4" s="109">
        <v>0</v>
      </c>
      <c r="H4" s="110">
        <v>14095</v>
      </c>
      <c r="J4" s="26" t="s">
        <v>53</v>
      </c>
      <c r="K4" s="86">
        <v>0.03</v>
      </c>
      <c r="L4" s="86">
        <v>0.01</v>
      </c>
      <c r="M4" s="86">
        <v>0.91</v>
      </c>
      <c r="N4" s="86">
        <v>0</v>
      </c>
      <c r="O4" s="86">
        <v>0.04</v>
      </c>
      <c r="P4" s="86">
        <v>0</v>
      </c>
      <c r="Q4" s="113">
        <v>1</v>
      </c>
    </row>
    <row r="5" spans="1:17" x14ac:dyDescent="0.35">
      <c r="A5" s="26" t="s">
        <v>54</v>
      </c>
      <c r="B5" s="109">
        <v>565</v>
      </c>
      <c r="C5" s="118">
        <v>130</v>
      </c>
      <c r="D5" s="109">
        <v>34130</v>
      </c>
      <c r="E5" s="109">
        <v>160</v>
      </c>
      <c r="F5" s="109">
        <v>1930</v>
      </c>
      <c r="G5" s="109">
        <v>5</v>
      </c>
      <c r="H5" s="110">
        <v>36915</v>
      </c>
      <c r="J5" s="26" t="s">
        <v>54</v>
      </c>
      <c r="K5" s="86">
        <v>0.02</v>
      </c>
      <c r="L5" s="86">
        <v>0</v>
      </c>
      <c r="M5" s="86">
        <v>0.92</v>
      </c>
      <c r="N5" s="86">
        <v>0</v>
      </c>
      <c r="O5" s="86">
        <v>0.05</v>
      </c>
      <c r="P5" s="86">
        <v>0</v>
      </c>
      <c r="Q5" s="113">
        <v>1</v>
      </c>
    </row>
    <row r="6" spans="1:17" x14ac:dyDescent="0.35">
      <c r="A6" s="26" t="s">
        <v>55</v>
      </c>
      <c r="B6" s="109">
        <v>175</v>
      </c>
      <c r="C6" s="109">
        <v>80</v>
      </c>
      <c r="D6" s="109">
        <v>17090</v>
      </c>
      <c r="E6" s="109">
        <v>85</v>
      </c>
      <c r="F6" s="109">
        <v>1315</v>
      </c>
      <c r="G6" s="109">
        <v>0</v>
      </c>
      <c r="H6" s="110">
        <v>18750</v>
      </c>
      <c r="J6" s="26" t="s">
        <v>55</v>
      </c>
      <c r="K6" s="86">
        <v>0.01</v>
      </c>
      <c r="L6" s="86">
        <v>0</v>
      </c>
      <c r="M6" s="86">
        <v>0.91</v>
      </c>
      <c r="N6" s="86">
        <v>0</v>
      </c>
      <c r="O6" s="86">
        <v>7.0000000000000007E-2</v>
      </c>
      <c r="P6" s="86">
        <v>0</v>
      </c>
      <c r="Q6" s="113">
        <v>1</v>
      </c>
    </row>
    <row r="7" spans="1:17" x14ac:dyDescent="0.35">
      <c r="A7" s="26" t="s">
        <v>56</v>
      </c>
      <c r="B7" s="109">
        <v>15</v>
      </c>
      <c r="C7" s="109">
        <v>20</v>
      </c>
      <c r="D7" s="109">
        <v>3045</v>
      </c>
      <c r="E7" s="109">
        <v>20</v>
      </c>
      <c r="F7" s="109">
        <v>370</v>
      </c>
      <c r="G7" s="109">
        <v>0</v>
      </c>
      <c r="H7" s="110">
        <v>3465</v>
      </c>
      <c r="J7" s="26" t="s">
        <v>56</v>
      </c>
      <c r="K7" s="86">
        <v>0</v>
      </c>
      <c r="L7" s="86">
        <v>0.01</v>
      </c>
      <c r="M7" s="86">
        <v>0.88</v>
      </c>
      <c r="N7" s="86">
        <v>0.01</v>
      </c>
      <c r="O7" s="86">
        <v>0.11</v>
      </c>
      <c r="P7" s="86">
        <v>0</v>
      </c>
      <c r="Q7" s="113">
        <v>1</v>
      </c>
    </row>
    <row r="8" spans="1:17" x14ac:dyDescent="0.35">
      <c r="A8" s="26" t="s">
        <v>57</v>
      </c>
      <c r="B8" s="109">
        <v>0</v>
      </c>
      <c r="C8" s="109">
        <v>0</v>
      </c>
      <c r="D8" s="109">
        <v>775</v>
      </c>
      <c r="E8" s="109">
        <v>0</v>
      </c>
      <c r="F8" s="109">
        <v>80</v>
      </c>
      <c r="G8" s="109">
        <v>0</v>
      </c>
      <c r="H8" s="110">
        <v>860</v>
      </c>
      <c r="J8" s="26" t="s">
        <v>57</v>
      </c>
      <c r="K8" s="86">
        <v>0</v>
      </c>
      <c r="L8" s="86">
        <v>0</v>
      </c>
      <c r="M8" s="86">
        <v>0.9</v>
      </c>
      <c r="N8" s="86">
        <v>0</v>
      </c>
      <c r="O8" s="86">
        <v>0.1</v>
      </c>
      <c r="P8" s="86">
        <v>0</v>
      </c>
      <c r="Q8" s="113">
        <v>1</v>
      </c>
    </row>
    <row r="9" spans="1:17" x14ac:dyDescent="0.35">
      <c r="A9" s="26" t="s">
        <v>32</v>
      </c>
      <c r="B9" s="109">
        <v>5</v>
      </c>
      <c r="C9" s="109">
        <v>0</v>
      </c>
      <c r="D9" s="109">
        <v>90</v>
      </c>
      <c r="E9" s="109">
        <v>0</v>
      </c>
      <c r="F9" s="109">
        <v>15</v>
      </c>
      <c r="G9" s="109">
        <v>0</v>
      </c>
      <c r="H9" s="110">
        <v>110</v>
      </c>
      <c r="J9" s="26" t="s">
        <v>32</v>
      </c>
      <c r="K9" s="86" t="s">
        <v>31</v>
      </c>
      <c r="L9" s="86" t="s">
        <v>31</v>
      </c>
      <c r="M9" s="86">
        <v>0.81</v>
      </c>
      <c r="N9" s="86" t="s">
        <v>31</v>
      </c>
      <c r="O9" s="86">
        <v>0.13</v>
      </c>
      <c r="P9" s="86">
        <v>0</v>
      </c>
      <c r="Q9" s="113">
        <v>1</v>
      </c>
    </row>
    <row r="10" spans="1:17" x14ac:dyDescent="0.35">
      <c r="A10" s="27" t="s">
        <v>12</v>
      </c>
      <c r="B10" s="111">
        <v>1225</v>
      </c>
      <c r="C10" s="111">
        <v>370</v>
      </c>
      <c r="D10" s="111">
        <v>68010</v>
      </c>
      <c r="E10" s="111">
        <v>305</v>
      </c>
      <c r="F10" s="111">
        <v>4285</v>
      </c>
      <c r="G10" s="111">
        <v>5</v>
      </c>
      <c r="H10" s="112">
        <v>74200</v>
      </c>
      <c r="J10" s="27" t="s">
        <v>12</v>
      </c>
      <c r="K10" s="87">
        <v>0.02</v>
      </c>
      <c r="L10" s="87">
        <v>0.01</v>
      </c>
      <c r="M10" s="87">
        <v>0.92</v>
      </c>
      <c r="N10" s="87">
        <v>0</v>
      </c>
      <c r="O10" s="87">
        <v>0.06</v>
      </c>
      <c r="P10" s="87">
        <v>0</v>
      </c>
      <c r="Q10" s="114">
        <v>1</v>
      </c>
    </row>
    <row r="12" spans="1:17" x14ac:dyDescent="0.35">
      <c r="A12" s="8" t="s">
        <v>95</v>
      </c>
      <c r="J12" s="8" t="s">
        <v>34</v>
      </c>
    </row>
    <row r="13" spans="1:17" s="35" customFormat="1" ht="29" x14ac:dyDescent="0.35">
      <c r="A13" s="34" t="s">
        <v>154</v>
      </c>
      <c r="B13" s="88" t="s">
        <v>27</v>
      </c>
      <c r="C13" s="88" t="s">
        <v>28</v>
      </c>
      <c r="D13" s="88" t="s">
        <v>29</v>
      </c>
      <c r="E13" s="88" t="s">
        <v>8</v>
      </c>
      <c r="F13" s="88" t="s">
        <v>10</v>
      </c>
      <c r="G13" s="88" t="s">
        <v>32</v>
      </c>
      <c r="H13" s="89" t="s">
        <v>12</v>
      </c>
      <c r="J13" s="34" t="s">
        <v>154</v>
      </c>
      <c r="K13" s="88" t="s">
        <v>27</v>
      </c>
      <c r="L13" s="88" t="s">
        <v>28</v>
      </c>
      <c r="M13" s="88" t="s">
        <v>29</v>
      </c>
      <c r="N13" s="88" t="s">
        <v>8</v>
      </c>
      <c r="O13" s="88" t="s">
        <v>10</v>
      </c>
      <c r="P13" s="88" t="s">
        <v>32</v>
      </c>
      <c r="Q13" s="89" t="s">
        <v>12</v>
      </c>
    </row>
    <row r="14" spans="1:17" x14ac:dyDescent="0.35">
      <c r="A14" s="26" t="s">
        <v>53</v>
      </c>
      <c r="B14" s="86">
        <v>0.38</v>
      </c>
      <c r="C14" s="86">
        <v>0.37</v>
      </c>
      <c r="D14" s="86">
        <v>0.19</v>
      </c>
      <c r="E14" s="86">
        <v>0.14000000000000001</v>
      </c>
      <c r="F14" s="86">
        <v>0.13</v>
      </c>
      <c r="G14" s="86">
        <v>0</v>
      </c>
      <c r="H14" s="113">
        <v>0.19</v>
      </c>
      <c r="J14" s="26" t="s">
        <v>53</v>
      </c>
      <c r="K14" s="86">
        <v>0.01</v>
      </c>
      <c r="L14" s="86">
        <v>0</v>
      </c>
      <c r="M14" s="86">
        <v>0.17</v>
      </c>
      <c r="N14" s="86">
        <v>0</v>
      </c>
      <c r="O14" s="86">
        <v>0.01</v>
      </c>
      <c r="P14" s="86">
        <v>0</v>
      </c>
      <c r="Q14" s="113">
        <v>0.19</v>
      </c>
    </row>
    <row r="15" spans="1:17" x14ac:dyDescent="0.35">
      <c r="A15" s="26" t="s">
        <v>54</v>
      </c>
      <c r="B15" s="86">
        <v>0.46</v>
      </c>
      <c r="C15" s="86">
        <v>0.36</v>
      </c>
      <c r="D15" s="86">
        <v>0.5</v>
      </c>
      <c r="E15" s="86">
        <v>0.52</v>
      </c>
      <c r="F15" s="86">
        <v>0.45</v>
      </c>
      <c r="G15" s="86" t="s">
        <v>31</v>
      </c>
      <c r="H15" s="113">
        <v>0.5</v>
      </c>
      <c r="J15" s="26" t="s">
        <v>54</v>
      </c>
      <c r="K15" s="86">
        <v>0.01</v>
      </c>
      <c r="L15" s="86">
        <v>0</v>
      </c>
      <c r="M15" s="86">
        <v>0.46</v>
      </c>
      <c r="N15" s="86">
        <v>0</v>
      </c>
      <c r="O15" s="86">
        <v>0.03</v>
      </c>
      <c r="P15" s="86">
        <v>0</v>
      </c>
      <c r="Q15" s="113">
        <v>0.5</v>
      </c>
    </row>
    <row r="16" spans="1:17" x14ac:dyDescent="0.35">
      <c r="A16" s="26" t="s">
        <v>55</v>
      </c>
      <c r="B16" s="86">
        <v>0.14000000000000001</v>
      </c>
      <c r="C16" s="86">
        <v>0.21</v>
      </c>
      <c r="D16" s="86">
        <v>0.25</v>
      </c>
      <c r="E16" s="86">
        <v>0.27</v>
      </c>
      <c r="F16" s="86">
        <v>0.31</v>
      </c>
      <c r="G16" s="86" t="s">
        <v>31</v>
      </c>
      <c r="H16" s="113">
        <v>0.25</v>
      </c>
      <c r="J16" s="26" t="s">
        <v>55</v>
      </c>
      <c r="K16" s="86">
        <v>0</v>
      </c>
      <c r="L16" s="86">
        <v>0</v>
      </c>
      <c r="M16" s="86">
        <v>0.23</v>
      </c>
      <c r="N16" s="86">
        <v>0</v>
      </c>
      <c r="O16" s="86">
        <v>0.02</v>
      </c>
      <c r="P16" s="86">
        <v>0</v>
      </c>
      <c r="Q16" s="113">
        <v>0.25</v>
      </c>
    </row>
    <row r="17" spans="1:18" x14ac:dyDescent="0.35">
      <c r="A17" s="26" t="s">
        <v>56</v>
      </c>
      <c r="B17" s="86">
        <v>0.01</v>
      </c>
      <c r="C17" s="86">
        <v>0.06</v>
      </c>
      <c r="D17" s="86">
        <v>0.04</v>
      </c>
      <c r="E17" s="86">
        <v>0.06</v>
      </c>
      <c r="F17" s="86">
        <v>0.09</v>
      </c>
      <c r="G17" s="86" t="s">
        <v>31</v>
      </c>
      <c r="H17" s="113">
        <v>0.05</v>
      </c>
      <c r="J17" s="26" t="s">
        <v>56</v>
      </c>
      <c r="K17" s="86">
        <v>0</v>
      </c>
      <c r="L17" s="86">
        <v>0</v>
      </c>
      <c r="M17" s="86">
        <v>0.04</v>
      </c>
      <c r="N17" s="86">
        <v>0</v>
      </c>
      <c r="O17" s="86">
        <v>0</v>
      </c>
      <c r="P17" s="86">
        <v>0</v>
      </c>
      <c r="Q17" s="113">
        <v>0.05</v>
      </c>
    </row>
    <row r="18" spans="1:18" x14ac:dyDescent="0.35">
      <c r="A18" s="26" t="s">
        <v>57</v>
      </c>
      <c r="B18" s="86">
        <v>0</v>
      </c>
      <c r="C18" s="86" t="s">
        <v>31</v>
      </c>
      <c r="D18" s="86">
        <v>0.01</v>
      </c>
      <c r="E18" s="86" t="s">
        <v>31</v>
      </c>
      <c r="F18" s="86">
        <v>0.02</v>
      </c>
      <c r="G18" s="86">
        <v>0</v>
      </c>
      <c r="H18" s="113">
        <v>0.01</v>
      </c>
      <c r="J18" s="26" t="s">
        <v>57</v>
      </c>
      <c r="K18" s="86">
        <v>0</v>
      </c>
      <c r="L18" s="86">
        <v>0</v>
      </c>
      <c r="M18" s="86">
        <v>0.01</v>
      </c>
      <c r="N18" s="86">
        <v>0</v>
      </c>
      <c r="O18" s="86">
        <v>0</v>
      </c>
      <c r="P18" s="86">
        <v>0</v>
      </c>
      <c r="Q18" s="113">
        <v>0.01</v>
      </c>
    </row>
    <row r="19" spans="1:18" x14ac:dyDescent="0.35">
      <c r="A19" s="26" t="s">
        <v>32</v>
      </c>
      <c r="B19" s="86">
        <v>0</v>
      </c>
      <c r="C19" s="86" t="s">
        <v>31</v>
      </c>
      <c r="D19" s="86">
        <v>0</v>
      </c>
      <c r="E19" s="86" t="s">
        <v>31</v>
      </c>
      <c r="F19" s="86">
        <v>0</v>
      </c>
      <c r="G19" s="86">
        <v>0</v>
      </c>
      <c r="H19" s="113">
        <v>0</v>
      </c>
      <c r="J19" s="26" t="s">
        <v>32</v>
      </c>
      <c r="K19" s="86">
        <v>0</v>
      </c>
      <c r="L19" s="86">
        <v>0</v>
      </c>
      <c r="M19" s="86">
        <v>0</v>
      </c>
      <c r="N19" s="86">
        <v>0</v>
      </c>
      <c r="O19" s="86">
        <v>0</v>
      </c>
      <c r="P19" s="86">
        <v>0</v>
      </c>
      <c r="Q19" s="113">
        <v>0</v>
      </c>
    </row>
    <row r="20" spans="1:18" x14ac:dyDescent="0.35">
      <c r="A20" s="27" t="s">
        <v>12</v>
      </c>
      <c r="B20" s="87">
        <v>1</v>
      </c>
      <c r="C20" s="87">
        <v>1</v>
      </c>
      <c r="D20" s="87">
        <v>1</v>
      </c>
      <c r="E20" s="87">
        <v>1</v>
      </c>
      <c r="F20" s="87">
        <v>1</v>
      </c>
      <c r="G20" s="87">
        <v>1</v>
      </c>
      <c r="H20" s="114">
        <v>1</v>
      </c>
      <c r="J20" s="27" t="s">
        <v>12</v>
      </c>
      <c r="K20" s="87">
        <v>0.02</v>
      </c>
      <c r="L20" s="87">
        <v>0.01</v>
      </c>
      <c r="M20" s="87">
        <v>0.92</v>
      </c>
      <c r="N20" s="87">
        <v>0</v>
      </c>
      <c r="O20" s="87">
        <v>0.06</v>
      </c>
      <c r="P20" s="87">
        <v>0</v>
      </c>
      <c r="Q20" s="114">
        <v>1</v>
      </c>
    </row>
    <row r="22" spans="1:18" x14ac:dyDescent="0.35">
      <c r="A22" s="8" t="s">
        <v>20</v>
      </c>
    </row>
    <row r="23" spans="1:18" x14ac:dyDescent="0.35">
      <c r="A23" s="8" t="s">
        <v>109</v>
      </c>
      <c r="B23" s="136">
        <v>0</v>
      </c>
    </row>
    <row r="24" spans="1:18" ht="33.75" customHeight="1" x14ac:dyDescent="0.35">
      <c r="A24" s="34" t="s">
        <v>154</v>
      </c>
      <c r="B24" s="88" t="s">
        <v>27</v>
      </c>
      <c r="C24" s="88" t="s">
        <v>28</v>
      </c>
      <c r="D24" s="88" t="s">
        <v>29</v>
      </c>
      <c r="E24" s="88" t="s">
        <v>8</v>
      </c>
      <c r="F24" s="88" t="s">
        <v>10</v>
      </c>
      <c r="G24" s="88" t="s">
        <v>32</v>
      </c>
      <c r="H24" s="89" t="s">
        <v>12</v>
      </c>
    </row>
    <row r="25" spans="1:18" x14ac:dyDescent="0.35">
      <c r="A25" s="38" t="s">
        <v>53</v>
      </c>
      <c r="B25" s="28">
        <f>IF(B35&lt;$B$23,"*",'group size'!B181)</f>
        <v>0.68</v>
      </c>
      <c r="C25" s="28">
        <f>IF(C35&lt;$B$23,"*",'group size'!C181)</f>
        <v>0.52</v>
      </c>
      <c r="D25" s="28">
        <f>IF(D35&lt;$B$23,"*",'group size'!D181)</f>
        <v>0.70000000000000007</v>
      </c>
      <c r="E25" s="28">
        <f>IF(E35&lt;$B$23,"*",'group size'!E181)</f>
        <v>0.45</v>
      </c>
      <c r="F25" s="28">
        <f>IF(F35&lt;$B$23,"*",'group size'!F181)</f>
        <v>0.69000000000000006</v>
      </c>
      <c r="G25" s="28" t="str">
        <f>IF(G35&lt;$B$23,"*",'group size'!G181)</f>
        <v>*</v>
      </c>
      <c r="H25" s="52">
        <f>IF(H35&lt;$B$23,"*",'group size'!H181)</f>
        <v>0.7</v>
      </c>
      <c r="I25" s="19"/>
      <c r="J25" s="19"/>
      <c r="K25" s="115"/>
      <c r="L25" s="115"/>
      <c r="M25" s="115"/>
      <c r="N25" s="115"/>
      <c r="O25" s="115"/>
      <c r="P25" s="116"/>
      <c r="Q25" s="116"/>
      <c r="R25" s="14"/>
    </row>
    <row r="26" spans="1:18" x14ac:dyDescent="0.35">
      <c r="A26" s="38" t="s">
        <v>54</v>
      </c>
      <c r="B26" s="28">
        <f>IF(B36&lt;$B$23,"*",'group size'!B182)</f>
        <v>0.75</v>
      </c>
      <c r="C26" s="28">
        <f>IF(C36&lt;$B$23,"*",'group size'!C182)</f>
        <v>0.63</v>
      </c>
      <c r="D26" s="28">
        <f>IF(D36&lt;$B$23,"*",'group size'!D182)</f>
        <v>0.72</v>
      </c>
      <c r="E26" s="28">
        <f>IF(E36&lt;$B$23,"*",'group size'!E182)</f>
        <v>0.57000000000000006</v>
      </c>
      <c r="F26" s="28">
        <f>IF(F36&lt;$B$23,"*",'group size'!F182)</f>
        <v>0.70000000000000007</v>
      </c>
      <c r="G26" s="28" t="str">
        <f>IF(G36&lt;$B$23,"*",'group size'!G182)</f>
        <v>*</v>
      </c>
      <c r="H26" s="52">
        <f>IF(H36&lt;$B$23,"*",'group size'!H182)</f>
        <v>0.72</v>
      </c>
      <c r="I26" s="19"/>
      <c r="J26" s="19"/>
      <c r="K26" s="115"/>
      <c r="L26" s="115"/>
      <c r="M26" s="115"/>
      <c r="N26" s="115"/>
      <c r="O26" s="115"/>
      <c r="P26" s="116"/>
      <c r="Q26" s="116"/>
      <c r="R26" s="14"/>
    </row>
    <row r="27" spans="1:18" x14ac:dyDescent="0.35">
      <c r="A27" s="38" t="s">
        <v>55</v>
      </c>
      <c r="B27" s="28">
        <f>IF(B37&lt;$B$23,"*",'group size'!B183)</f>
        <v>0.70000000000000007</v>
      </c>
      <c r="C27" s="28">
        <f>IF(C37&lt;$B$23,"*",'group size'!C183)</f>
        <v>0.69000000000000006</v>
      </c>
      <c r="D27" s="28">
        <f>IF(D37&lt;$B$23,"*",'group size'!D183)</f>
        <v>0.72</v>
      </c>
      <c r="E27" s="28">
        <f>IF(E37&lt;$B$23,"*",'group size'!E183)</f>
        <v>0.61</v>
      </c>
      <c r="F27" s="28">
        <f>IF(F37&lt;$B$23,"*",'group size'!F183)</f>
        <v>0.70000000000000007</v>
      </c>
      <c r="G27" s="28" t="str">
        <f>IF(G37&lt;$B$23,"*",'group size'!G183)</f>
        <v>*</v>
      </c>
      <c r="H27" s="52">
        <f>IF(H37&lt;$B$23,"*",'group size'!H183)</f>
        <v>0.72</v>
      </c>
      <c r="I27" s="19"/>
      <c r="J27" s="19"/>
      <c r="K27" s="115"/>
      <c r="L27" s="115"/>
      <c r="M27" s="115"/>
      <c r="N27" s="115"/>
      <c r="O27" s="115"/>
      <c r="P27" s="116"/>
      <c r="Q27" s="116"/>
      <c r="R27" s="14"/>
    </row>
    <row r="28" spans="1:18" x14ac:dyDescent="0.35">
      <c r="A28" s="38" t="s">
        <v>56</v>
      </c>
      <c r="B28" s="28" t="str">
        <f>IF(B38&lt;$B$23,"*",'group size'!B184)</f>
        <v>*</v>
      </c>
      <c r="C28" s="28" t="str">
        <f>IF(C38&lt;$B$23,"*",'group size'!C184)</f>
        <v>*</v>
      </c>
      <c r="D28" s="28">
        <f>IF(D38&lt;$B$23,"*",'group size'!D184)</f>
        <v>0.77</v>
      </c>
      <c r="E28" s="28" t="str">
        <f>IF(E38&lt;$B$23,"*",'group size'!E184)</f>
        <v>*</v>
      </c>
      <c r="F28" s="28">
        <f>IF(F38&lt;$B$23,"*",'group size'!F184)</f>
        <v>0.78</v>
      </c>
      <c r="G28" s="28" t="str">
        <f>IF(G38&lt;$B$23,"*",'group size'!G184)</f>
        <v>*</v>
      </c>
      <c r="H28" s="52">
        <f>IF(H38&lt;$B$23,"*",'group size'!H184)</f>
        <v>0.77</v>
      </c>
      <c r="I28" s="19"/>
      <c r="J28" s="19"/>
      <c r="K28" s="115"/>
      <c r="L28" s="115"/>
      <c r="M28" s="115"/>
      <c r="N28" s="115"/>
      <c r="O28" s="115"/>
      <c r="P28" s="116"/>
      <c r="Q28" s="116"/>
      <c r="R28" s="14"/>
    </row>
    <row r="29" spans="1:18" x14ac:dyDescent="0.35">
      <c r="A29" s="38" t="s">
        <v>57</v>
      </c>
      <c r="B29" s="28" t="str">
        <f>IF(B39&lt;$B$23,"*",'group size'!B185)</f>
        <v>*</v>
      </c>
      <c r="C29" s="28" t="str">
        <f>IF(C39&lt;$B$23,"*",'group size'!C185)</f>
        <v>*</v>
      </c>
      <c r="D29" s="28">
        <f>IF(D39&lt;$B$23,"*",'group size'!D185)</f>
        <v>0.81</v>
      </c>
      <c r="E29" s="28" t="str">
        <f>IF(E39&lt;$B$23,"*",'group size'!E185)</f>
        <v>*</v>
      </c>
      <c r="F29" s="28">
        <f>IF(F39&lt;$B$23,"*",'group size'!F185)</f>
        <v>0.88</v>
      </c>
      <c r="G29" s="28" t="str">
        <f>IF(G39&lt;$B$23,"*",'group size'!G185)</f>
        <v>*</v>
      </c>
      <c r="H29" s="52">
        <f>IF(H39&lt;$B$23,"*",'group size'!H185)</f>
        <v>0.82</v>
      </c>
      <c r="I29" s="19"/>
      <c r="J29" s="19"/>
      <c r="K29" s="115"/>
      <c r="L29" s="115"/>
      <c r="M29" s="115"/>
      <c r="N29" s="115"/>
      <c r="O29" s="115"/>
      <c r="P29" s="116"/>
      <c r="Q29" s="116"/>
      <c r="R29" s="14"/>
    </row>
    <row r="30" spans="1:18" x14ac:dyDescent="0.35">
      <c r="A30" s="38" t="s">
        <v>32</v>
      </c>
      <c r="B30" s="28" t="str">
        <f>IF(B40&lt;$B$23,"*",'group size'!B186)</f>
        <v>*</v>
      </c>
      <c r="C30" s="28" t="str">
        <f>IF(C40&lt;$B$23,"*",'group size'!C186)</f>
        <v>*</v>
      </c>
      <c r="D30" s="28" t="str">
        <f>IF(D40&lt;$B$23,"*",'group size'!D186)</f>
        <v>*</v>
      </c>
      <c r="E30" s="28" t="str">
        <f>IF(E40&lt;$B$23,"*",'group size'!E186)</f>
        <v>*</v>
      </c>
      <c r="F30" s="28" t="str">
        <f>IF(F40&lt;$B$23,"*",'group size'!F186)</f>
        <v>*</v>
      </c>
      <c r="G30" s="28" t="str">
        <f>IF(G40&lt;$B$23,"*",'group size'!G186)</f>
        <v>*</v>
      </c>
      <c r="H30" s="52" t="str">
        <f>IF(H40&lt;$B$23,"*",'group size'!H186)</f>
        <v>*</v>
      </c>
      <c r="I30" s="19"/>
      <c r="J30" s="19"/>
      <c r="K30" s="115"/>
      <c r="L30" s="115"/>
      <c r="M30" s="115"/>
      <c r="N30" s="115"/>
      <c r="O30" s="115"/>
      <c r="P30" s="116"/>
      <c r="Q30" s="116"/>
      <c r="R30" s="14"/>
    </row>
    <row r="31" spans="1:18" x14ac:dyDescent="0.35">
      <c r="A31" s="39" t="s">
        <v>12</v>
      </c>
      <c r="B31" s="45">
        <f>IF(B41&lt;$B$23,"*",'group size'!B187)</f>
        <v>0.71</v>
      </c>
      <c r="C31" s="45">
        <f>IF(C41&lt;$B$23,"*",'group size'!C187)</f>
        <v>0.6</v>
      </c>
      <c r="D31" s="45">
        <f>IF(D41&lt;$B$23,"*",'group size'!D187)</f>
        <v>0.72</v>
      </c>
      <c r="E31" s="45">
        <f>IF(E41&lt;$B$23,"*",'group size'!E187)</f>
        <v>0.57999999999999996</v>
      </c>
      <c r="F31" s="45">
        <f>IF(F41&lt;$B$23,"*",'group size'!F187)</f>
        <v>0.71</v>
      </c>
      <c r="G31" s="45" t="str">
        <f>IF(G41&lt;$B$23,"*",'group size'!G187)</f>
        <v>*</v>
      </c>
      <c r="H31" s="53">
        <f>IF(H41&lt;$B$23,"*",'group size'!H187)</f>
        <v>0.72</v>
      </c>
      <c r="I31" s="19"/>
      <c r="J31" s="19"/>
      <c r="K31" s="115"/>
      <c r="L31" s="115"/>
      <c r="M31" s="115"/>
      <c r="N31" s="115"/>
      <c r="O31" s="115"/>
      <c r="P31" s="116"/>
      <c r="Q31" s="116"/>
      <c r="R31" s="14"/>
    </row>
    <row r="33" spans="1:8" x14ac:dyDescent="0.35">
      <c r="A33" s="8" t="s">
        <v>21</v>
      </c>
    </row>
    <row r="34" spans="1:8" ht="33.75" customHeight="1" x14ac:dyDescent="0.35">
      <c r="A34" s="34" t="s">
        <v>154</v>
      </c>
      <c r="B34" s="88" t="s">
        <v>27</v>
      </c>
      <c r="C34" s="88" t="s">
        <v>28</v>
      </c>
      <c r="D34" s="88" t="s">
        <v>29</v>
      </c>
      <c r="E34" s="88" t="s">
        <v>8</v>
      </c>
      <c r="F34" s="88" t="s">
        <v>10</v>
      </c>
      <c r="G34" s="88" t="s">
        <v>32</v>
      </c>
      <c r="H34" s="89" t="s">
        <v>12</v>
      </c>
    </row>
    <row r="35" spans="1:8" x14ac:dyDescent="0.35">
      <c r="A35" s="38" t="s">
        <v>53</v>
      </c>
      <c r="B35" s="118">
        <v>330</v>
      </c>
      <c r="C35" s="118">
        <v>110</v>
      </c>
      <c r="D35" s="118">
        <v>8810</v>
      </c>
      <c r="E35" s="118">
        <v>20</v>
      </c>
      <c r="F35" s="118">
        <v>400</v>
      </c>
      <c r="G35" s="118">
        <v>0</v>
      </c>
      <c r="H35" s="119">
        <v>9675</v>
      </c>
    </row>
    <row r="36" spans="1:8" x14ac:dyDescent="0.35">
      <c r="A36" s="38" t="s">
        <v>54</v>
      </c>
      <c r="B36" s="118">
        <v>360</v>
      </c>
      <c r="C36" s="118">
        <v>75</v>
      </c>
      <c r="D36" s="118">
        <v>23585</v>
      </c>
      <c r="E36" s="118">
        <v>105</v>
      </c>
      <c r="F36" s="118">
        <v>1275</v>
      </c>
      <c r="G36" s="118">
        <v>5</v>
      </c>
      <c r="H36" s="119">
        <v>25400</v>
      </c>
    </row>
    <row r="37" spans="1:8" x14ac:dyDescent="0.35">
      <c r="A37" s="38" t="s">
        <v>55</v>
      </c>
      <c r="B37" s="118">
        <v>115</v>
      </c>
      <c r="C37" s="118">
        <v>45</v>
      </c>
      <c r="D37" s="118">
        <v>12235</v>
      </c>
      <c r="E37" s="118">
        <v>55</v>
      </c>
      <c r="F37" s="118">
        <v>875</v>
      </c>
      <c r="G37" s="118">
        <v>0</v>
      </c>
      <c r="H37" s="119">
        <v>13325</v>
      </c>
    </row>
    <row r="38" spans="1:8" x14ac:dyDescent="0.35">
      <c r="A38" s="38" t="s">
        <v>56</v>
      </c>
      <c r="B38" s="118">
        <v>10</v>
      </c>
      <c r="C38" s="118">
        <v>15</v>
      </c>
      <c r="D38" s="118">
        <v>2285</v>
      </c>
      <c r="E38" s="118">
        <v>15</v>
      </c>
      <c r="F38" s="118">
        <v>255</v>
      </c>
      <c r="G38" s="118">
        <v>0</v>
      </c>
      <c r="H38" s="119">
        <v>2585</v>
      </c>
    </row>
    <row r="39" spans="1:8" x14ac:dyDescent="0.35">
      <c r="A39" s="38" t="s">
        <v>57</v>
      </c>
      <c r="B39" s="118">
        <v>0</v>
      </c>
      <c r="C39" s="118">
        <v>0</v>
      </c>
      <c r="D39" s="118">
        <v>595</v>
      </c>
      <c r="E39" s="118">
        <v>0</v>
      </c>
      <c r="F39" s="118">
        <v>60</v>
      </c>
      <c r="G39" s="118">
        <v>0</v>
      </c>
      <c r="H39" s="119">
        <v>655</v>
      </c>
    </row>
    <row r="40" spans="1:8" x14ac:dyDescent="0.35">
      <c r="A40" s="38" t="s">
        <v>32</v>
      </c>
      <c r="B40" s="118">
        <v>0</v>
      </c>
      <c r="C40" s="118">
        <v>0</v>
      </c>
      <c r="D40" s="118">
        <v>15</v>
      </c>
      <c r="E40" s="118">
        <v>0</v>
      </c>
      <c r="F40" s="118">
        <v>5</v>
      </c>
      <c r="G40" s="118">
        <v>0</v>
      </c>
      <c r="H40" s="119">
        <v>20</v>
      </c>
    </row>
    <row r="41" spans="1:8" x14ac:dyDescent="0.35">
      <c r="A41" s="39" t="s">
        <v>12</v>
      </c>
      <c r="B41" s="111">
        <v>815</v>
      </c>
      <c r="C41" s="111">
        <v>250</v>
      </c>
      <c r="D41" s="111">
        <v>47525</v>
      </c>
      <c r="E41" s="111">
        <v>200</v>
      </c>
      <c r="F41" s="111">
        <v>2865</v>
      </c>
      <c r="G41" s="111">
        <v>5</v>
      </c>
      <c r="H41" s="99">
        <v>51660</v>
      </c>
    </row>
    <row r="43" spans="1:8" x14ac:dyDescent="0.35">
      <c r="A43" s="5" t="s">
        <v>148</v>
      </c>
    </row>
  </sheetData>
  <conditionalFormatting sqref="K4:Q10">
    <cfRule type="dataBar" priority="12">
      <dataBar>
        <cfvo type="min"/>
        <cfvo type="max"/>
        <color rgb="FF638EC6"/>
      </dataBar>
      <extLst>
        <ext xmlns:x14="http://schemas.microsoft.com/office/spreadsheetml/2009/9/main" uri="{B025F937-C7B1-47D3-B67F-A62EFF666E3E}">
          <x14:id>{51BDCD4B-EE7A-40D8-969E-F03462798568}</x14:id>
        </ext>
      </extLst>
    </cfRule>
  </conditionalFormatting>
  <conditionalFormatting sqref="K14:Q20">
    <cfRule type="dataBar" priority="11">
      <dataBar>
        <cfvo type="min"/>
        <cfvo type="max"/>
        <color rgb="FF638EC6"/>
      </dataBar>
      <extLst>
        <ext xmlns:x14="http://schemas.microsoft.com/office/spreadsheetml/2009/9/main" uri="{B025F937-C7B1-47D3-B67F-A62EFF666E3E}">
          <x14:id>{FA6B8CD4-9CE4-4291-9104-F66EB13E4DDC}</x14:id>
        </ext>
      </extLst>
    </cfRule>
  </conditionalFormatting>
  <conditionalFormatting sqref="B14:H20">
    <cfRule type="dataBar" priority="10">
      <dataBar>
        <cfvo type="min"/>
        <cfvo type="max"/>
        <color rgb="FF638EC6"/>
      </dataBar>
      <extLst>
        <ext xmlns:x14="http://schemas.microsoft.com/office/spreadsheetml/2009/9/main" uri="{B025F937-C7B1-47D3-B67F-A62EFF666E3E}">
          <x14:id>{3F34CB0F-D8A7-47A5-94FA-BDCB163083C5}</x14:id>
        </ext>
      </extLst>
    </cfRule>
  </conditionalFormatting>
  <conditionalFormatting sqref="B25:H31">
    <cfRule type="dataBar" priority="9">
      <dataBar>
        <cfvo type="min"/>
        <cfvo type="max"/>
        <color rgb="FF638EC6"/>
      </dataBar>
      <extLst>
        <ext xmlns:x14="http://schemas.microsoft.com/office/spreadsheetml/2009/9/main" uri="{B025F937-C7B1-47D3-B67F-A62EFF666E3E}">
          <x14:id>{A8B89F7A-88D9-42AB-BB2E-3CBE000B5A90}</x14:id>
        </ext>
      </extLst>
    </cfRule>
  </conditionalFormatting>
  <conditionalFormatting sqref="G26">
    <cfRule type="dataBar" priority="4">
      <dataBar>
        <cfvo type="min"/>
        <cfvo type="max"/>
        <color rgb="FF638EC6"/>
      </dataBar>
      <extLst>
        <ext xmlns:x14="http://schemas.microsoft.com/office/spreadsheetml/2009/9/main" uri="{B025F937-C7B1-47D3-B67F-A62EFF666E3E}">
          <x14:id>{528ADD67-1F5D-4877-8E12-7D78A9249368}</x14:id>
        </ext>
      </extLst>
    </cfRule>
  </conditionalFormatting>
  <conditionalFormatting sqref="B31:H31">
    <cfRule type="dataBar" priority="3">
      <dataBar>
        <cfvo type="min"/>
        <cfvo type="max"/>
        <color rgb="FF638EC6"/>
      </dataBar>
      <extLst>
        <ext xmlns:x14="http://schemas.microsoft.com/office/spreadsheetml/2009/9/main" uri="{B025F937-C7B1-47D3-B67F-A62EFF666E3E}">
          <x14:id>{F6EBCBC0-7DAE-4E72-97CC-26E2743EF3B3}</x14:id>
        </ext>
      </extLst>
    </cfRule>
  </conditionalFormatting>
  <conditionalFormatting sqref="H20:H31">
    <cfRule type="dataBar" priority="2">
      <dataBar>
        <cfvo type="min"/>
        <cfvo type="max"/>
        <color rgb="FF638EC6"/>
      </dataBar>
      <extLst>
        <ext xmlns:x14="http://schemas.microsoft.com/office/spreadsheetml/2009/9/main" uri="{B025F937-C7B1-47D3-B67F-A62EFF666E3E}">
          <x14:id>{EE98AB75-94C1-490F-A080-DB3097878EB2}</x14:id>
        </ext>
      </extLst>
    </cfRule>
  </conditionalFormatting>
  <conditionalFormatting sqref="B20:H22 C23:H23 B24:H31">
    <cfRule type="dataBar" priority="1">
      <dataBar>
        <cfvo type="min"/>
        <cfvo type="max"/>
        <color rgb="FF638EC6"/>
      </dataBar>
      <extLst>
        <ext xmlns:x14="http://schemas.microsoft.com/office/spreadsheetml/2009/9/main" uri="{B025F937-C7B1-47D3-B67F-A62EFF666E3E}">
          <x14:id>{AF636A01-62BF-4523-98C5-BFFF38A36224}</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51BDCD4B-EE7A-40D8-969E-F03462798568}">
            <x14:dataBar minLength="0" maxLength="100" border="1" negativeBarBorderColorSameAsPositive="0">
              <x14:cfvo type="autoMin"/>
              <x14:cfvo type="autoMax"/>
              <x14:borderColor rgb="FF638EC6"/>
              <x14:negativeFillColor rgb="FFFF0000"/>
              <x14:negativeBorderColor rgb="FFFF0000"/>
              <x14:axisColor rgb="FF000000"/>
            </x14:dataBar>
          </x14:cfRule>
          <xm:sqref>K4:Q10</xm:sqref>
        </x14:conditionalFormatting>
        <x14:conditionalFormatting xmlns:xm="http://schemas.microsoft.com/office/excel/2006/main">
          <x14:cfRule type="dataBar" id="{FA6B8CD4-9CE4-4291-9104-F66EB13E4DDC}">
            <x14:dataBar minLength="0" maxLength="100" border="1" negativeBarBorderColorSameAsPositive="0">
              <x14:cfvo type="autoMin"/>
              <x14:cfvo type="autoMax"/>
              <x14:borderColor rgb="FF638EC6"/>
              <x14:negativeFillColor rgb="FFFF0000"/>
              <x14:negativeBorderColor rgb="FFFF0000"/>
              <x14:axisColor rgb="FF000000"/>
            </x14:dataBar>
          </x14:cfRule>
          <xm:sqref>K14:Q20</xm:sqref>
        </x14:conditionalFormatting>
        <x14:conditionalFormatting xmlns:xm="http://schemas.microsoft.com/office/excel/2006/main">
          <x14:cfRule type="dataBar" id="{3F34CB0F-D8A7-47A5-94FA-BDCB163083C5}">
            <x14:dataBar minLength="0" maxLength="100" border="1" negativeBarBorderColorSameAsPositive="0">
              <x14:cfvo type="autoMin"/>
              <x14:cfvo type="autoMax"/>
              <x14:borderColor rgb="FF638EC6"/>
              <x14:negativeFillColor rgb="FFFF0000"/>
              <x14:negativeBorderColor rgb="FFFF0000"/>
              <x14:axisColor rgb="FF000000"/>
            </x14:dataBar>
          </x14:cfRule>
          <xm:sqref>B14:H20</xm:sqref>
        </x14:conditionalFormatting>
        <x14:conditionalFormatting xmlns:xm="http://schemas.microsoft.com/office/excel/2006/main">
          <x14:cfRule type="dataBar" id="{A8B89F7A-88D9-42AB-BB2E-3CBE000B5A90}">
            <x14:dataBar minLength="0" maxLength="100" border="1" negativeBarBorderColorSameAsPositive="0">
              <x14:cfvo type="autoMin"/>
              <x14:cfvo type="autoMax"/>
              <x14:borderColor rgb="FF638EC6"/>
              <x14:negativeFillColor rgb="FFFF0000"/>
              <x14:negativeBorderColor rgb="FFFF0000"/>
              <x14:axisColor rgb="FF000000"/>
            </x14:dataBar>
          </x14:cfRule>
          <xm:sqref>B25:H31</xm:sqref>
        </x14:conditionalFormatting>
        <x14:conditionalFormatting xmlns:xm="http://schemas.microsoft.com/office/excel/2006/main">
          <x14:cfRule type="dataBar" id="{528ADD67-1F5D-4877-8E12-7D78A9249368}">
            <x14:dataBar minLength="0" maxLength="100" border="1" negativeBarBorderColorSameAsPositive="0">
              <x14:cfvo type="autoMin"/>
              <x14:cfvo type="autoMax"/>
              <x14:borderColor rgb="FF638EC6"/>
              <x14:negativeFillColor rgb="FFFF0000"/>
              <x14:negativeBorderColor rgb="FFFF0000"/>
              <x14:axisColor rgb="FF000000"/>
            </x14:dataBar>
          </x14:cfRule>
          <xm:sqref>G26</xm:sqref>
        </x14:conditionalFormatting>
        <x14:conditionalFormatting xmlns:xm="http://schemas.microsoft.com/office/excel/2006/main">
          <x14:cfRule type="dataBar" id="{F6EBCBC0-7DAE-4E72-97CC-26E2743EF3B3}">
            <x14:dataBar minLength="0" maxLength="100" border="1" negativeBarBorderColorSameAsPositive="0">
              <x14:cfvo type="autoMin"/>
              <x14:cfvo type="autoMax"/>
              <x14:borderColor rgb="FF638EC6"/>
              <x14:negativeFillColor rgb="FFFF0000"/>
              <x14:negativeBorderColor rgb="FFFF0000"/>
              <x14:axisColor rgb="FF000000"/>
            </x14:dataBar>
          </x14:cfRule>
          <xm:sqref>B31:H31</xm:sqref>
        </x14:conditionalFormatting>
        <x14:conditionalFormatting xmlns:xm="http://schemas.microsoft.com/office/excel/2006/main">
          <x14:cfRule type="dataBar" id="{EE98AB75-94C1-490F-A080-DB3097878EB2}">
            <x14:dataBar minLength="0" maxLength="100" border="1" negativeBarBorderColorSameAsPositive="0">
              <x14:cfvo type="autoMin"/>
              <x14:cfvo type="autoMax"/>
              <x14:borderColor rgb="FF638EC6"/>
              <x14:negativeFillColor rgb="FFFF0000"/>
              <x14:negativeBorderColor rgb="FFFF0000"/>
              <x14:axisColor rgb="FF000000"/>
            </x14:dataBar>
          </x14:cfRule>
          <xm:sqref>H20:H31</xm:sqref>
        </x14:conditionalFormatting>
        <x14:conditionalFormatting xmlns:xm="http://schemas.microsoft.com/office/excel/2006/main">
          <x14:cfRule type="dataBar" id="{AF636A01-62BF-4523-98C5-BFFF38A36224}">
            <x14:dataBar minLength="0" maxLength="100" border="1" negativeBarBorderColorSameAsPositive="0">
              <x14:cfvo type="autoMin"/>
              <x14:cfvo type="autoMax"/>
              <x14:borderColor rgb="FF638EC6"/>
              <x14:negativeFillColor rgb="FFFF0000"/>
              <x14:negativeBorderColor rgb="FFFF0000"/>
              <x14:axisColor rgb="FF000000"/>
            </x14:dataBar>
          </x14:cfRule>
          <xm:sqref>B20:H22 C23:H23 B24:H31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B23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workbookViewId="0"/>
  </sheetViews>
  <sheetFormatPr defaultColWidth="9.1796875" defaultRowHeight="14.5" x14ac:dyDescent="0.35"/>
  <cols>
    <col min="1" max="1" width="30.453125" style="11" customWidth="1"/>
    <col min="2" max="6" width="10" style="117" customWidth="1"/>
    <col min="7" max="7" width="9.1796875" style="11"/>
    <col min="8" max="8" width="31" style="11" customWidth="1"/>
    <col min="9" max="13" width="10" style="117" customWidth="1"/>
    <col min="14" max="16384" width="9.1796875" style="11"/>
  </cols>
  <sheetData>
    <row r="1" spans="1:13" x14ac:dyDescent="0.35">
      <c r="A1" s="18" t="s">
        <v>7</v>
      </c>
    </row>
    <row r="2" spans="1:13" x14ac:dyDescent="0.35">
      <c r="A2" s="8" t="s">
        <v>19</v>
      </c>
      <c r="H2" s="8" t="s">
        <v>97</v>
      </c>
    </row>
    <row r="3" spans="1:13" ht="29" x14ac:dyDescent="0.35">
      <c r="A3" s="25" t="s">
        <v>96</v>
      </c>
      <c r="B3" s="88" t="s">
        <v>23</v>
      </c>
      <c r="C3" s="88" t="s">
        <v>10</v>
      </c>
      <c r="D3" s="88" t="s">
        <v>24</v>
      </c>
      <c r="E3" s="88" t="s">
        <v>32</v>
      </c>
      <c r="F3" s="89" t="s">
        <v>12</v>
      </c>
      <c r="H3" s="25" t="s">
        <v>96</v>
      </c>
      <c r="I3" s="88" t="s">
        <v>23</v>
      </c>
      <c r="J3" s="88" t="s">
        <v>10</v>
      </c>
      <c r="K3" s="88" t="s">
        <v>24</v>
      </c>
      <c r="L3" s="88" t="s">
        <v>32</v>
      </c>
      <c r="M3" s="89" t="s">
        <v>12</v>
      </c>
    </row>
    <row r="4" spans="1:13" x14ac:dyDescent="0.35">
      <c r="A4" s="26" t="s">
        <v>39</v>
      </c>
      <c r="B4" s="118">
        <v>215</v>
      </c>
      <c r="C4" s="118">
        <v>10</v>
      </c>
      <c r="D4" s="118">
        <v>5</v>
      </c>
      <c r="E4" s="118">
        <v>0</v>
      </c>
      <c r="F4" s="119">
        <v>230</v>
      </c>
      <c r="H4" s="26" t="s">
        <v>39</v>
      </c>
      <c r="I4" s="28">
        <v>0.93</v>
      </c>
      <c r="J4" s="28">
        <v>0.04</v>
      </c>
      <c r="K4" s="28" t="s">
        <v>31</v>
      </c>
      <c r="L4" s="28" t="s">
        <v>31</v>
      </c>
      <c r="M4" s="52">
        <v>1</v>
      </c>
    </row>
    <row r="5" spans="1:13" x14ac:dyDescent="0.35">
      <c r="A5" s="26" t="s">
        <v>40</v>
      </c>
      <c r="B5" s="118">
        <v>120</v>
      </c>
      <c r="C5" s="118">
        <v>5</v>
      </c>
      <c r="D5" s="118">
        <v>0</v>
      </c>
      <c r="E5" s="118">
        <v>0</v>
      </c>
      <c r="F5" s="119">
        <v>120</v>
      </c>
      <c r="H5" s="26" t="s">
        <v>40</v>
      </c>
      <c r="I5" s="28">
        <v>0.98</v>
      </c>
      <c r="J5" s="28" t="s">
        <v>31</v>
      </c>
      <c r="K5" s="28">
        <v>0</v>
      </c>
      <c r="L5" s="28" t="s">
        <v>31</v>
      </c>
      <c r="M5" s="52">
        <v>1</v>
      </c>
    </row>
    <row r="6" spans="1:13" x14ac:dyDescent="0.35">
      <c r="A6" s="26" t="s">
        <v>41</v>
      </c>
      <c r="B6" s="118">
        <v>4870</v>
      </c>
      <c r="C6" s="118">
        <v>45</v>
      </c>
      <c r="D6" s="118">
        <v>20</v>
      </c>
      <c r="E6" s="118">
        <v>0</v>
      </c>
      <c r="F6" s="119">
        <v>4935</v>
      </c>
      <c r="H6" s="26" t="s">
        <v>41</v>
      </c>
      <c r="I6" s="28">
        <v>0.99</v>
      </c>
      <c r="J6" s="28">
        <v>0.01</v>
      </c>
      <c r="K6" s="28">
        <v>0</v>
      </c>
      <c r="L6" s="28">
        <v>0</v>
      </c>
      <c r="M6" s="52">
        <v>1</v>
      </c>
    </row>
    <row r="7" spans="1:13" x14ac:dyDescent="0.35">
      <c r="A7" s="26" t="s">
        <v>42</v>
      </c>
      <c r="B7" s="118">
        <v>125</v>
      </c>
      <c r="C7" s="118">
        <v>10</v>
      </c>
      <c r="D7" s="118">
        <v>5</v>
      </c>
      <c r="E7" s="118">
        <v>0</v>
      </c>
      <c r="F7" s="119">
        <v>135</v>
      </c>
      <c r="H7" s="26" t="s">
        <v>42</v>
      </c>
      <c r="I7" s="28">
        <v>0.91</v>
      </c>
      <c r="J7" s="28">
        <v>0.06</v>
      </c>
      <c r="K7" s="28">
        <v>0.04</v>
      </c>
      <c r="L7" s="28">
        <v>0</v>
      </c>
      <c r="M7" s="52">
        <v>1</v>
      </c>
    </row>
    <row r="8" spans="1:13" x14ac:dyDescent="0.35">
      <c r="A8" s="26" t="s">
        <v>8</v>
      </c>
      <c r="B8" s="118">
        <v>30</v>
      </c>
      <c r="C8" s="118">
        <v>0</v>
      </c>
      <c r="D8" s="118">
        <v>0</v>
      </c>
      <c r="E8" s="118">
        <v>0</v>
      </c>
      <c r="F8" s="119">
        <v>30</v>
      </c>
      <c r="H8" s="26" t="s">
        <v>8</v>
      </c>
      <c r="I8" s="28">
        <v>1</v>
      </c>
      <c r="J8" s="28">
        <v>0</v>
      </c>
      <c r="K8" s="28">
        <v>0</v>
      </c>
      <c r="L8" s="28">
        <v>0</v>
      </c>
      <c r="M8" s="52">
        <v>1</v>
      </c>
    </row>
    <row r="9" spans="1:13" x14ac:dyDescent="0.35">
      <c r="A9" s="26" t="s">
        <v>43</v>
      </c>
      <c r="B9" s="118">
        <v>15</v>
      </c>
      <c r="C9" s="118">
        <v>0</v>
      </c>
      <c r="D9" s="118">
        <v>0</v>
      </c>
      <c r="E9" s="118">
        <v>0</v>
      </c>
      <c r="F9" s="119">
        <v>15</v>
      </c>
      <c r="H9" s="26" t="s">
        <v>43</v>
      </c>
      <c r="I9" s="28">
        <v>0.93</v>
      </c>
      <c r="J9" s="28" t="s">
        <v>31</v>
      </c>
      <c r="K9" s="28">
        <v>0</v>
      </c>
      <c r="L9" s="28" t="s">
        <v>31</v>
      </c>
      <c r="M9" s="52">
        <v>1</v>
      </c>
    </row>
    <row r="10" spans="1:13" x14ac:dyDescent="0.35">
      <c r="A10" s="26" t="s">
        <v>44</v>
      </c>
      <c r="B10" s="118">
        <v>3000</v>
      </c>
      <c r="C10" s="118">
        <v>330</v>
      </c>
      <c r="D10" s="118">
        <v>70</v>
      </c>
      <c r="E10" s="118">
        <v>0</v>
      </c>
      <c r="F10" s="119">
        <v>3405</v>
      </c>
      <c r="H10" s="26" t="s">
        <v>44</v>
      </c>
      <c r="I10" s="28">
        <v>0.88</v>
      </c>
      <c r="J10" s="28">
        <v>0.1</v>
      </c>
      <c r="K10" s="28">
        <v>0.02</v>
      </c>
      <c r="L10" s="28">
        <v>0</v>
      </c>
      <c r="M10" s="52">
        <v>1</v>
      </c>
    </row>
    <row r="11" spans="1:13" x14ac:dyDescent="0.35">
      <c r="A11" s="26" t="s">
        <v>45</v>
      </c>
      <c r="B11" s="118">
        <v>48520</v>
      </c>
      <c r="C11" s="118">
        <v>315</v>
      </c>
      <c r="D11" s="118">
        <v>195</v>
      </c>
      <c r="E11" s="118">
        <v>0</v>
      </c>
      <c r="F11" s="119">
        <v>49035</v>
      </c>
      <c r="H11" s="26" t="s">
        <v>45</v>
      </c>
      <c r="I11" s="28">
        <v>0.99</v>
      </c>
      <c r="J11" s="28">
        <v>0.01</v>
      </c>
      <c r="K11" s="28">
        <v>0</v>
      </c>
      <c r="L11" s="28">
        <v>0</v>
      </c>
      <c r="M11" s="52">
        <v>1</v>
      </c>
    </row>
    <row r="12" spans="1:13" x14ac:dyDescent="0.35">
      <c r="A12" s="26" t="s">
        <v>46</v>
      </c>
      <c r="B12" s="118">
        <v>2960</v>
      </c>
      <c r="C12" s="118">
        <v>65</v>
      </c>
      <c r="D12" s="118">
        <v>35</v>
      </c>
      <c r="E12" s="118">
        <v>0</v>
      </c>
      <c r="F12" s="119">
        <v>3055</v>
      </c>
      <c r="H12" s="26" t="s">
        <v>46</v>
      </c>
      <c r="I12" s="28">
        <v>0.97</v>
      </c>
      <c r="J12" s="28">
        <v>0.02</v>
      </c>
      <c r="K12" s="28">
        <v>0.01</v>
      </c>
      <c r="L12" s="28">
        <v>0</v>
      </c>
      <c r="M12" s="52">
        <v>1</v>
      </c>
    </row>
    <row r="13" spans="1:13" x14ac:dyDescent="0.35">
      <c r="A13" s="26" t="s">
        <v>47</v>
      </c>
      <c r="B13" s="118">
        <v>185</v>
      </c>
      <c r="C13" s="118">
        <v>5</v>
      </c>
      <c r="D13" s="118">
        <v>5</v>
      </c>
      <c r="E13" s="118">
        <v>0</v>
      </c>
      <c r="F13" s="119">
        <v>195</v>
      </c>
      <c r="H13" s="26" t="s">
        <v>47</v>
      </c>
      <c r="I13" s="28">
        <v>0.93</v>
      </c>
      <c r="J13" s="28">
        <v>0.04</v>
      </c>
      <c r="K13" s="28">
        <v>0.03</v>
      </c>
      <c r="L13" s="28">
        <v>0</v>
      </c>
      <c r="M13" s="52">
        <v>1</v>
      </c>
    </row>
    <row r="14" spans="1:13" x14ac:dyDescent="0.35">
      <c r="A14" s="26" t="s">
        <v>10</v>
      </c>
      <c r="B14" s="118">
        <v>2095</v>
      </c>
      <c r="C14" s="118">
        <v>1205</v>
      </c>
      <c r="D14" s="118">
        <v>15</v>
      </c>
      <c r="E14" s="118">
        <v>0</v>
      </c>
      <c r="F14" s="119">
        <v>3315</v>
      </c>
      <c r="H14" s="26" t="s">
        <v>10</v>
      </c>
      <c r="I14" s="28">
        <v>0.63</v>
      </c>
      <c r="J14" s="28">
        <v>0.36</v>
      </c>
      <c r="K14" s="28">
        <v>0</v>
      </c>
      <c r="L14" s="28">
        <v>0</v>
      </c>
      <c r="M14" s="52">
        <v>1</v>
      </c>
    </row>
    <row r="15" spans="1:13" x14ac:dyDescent="0.35">
      <c r="A15" s="26" t="s">
        <v>48</v>
      </c>
      <c r="B15" s="118">
        <v>9430</v>
      </c>
      <c r="C15" s="118">
        <v>95</v>
      </c>
      <c r="D15" s="118">
        <v>45</v>
      </c>
      <c r="E15" s="118">
        <v>0</v>
      </c>
      <c r="F15" s="119">
        <v>9570</v>
      </c>
      <c r="H15" s="26" t="s">
        <v>48</v>
      </c>
      <c r="I15" s="28">
        <v>0.99</v>
      </c>
      <c r="J15" s="28">
        <v>0.01</v>
      </c>
      <c r="K15" s="28">
        <v>0</v>
      </c>
      <c r="L15" s="28">
        <v>0</v>
      </c>
      <c r="M15" s="52">
        <v>1</v>
      </c>
    </row>
    <row r="16" spans="1:13" x14ac:dyDescent="0.35">
      <c r="A16" s="26" t="s">
        <v>49</v>
      </c>
      <c r="B16" s="118">
        <v>135</v>
      </c>
      <c r="C16" s="118">
        <v>15</v>
      </c>
      <c r="D16" s="118">
        <v>0</v>
      </c>
      <c r="E16" s="118">
        <v>0</v>
      </c>
      <c r="F16" s="119">
        <v>150</v>
      </c>
      <c r="H16" s="26" t="s">
        <v>49</v>
      </c>
      <c r="I16" s="28">
        <v>0.91</v>
      </c>
      <c r="J16" s="28">
        <v>0.09</v>
      </c>
      <c r="K16" s="28" t="s">
        <v>31</v>
      </c>
      <c r="L16" s="28" t="s">
        <v>31</v>
      </c>
      <c r="M16" s="52">
        <v>1</v>
      </c>
    </row>
    <row r="17" spans="1:13" x14ac:dyDescent="0.35">
      <c r="A17" s="26" t="s">
        <v>32</v>
      </c>
      <c r="B17" s="118">
        <v>5</v>
      </c>
      <c r="C17" s="118">
        <v>0</v>
      </c>
      <c r="D17" s="118">
        <v>0</v>
      </c>
      <c r="E17" s="118">
        <v>0</v>
      </c>
      <c r="F17" s="119">
        <v>5</v>
      </c>
      <c r="H17" s="26" t="s">
        <v>32</v>
      </c>
      <c r="I17" s="28" t="s">
        <v>31</v>
      </c>
      <c r="J17" s="28">
        <v>0</v>
      </c>
      <c r="K17" s="28">
        <v>0</v>
      </c>
      <c r="L17" s="28" t="s">
        <v>31</v>
      </c>
      <c r="M17" s="52">
        <v>1</v>
      </c>
    </row>
    <row r="18" spans="1:13" x14ac:dyDescent="0.35">
      <c r="A18" s="27" t="s">
        <v>12</v>
      </c>
      <c r="B18" s="120">
        <v>71700</v>
      </c>
      <c r="C18" s="120">
        <v>2095</v>
      </c>
      <c r="D18" s="120">
        <v>400</v>
      </c>
      <c r="E18" s="120">
        <v>5</v>
      </c>
      <c r="F18" s="121">
        <v>74200</v>
      </c>
      <c r="H18" s="27" t="s">
        <v>12</v>
      </c>
      <c r="I18" s="45">
        <v>0.97</v>
      </c>
      <c r="J18" s="45">
        <v>0.03</v>
      </c>
      <c r="K18" s="45">
        <v>0.01</v>
      </c>
      <c r="L18" s="45">
        <v>0</v>
      </c>
      <c r="M18" s="53">
        <v>1</v>
      </c>
    </row>
    <row r="20" spans="1:13" x14ac:dyDescent="0.35">
      <c r="A20" s="8" t="s">
        <v>98</v>
      </c>
      <c r="H20" s="8" t="s">
        <v>34</v>
      </c>
    </row>
    <row r="21" spans="1:13" ht="29" x14ac:dyDescent="0.35">
      <c r="A21" s="25" t="s">
        <v>96</v>
      </c>
      <c r="B21" s="88" t="s">
        <v>23</v>
      </c>
      <c r="C21" s="88" t="s">
        <v>10</v>
      </c>
      <c r="D21" s="88" t="s">
        <v>24</v>
      </c>
      <c r="E21" s="88" t="s">
        <v>32</v>
      </c>
      <c r="F21" s="89" t="s">
        <v>12</v>
      </c>
      <c r="H21" s="25" t="s">
        <v>96</v>
      </c>
      <c r="I21" s="88" t="s">
        <v>23</v>
      </c>
      <c r="J21" s="88" t="s">
        <v>10</v>
      </c>
      <c r="K21" s="88" t="s">
        <v>24</v>
      </c>
      <c r="L21" s="88" t="s">
        <v>32</v>
      </c>
      <c r="M21" s="89" t="s">
        <v>12</v>
      </c>
    </row>
    <row r="22" spans="1:13" x14ac:dyDescent="0.35">
      <c r="A22" s="26" t="s">
        <v>39</v>
      </c>
      <c r="B22" s="28">
        <v>0</v>
      </c>
      <c r="C22" s="28">
        <v>0</v>
      </c>
      <c r="D22" s="28" t="s">
        <v>31</v>
      </c>
      <c r="E22" s="28">
        <v>0</v>
      </c>
      <c r="F22" s="52">
        <v>0</v>
      </c>
      <c r="H22" s="26" t="s">
        <v>39</v>
      </c>
      <c r="I22" s="28">
        <v>0</v>
      </c>
      <c r="J22" s="28">
        <v>0</v>
      </c>
      <c r="K22" s="28">
        <v>0</v>
      </c>
      <c r="L22" s="28">
        <v>0</v>
      </c>
      <c r="M22" s="52">
        <v>0</v>
      </c>
    </row>
    <row r="23" spans="1:13" x14ac:dyDescent="0.35">
      <c r="A23" s="26" t="s">
        <v>40</v>
      </c>
      <c r="B23" s="28">
        <v>0</v>
      </c>
      <c r="C23" s="28">
        <v>0</v>
      </c>
      <c r="D23" s="28">
        <v>0</v>
      </c>
      <c r="E23" s="28">
        <v>0</v>
      </c>
      <c r="F23" s="52">
        <v>0</v>
      </c>
      <c r="H23" s="26" t="s">
        <v>40</v>
      </c>
      <c r="I23" s="28">
        <v>0</v>
      </c>
      <c r="J23" s="28">
        <v>0</v>
      </c>
      <c r="K23" s="28">
        <v>0</v>
      </c>
      <c r="L23" s="28">
        <v>0</v>
      </c>
      <c r="M23" s="52">
        <v>0</v>
      </c>
    </row>
    <row r="24" spans="1:13" x14ac:dyDescent="0.35">
      <c r="A24" s="26" t="s">
        <v>41</v>
      </c>
      <c r="B24" s="28">
        <v>7.0000000000000007E-2</v>
      </c>
      <c r="C24" s="28">
        <v>0.02</v>
      </c>
      <c r="D24" s="28">
        <v>0.05</v>
      </c>
      <c r="E24" s="28" t="s">
        <v>31</v>
      </c>
      <c r="F24" s="52">
        <v>7.0000000000000007E-2</v>
      </c>
      <c r="H24" s="26" t="s">
        <v>41</v>
      </c>
      <c r="I24" s="28">
        <v>7.0000000000000007E-2</v>
      </c>
      <c r="J24" s="28">
        <v>0</v>
      </c>
      <c r="K24" s="28">
        <v>0</v>
      </c>
      <c r="L24" s="28">
        <v>0</v>
      </c>
      <c r="M24" s="52">
        <v>7.0000000000000007E-2</v>
      </c>
    </row>
    <row r="25" spans="1:13" x14ac:dyDescent="0.35">
      <c r="A25" s="26" t="s">
        <v>42</v>
      </c>
      <c r="B25" s="28">
        <v>0</v>
      </c>
      <c r="C25" s="28">
        <v>0</v>
      </c>
      <c r="D25" s="28" t="s">
        <v>31</v>
      </c>
      <c r="E25" s="28">
        <v>0</v>
      </c>
      <c r="F25" s="52">
        <v>0</v>
      </c>
      <c r="H25" s="26" t="s">
        <v>42</v>
      </c>
      <c r="I25" s="28">
        <v>0</v>
      </c>
      <c r="J25" s="28">
        <v>0</v>
      </c>
      <c r="K25" s="28">
        <v>0</v>
      </c>
      <c r="L25" s="28">
        <v>0</v>
      </c>
      <c r="M25" s="52">
        <v>0</v>
      </c>
    </row>
    <row r="26" spans="1:13" x14ac:dyDescent="0.35">
      <c r="A26" s="26" t="s">
        <v>8</v>
      </c>
      <c r="B26" s="28">
        <v>0</v>
      </c>
      <c r="C26" s="28">
        <v>0</v>
      </c>
      <c r="D26" s="28">
        <v>0</v>
      </c>
      <c r="E26" s="28">
        <v>0</v>
      </c>
      <c r="F26" s="52">
        <v>0</v>
      </c>
      <c r="H26" s="26" t="s">
        <v>8</v>
      </c>
      <c r="I26" s="28">
        <v>0</v>
      </c>
      <c r="J26" s="28">
        <v>0</v>
      </c>
      <c r="K26" s="28">
        <v>0</v>
      </c>
      <c r="L26" s="28">
        <v>0</v>
      </c>
      <c r="M26" s="52">
        <v>0</v>
      </c>
    </row>
    <row r="27" spans="1:13" x14ac:dyDescent="0.35">
      <c r="A27" s="26" t="s">
        <v>43</v>
      </c>
      <c r="B27" s="28">
        <v>0</v>
      </c>
      <c r="C27" s="28">
        <v>0</v>
      </c>
      <c r="D27" s="28">
        <v>0</v>
      </c>
      <c r="E27" s="28">
        <v>0</v>
      </c>
      <c r="F27" s="52">
        <v>0</v>
      </c>
      <c r="H27" s="26" t="s">
        <v>43</v>
      </c>
      <c r="I27" s="28">
        <v>0</v>
      </c>
      <c r="J27" s="28">
        <v>0</v>
      </c>
      <c r="K27" s="28">
        <v>0</v>
      </c>
      <c r="L27" s="28">
        <v>0</v>
      </c>
      <c r="M27" s="52">
        <v>0</v>
      </c>
    </row>
    <row r="28" spans="1:13" x14ac:dyDescent="0.35">
      <c r="A28" s="26" t="s">
        <v>44</v>
      </c>
      <c r="B28" s="28">
        <v>0.04</v>
      </c>
      <c r="C28" s="28">
        <v>0.16</v>
      </c>
      <c r="D28" s="28">
        <v>0.18</v>
      </c>
      <c r="E28" s="28">
        <v>0</v>
      </c>
      <c r="F28" s="52">
        <v>0.05</v>
      </c>
      <c r="H28" s="26" t="s">
        <v>44</v>
      </c>
      <c r="I28" s="28">
        <v>0.04</v>
      </c>
      <c r="J28" s="28">
        <v>0</v>
      </c>
      <c r="K28" s="28">
        <v>0</v>
      </c>
      <c r="L28" s="28">
        <v>0</v>
      </c>
      <c r="M28" s="52">
        <v>0.05</v>
      </c>
    </row>
    <row r="29" spans="1:13" x14ac:dyDescent="0.35">
      <c r="A29" s="26" t="s">
        <v>45</v>
      </c>
      <c r="B29" s="28">
        <v>0.68</v>
      </c>
      <c r="C29" s="28">
        <v>0.15</v>
      </c>
      <c r="D29" s="28">
        <v>0.49</v>
      </c>
      <c r="E29" s="28" t="s">
        <v>31</v>
      </c>
      <c r="F29" s="52">
        <v>0.66</v>
      </c>
      <c r="H29" s="26" t="s">
        <v>45</v>
      </c>
      <c r="I29" s="28">
        <v>0.65</v>
      </c>
      <c r="J29" s="28">
        <v>0</v>
      </c>
      <c r="K29" s="28">
        <v>0</v>
      </c>
      <c r="L29" s="28">
        <v>0</v>
      </c>
      <c r="M29" s="52">
        <v>0.66</v>
      </c>
    </row>
    <row r="30" spans="1:13" x14ac:dyDescent="0.35">
      <c r="A30" s="26" t="s">
        <v>46</v>
      </c>
      <c r="B30" s="28">
        <v>0.04</v>
      </c>
      <c r="C30" s="28">
        <v>0.03</v>
      </c>
      <c r="D30" s="28">
        <v>0.09</v>
      </c>
      <c r="E30" s="28">
        <v>0</v>
      </c>
      <c r="F30" s="52">
        <v>0.04</v>
      </c>
      <c r="H30" s="26" t="s">
        <v>46</v>
      </c>
      <c r="I30" s="28">
        <v>0.04</v>
      </c>
      <c r="J30" s="28">
        <v>0</v>
      </c>
      <c r="K30" s="28">
        <v>0</v>
      </c>
      <c r="L30" s="28">
        <v>0</v>
      </c>
      <c r="M30" s="52">
        <v>0.04</v>
      </c>
    </row>
    <row r="31" spans="1:13" x14ac:dyDescent="0.35">
      <c r="A31" s="26" t="s">
        <v>47</v>
      </c>
      <c r="B31" s="28">
        <v>0</v>
      </c>
      <c r="C31" s="28">
        <v>0</v>
      </c>
      <c r="D31" s="28">
        <v>0.02</v>
      </c>
      <c r="E31" s="28">
        <v>0</v>
      </c>
      <c r="F31" s="52">
        <v>0</v>
      </c>
      <c r="H31" s="26" t="s">
        <v>47</v>
      </c>
      <c r="I31" s="28">
        <v>0</v>
      </c>
      <c r="J31" s="28">
        <v>0</v>
      </c>
      <c r="K31" s="28">
        <v>0</v>
      </c>
      <c r="L31" s="28">
        <v>0</v>
      </c>
      <c r="M31" s="52">
        <v>0</v>
      </c>
    </row>
    <row r="32" spans="1:13" x14ac:dyDescent="0.35">
      <c r="A32" s="26" t="s">
        <v>10</v>
      </c>
      <c r="B32" s="28">
        <v>0.03</v>
      </c>
      <c r="C32" s="28">
        <v>0.57000000000000006</v>
      </c>
      <c r="D32" s="28">
        <v>0.04</v>
      </c>
      <c r="E32" s="28" t="s">
        <v>31</v>
      </c>
      <c r="F32" s="52">
        <v>0.04</v>
      </c>
      <c r="H32" s="26" t="s">
        <v>10</v>
      </c>
      <c r="I32" s="28">
        <v>0.03</v>
      </c>
      <c r="J32" s="28">
        <v>0.02</v>
      </c>
      <c r="K32" s="28">
        <v>0</v>
      </c>
      <c r="L32" s="28">
        <v>0</v>
      </c>
      <c r="M32" s="52">
        <v>0.04</v>
      </c>
    </row>
    <row r="33" spans="1:14" x14ac:dyDescent="0.35">
      <c r="A33" s="26" t="s">
        <v>48</v>
      </c>
      <c r="B33" s="28">
        <v>0.13</v>
      </c>
      <c r="C33" s="28">
        <v>0.05</v>
      </c>
      <c r="D33" s="28">
        <v>0.11</v>
      </c>
      <c r="E33" s="28">
        <v>0</v>
      </c>
      <c r="F33" s="52">
        <v>0.13</v>
      </c>
      <c r="H33" s="26" t="s">
        <v>48</v>
      </c>
      <c r="I33" s="28">
        <v>0.13</v>
      </c>
      <c r="J33" s="28">
        <v>0</v>
      </c>
      <c r="K33" s="28">
        <v>0</v>
      </c>
      <c r="L33" s="28">
        <v>0</v>
      </c>
      <c r="M33" s="52">
        <v>0.13</v>
      </c>
    </row>
    <row r="34" spans="1:14" x14ac:dyDescent="0.35">
      <c r="A34" s="26" t="s">
        <v>49</v>
      </c>
      <c r="B34" s="28">
        <v>0</v>
      </c>
      <c r="C34" s="28">
        <v>0.01</v>
      </c>
      <c r="D34" s="28">
        <v>0</v>
      </c>
      <c r="E34" s="28">
        <v>0</v>
      </c>
      <c r="F34" s="52">
        <v>0</v>
      </c>
      <c r="H34" s="26" t="s">
        <v>49</v>
      </c>
      <c r="I34" s="28">
        <v>0</v>
      </c>
      <c r="J34" s="28">
        <v>0</v>
      </c>
      <c r="K34" s="28">
        <v>0</v>
      </c>
      <c r="L34" s="28">
        <v>0</v>
      </c>
      <c r="M34" s="52">
        <v>0</v>
      </c>
    </row>
    <row r="35" spans="1:14" x14ac:dyDescent="0.35">
      <c r="A35" s="26" t="s">
        <v>32</v>
      </c>
      <c r="B35" s="28">
        <v>0</v>
      </c>
      <c r="C35" s="28">
        <v>0</v>
      </c>
      <c r="D35" s="28">
        <v>0</v>
      </c>
      <c r="E35" s="28" t="s">
        <v>31</v>
      </c>
      <c r="F35" s="52">
        <v>0</v>
      </c>
      <c r="H35" s="26" t="s">
        <v>32</v>
      </c>
      <c r="I35" s="28">
        <v>0</v>
      </c>
      <c r="J35" s="28">
        <v>0</v>
      </c>
      <c r="K35" s="28">
        <v>0</v>
      </c>
      <c r="L35" s="28">
        <v>0</v>
      </c>
      <c r="M35" s="52">
        <v>0</v>
      </c>
    </row>
    <row r="36" spans="1:14" x14ac:dyDescent="0.35">
      <c r="A36" s="27" t="s">
        <v>12</v>
      </c>
      <c r="B36" s="45">
        <v>1</v>
      </c>
      <c r="C36" s="45">
        <v>1</v>
      </c>
      <c r="D36" s="45">
        <v>1</v>
      </c>
      <c r="E36" s="45">
        <v>1</v>
      </c>
      <c r="F36" s="53">
        <v>1</v>
      </c>
      <c r="H36" s="27" t="s">
        <v>12</v>
      </c>
      <c r="I36" s="45">
        <v>0.97</v>
      </c>
      <c r="J36" s="45">
        <v>0.03</v>
      </c>
      <c r="K36" s="45">
        <v>0.01</v>
      </c>
      <c r="L36" s="45">
        <v>0</v>
      </c>
      <c r="M36" s="53">
        <v>1</v>
      </c>
    </row>
    <row r="38" spans="1:14" x14ac:dyDescent="0.35">
      <c r="A38" s="8" t="s">
        <v>20</v>
      </c>
    </row>
    <row r="39" spans="1:14" x14ac:dyDescent="0.35">
      <c r="A39" s="8" t="s">
        <v>109</v>
      </c>
      <c r="B39" s="136">
        <v>0</v>
      </c>
    </row>
    <row r="40" spans="1:14" ht="29" x14ac:dyDescent="0.35">
      <c r="A40" s="25" t="s">
        <v>96</v>
      </c>
      <c r="B40" s="88" t="s">
        <v>23</v>
      </c>
      <c r="C40" s="88" t="s">
        <v>10</v>
      </c>
      <c r="D40" s="88" t="s">
        <v>24</v>
      </c>
      <c r="E40" s="88" t="s">
        <v>32</v>
      </c>
      <c r="F40" s="89" t="s">
        <v>12</v>
      </c>
    </row>
    <row r="41" spans="1:14" x14ac:dyDescent="0.35">
      <c r="A41" s="26" t="s">
        <v>39</v>
      </c>
      <c r="B41" s="28">
        <f>IF(B59&lt;$B$39,"*",'group size'!B190)</f>
        <v>0.70000000000000007</v>
      </c>
      <c r="C41" s="28" t="str">
        <f>IF(C59&lt;$B$39,"*",'group size'!C190)</f>
        <v>*</v>
      </c>
      <c r="D41" s="28" t="str">
        <f>IF(D59&lt;$B$39,"*",'group size'!D190)</f>
        <v>*</v>
      </c>
      <c r="E41" s="28" t="str">
        <f>IF(E59&lt;$B$39,"*",'group size'!E190)</f>
        <v>*</v>
      </c>
      <c r="F41" s="52">
        <f>IF(F59&lt;$B$39,"*",'group size'!F190)</f>
        <v>0.7</v>
      </c>
      <c r="G41" s="20"/>
      <c r="H41" s="20"/>
      <c r="I41" s="122"/>
      <c r="J41" s="122"/>
      <c r="L41" s="100"/>
      <c r="M41" s="100"/>
      <c r="N41" s="14"/>
    </row>
    <row r="42" spans="1:14" x14ac:dyDescent="0.35">
      <c r="A42" s="26" t="s">
        <v>40</v>
      </c>
      <c r="B42" s="28">
        <f>IF(B60&lt;$B$39,"*",'group size'!B191)</f>
        <v>0.62</v>
      </c>
      <c r="C42" s="28" t="str">
        <f>IF(C60&lt;$B$39,"*",'group size'!C191)</f>
        <v>*</v>
      </c>
      <c r="D42" s="28" t="str">
        <f>IF(D60&lt;$B$39,"*",'group size'!D191)</f>
        <v>*</v>
      </c>
      <c r="E42" s="28" t="str">
        <f>IF(E60&lt;$B$39,"*",'group size'!E191)</f>
        <v>*</v>
      </c>
      <c r="F42" s="52">
        <f>IF(F60&lt;$B$39,"*",'group size'!F191)</f>
        <v>0.61</v>
      </c>
      <c r="G42" s="20"/>
      <c r="H42" s="20"/>
      <c r="I42" s="122"/>
      <c r="J42" s="122"/>
      <c r="L42" s="100"/>
      <c r="M42" s="100"/>
      <c r="N42" s="14"/>
    </row>
    <row r="43" spans="1:14" x14ac:dyDescent="0.35">
      <c r="A43" s="26" t="s">
        <v>41</v>
      </c>
      <c r="B43" s="28">
        <f>IF(B61&lt;$B$39,"*",'group size'!B192)</f>
        <v>0.72</v>
      </c>
      <c r="C43" s="28">
        <f>IF(C61&lt;$B$39,"*",'group size'!C192)</f>
        <v>0.72</v>
      </c>
      <c r="D43" s="28">
        <f>IF(D61&lt;$B$39,"*",'group size'!D192)</f>
        <v>0.54</v>
      </c>
      <c r="E43" s="28" t="str">
        <f>IF(E61&lt;$B$39,"*",'group size'!E192)</f>
        <v>*</v>
      </c>
      <c r="F43" s="52">
        <f>IF(F61&lt;$B$39,"*",'group size'!F192)</f>
        <v>0.72</v>
      </c>
      <c r="G43" s="20"/>
      <c r="H43" s="20"/>
      <c r="I43" s="122"/>
      <c r="J43" s="122"/>
      <c r="L43" s="100"/>
      <c r="M43" s="100"/>
      <c r="N43" s="14"/>
    </row>
    <row r="44" spans="1:14" x14ac:dyDescent="0.35">
      <c r="A44" s="26" t="s">
        <v>42</v>
      </c>
      <c r="B44" s="28">
        <f>IF(B62&lt;$B$39,"*",'group size'!B193)</f>
        <v>0.48</v>
      </c>
      <c r="C44" s="28" t="str">
        <f>IF(C62&lt;$B$39,"*",'group size'!C193)</f>
        <v>*</v>
      </c>
      <c r="D44" s="28" t="str">
        <f>IF(D62&lt;$B$39,"*",'group size'!D193)</f>
        <v>*</v>
      </c>
      <c r="E44" s="28" t="str">
        <f>IF(E62&lt;$B$39,"*",'group size'!E193)</f>
        <v>*</v>
      </c>
      <c r="F44" s="52">
        <f>IF(F62&lt;$B$39,"*",'group size'!F193)</f>
        <v>0.47</v>
      </c>
      <c r="G44" s="20"/>
      <c r="H44" s="20"/>
      <c r="I44" s="122"/>
      <c r="J44" s="122"/>
      <c r="L44" s="100"/>
      <c r="M44" s="100"/>
      <c r="N44" s="14"/>
    </row>
    <row r="45" spans="1:14" x14ac:dyDescent="0.35">
      <c r="A45" s="26" t="s">
        <v>8</v>
      </c>
      <c r="B45" s="28" t="str">
        <f>IF(B63&lt;$B$39,"*",'group size'!B194)</f>
        <v>*</v>
      </c>
      <c r="C45" s="28" t="str">
        <f>IF(C63&lt;$B$39,"*",'group size'!C194)</f>
        <v>*</v>
      </c>
      <c r="D45" s="28" t="str">
        <f>IF(D63&lt;$B$39,"*",'group size'!D194)</f>
        <v>*</v>
      </c>
      <c r="E45" s="28" t="str">
        <f>IF(E63&lt;$B$39,"*",'group size'!E194)</f>
        <v>*</v>
      </c>
      <c r="F45" s="52" t="str">
        <f>IF(F63&lt;$B$39,"*",'group size'!F194)</f>
        <v>*</v>
      </c>
      <c r="G45" s="20"/>
      <c r="H45" s="20"/>
      <c r="I45" s="122"/>
      <c r="J45" s="122"/>
      <c r="L45" s="100"/>
      <c r="M45" s="100"/>
      <c r="N45" s="14"/>
    </row>
    <row r="46" spans="1:14" x14ac:dyDescent="0.35">
      <c r="A46" s="26" t="s">
        <v>43</v>
      </c>
      <c r="B46" s="28" t="str">
        <f>IF(B64&lt;$B$39,"*",'group size'!B195)</f>
        <v>*</v>
      </c>
      <c r="C46" s="28" t="str">
        <f>IF(C64&lt;$B$39,"*",'group size'!C195)</f>
        <v>*</v>
      </c>
      <c r="D46" s="28" t="str">
        <f>IF(D64&lt;$B$39,"*",'group size'!D195)</f>
        <v>*</v>
      </c>
      <c r="E46" s="28" t="str">
        <f>IF(E64&lt;$B$39,"*",'group size'!E195)</f>
        <v>*</v>
      </c>
      <c r="F46" s="52" t="str">
        <f>IF(F64&lt;$B$39,"*",'group size'!F195)</f>
        <v>*</v>
      </c>
      <c r="G46" s="20"/>
      <c r="H46" s="20"/>
      <c r="I46" s="122"/>
      <c r="J46" s="122"/>
      <c r="L46" s="100"/>
      <c r="M46" s="100"/>
      <c r="N46" s="14"/>
    </row>
    <row r="47" spans="1:14" x14ac:dyDescent="0.35">
      <c r="A47" s="26" t="s">
        <v>44</v>
      </c>
      <c r="B47" s="28">
        <f>IF(B65&lt;$B$39,"*",'group size'!B196)</f>
        <v>0.71</v>
      </c>
      <c r="C47" s="28">
        <f>IF(C65&lt;$B$39,"*",'group size'!C196)</f>
        <v>0.57999999999999996</v>
      </c>
      <c r="D47" s="28">
        <f>IF(D65&lt;$B$39,"*",'group size'!D196)</f>
        <v>0.63</v>
      </c>
      <c r="E47" s="28" t="str">
        <f>IF(E65&lt;$B$39,"*",'group size'!E196)</f>
        <v>*</v>
      </c>
      <c r="F47" s="52">
        <f>IF(F65&lt;$B$39,"*",'group size'!F196)</f>
        <v>0.69</v>
      </c>
      <c r="G47" s="20"/>
      <c r="H47" s="20"/>
      <c r="I47" s="122"/>
      <c r="J47" s="122"/>
      <c r="L47" s="100"/>
      <c r="M47" s="100"/>
      <c r="N47" s="14"/>
    </row>
    <row r="48" spans="1:14" x14ac:dyDescent="0.35">
      <c r="A48" s="26" t="s">
        <v>45</v>
      </c>
      <c r="B48" s="28">
        <f>IF(B66&lt;$B$39,"*",'group size'!B197)</f>
        <v>0.73</v>
      </c>
      <c r="C48" s="28">
        <f>IF(C66&lt;$B$39,"*",'group size'!C197)</f>
        <v>0.68</v>
      </c>
      <c r="D48" s="28">
        <f>IF(D66&lt;$B$39,"*",'group size'!D197)</f>
        <v>0.55000000000000004</v>
      </c>
      <c r="E48" s="28" t="str">
        <f>IF(E66&lt;$B$39,"*",'group size'!E197)</f>
        <v>*</v>
      </c>
      <c r="F48" s="52">
        <f>IF(F66&lt;$B$39,"*",'group size'!F197)</f>
        <v>0.73</v>
      </c>
      <c r="G48" s="20"/>
      <c r="H48" s="20"/>
      <c r="I48" s="122"/>
      <c r="J48" s="122"/>
      <c r="L48" s="100"/>
      <c r="M48" s="100"/>
      <c r="N48" s="14"/>
    </row>
    <row r="49" spans="1:14" x14ac:dyDescent="0.35">
      <c r="A49" s="26" t="s">
        <v>46</v>
      </c>
      <c r="B49" s="28">
        <f>IF(B67&lt;$B$39,"*",'group size'!B198)</f>
        <v>0.65</v>
      </c>
      <c r="C49" s="28">
        <f>IF(C67&lt;$B$39,"*",'group size'!C198)</f>
        <v>0.54</v>
      </c>
      <c r="D49" s="28">
        <f>IF(D67&lt;$B$39,"*",'group size'!D198)</f>
        <v>0.36</v>
      </c>
      <c r="E49" s="28" t="str">
        <f>IF(E67&lt;$B$39,"*",'group size'!E198)</f>
        <v>*</v>
      </c>
      <c r="F49" s="52">
        <f>IF(F67&lt;$B$39,"*",'group size'!F198)</f>
        <v>0.64</v>
      </c>
      <c r="G49" s="20"/>
      <c r="H49" s="20"/>
      <c r="I49" s="122"/>
      <c r="J49" s="122"/>
      <c r="L49" s="100"/>
      <c r="M49" s="100"/>
      <c r="N49" s="14"/>
    </row>
    <row r="50" spans="1:14" x14ac:dyDescent="0.35">
      <c r="A50" s="26" t="s">
        <v>47</v>
      </c>
      <c r="B50" s="28">
        <f>IF(B68&lt;$B$39,"*",'group size'!B199)</f>
        <v>0.77</v>
      </c>
      <c r="C50" s="28" t="str">
        <f>IF(C68&lt;$B$39,"*",'group size'!C199)</f>
        <v>*</v>
      </c>
      <c r="D50" s="28" t="str">
        <f>IF(D68&lt;$B$39,"*",'group size'!D199)</f>
        <v>*</v>
      </c>
      <c r="E50" s="28" t="str">
        <f>IF(E68&lt;$B$39,"*",'group size'!E199)</f>
        <v>*</v>
      </c>
      <c r="F50" s="52">
        <f>IF(F68&lt;$B$39,"*",'group size'!F199)</f>
        <v>0.78</v>
      </c>
      <c r="G50" s="20"/>
      <c r="H50" s="20"/>
      <c r="I50" s="122"/>
      <c r="J50" s="122"/>
      <c r="L50" s="100"/>
      <c r="M50" s="100"/>
      <c r="N50" s="14"/>
    </row>
    <row r="51" spans="1:14" x14ac:dyDescent="0.35">
      <c r="A51" s="26" t="s">
        <v>10</v>
      </c>
      <c r="B51" s="28">
        <f>IF(B69&lt;$B$39,"*",'group size'!B200)</f>
        <v>0.70000000000000007</v>
      </c>
      <c r="C51" s="28">
        <f>IF(C69&lt;$B$39,"*",'group size'!C200)</f>
        <v>0.75</v>
      </c>
      <c r="D51" s="28" t="str">
        <f>IF(D69&lt;$B$39,"*",'group size'!D200)</f>
        <v>*</v>
      </c>
      <c r="E51" s="28" t="str">
        <f>IF(E69&lt;$B$39,"*",'group size'!E200)</f>
        <v>*</v>
      </c>
      <c r="F51" s="52">
        <f>IF(F69&lt;$B$39,"*",'group size'!F200)</f>
        <v>0.72</v>
      </c>
      <c r="G51" s="20"/>
      <c r="H51" s="20"/>
      <c r="I51" s="122"/>
      <c r="J51" s="122"/>
      <c r="L51" s="100"/>
      <c r="M51" s="100"/>
      <c r="N51" s="14"/>
    </row>
    <row r="52" spans="1:14" x14ac:dyDescent="0.35">
      <c r="A52" s="26" t="s">
        <v>48</v>
      </c>
      <c r="B52" s="28">
        <f>IF(B70&lt;$B$39,"*",'group size'!B201)</f>
        <v>0.70000000000000007</v>
      </c>
      <c r="C52" s="28">
        <f>IF(C70&lt;$B$39,"*",'group size'!C201)</f>
        <v>0.64</v>
      </c>
      <c r="D52" s="28">
        <f>IF(D70&lt;$B$39,"*",'group size'!D201)</f>
        <v>0.64</v>
      </c>
      <c r="E52" s="28" t="str">
        <f>IF(E70&lt;$B$39,"*",'group size'!E201)</f>
        <v>*</v>
      </c>
      <c r="F52" s="52">
        <f>IF(F70&lt;$B$39,"*",'group size'!F201)</f>
        <v>0.7</v>
      </c>
      <c r="G52" s="20"/>
      <c r="H52" s="20"/>
      <c r="I52" s="122"/>
      <c r="J52" s="122"/>
      <c r="L52" s="100"/>
      <c r="M52" s="100"/>
      <c r="N52" s="14"/>
    </row>
    <row r="53" spans="1:14" x14ac:dyDescent="0.35">
      <c r="A53" s="26" t="s">
        <v>49</v>
      </c>
      <c r="B53" s="28">
        <f>IF(B71&lt;$B$39,"*",'group size'!B202)</f>
        <v>0.65</v>
      </c>
      <c r="C53" s="28" t="str">
        <f>IF(C71&lt;$B$39,"*",'group size'!C202)</f>
        <v>*</v>
      </c>
      <c r="D53" s="28" t="str">
        <f>IF(D71&lt;$B$39,"*",'group size'!D202)</f>
        <v>*</v>
      </c>
      <c r="E53" s="28" t="str">
        <f>IF(E71&lt;$B$39,"*",'group size'!E202)</f>
        <v>*</v>
      </c>
      <c r="F53" s="52">
        <f>IF(F71&lt;$B$39,"*",'group size'!F202)</f>
        <v>0.64</v>
      </c>
      <c r="G53" s="20"/>
      <c r="H53" s="20"/>
      <c r="I53" s="122"/>
      <c r="J53" s="122"/>
      <c r="L53" s="100"/>
      <c r="M53" s="100"/>
      <c r="N53" s="14"/>
    </row>
    <row r="54" spans="1:14" x14ac:dyDescent="0.35">
      <c r="A54" s="26" t="s">
        <v>32</v>
      </c>
      <c r="B54" s="28" t="str">
        <f>IF(B72&lt;$B$39,"*",'group size'!B203)</f>
        <v>*</v>
      </c>
      <c r="C54" s="28" t="str">
        <f>IF(C72&lt;$B$39,"*",'group size'!C203)</f>
        <v>*</v>
      </c>
      <c r="D54" s="28" t="str">
        <f>IF(D72&lt;$B$39,"*",'group size'!D203)</f>
        <v>*</v>
      </c>
      <c r="E54" s="28" t="str">
        <f>IF(E72&lt;$B$39,"*",'group size'!E203)</f>
        <v>*</v>
      </c>
      <c r="F54" s="52" t="str">
        <f>IF(F72&lt;$B$39,"*",'group size'!F203)</f>
        <v>*</v>
      </c>
      <c r="G54" s="20"/>
      <c r="H54" s="20"/>
      <c r="I54" s="122"/>
      <c r="J54" s="122"/>
      <c r="L54" s="100"/>
      <c r="M54" s="100"/>
      <c r="N54" s="14"/>
    </row>
    <row r="55" spans="1:14" x14ac:dyDescent="0.35">
      <c r="A55" s="27" t="s">
        <v>12</v>
      </c>
      <c r="B55" s="45">
        <f>IF(B73&lt;$B$39,"*",'group size'!B204)</f>
        <v>0.72</v>
      </c>
      <c r="C55" s="45">
        <f>IF(C73&lt;$B$39,"*",'group size'!C204)</f>
        <v>0.7</v>
      </c>
      <c r="D55" s="45">
        <f>IF(D73&lt;$B$39,"*",'group size'!D204)</f>
        <v>0.55000000000000004</v>
      </c>
      <c r="E55" s="45" t="str">
        <f>IF(E73&lt;$B$39,"*",'group size'!E204)</f>
        <v>*</v>
      </c>
      <c r="F55" s="53">
        <f>IF(F73&lt;$B$39,"*",'group size'!F204)</f>
        <v>0.72</v>
      </c>
      <c r="G55" s="20"/>
      <c r="H55" s="20"/>
      <c r="I55" s="122"/>
      <c r="J55" s="122"/>
      <c r="L55" s="100"/>
      <c r="M55" s="100"/>
      <c r="N55" s="14"/>
    </row>
    <row r="57" spans="1:14" x14ac:dyDescent="0.35">
      <c r="A57" s="8" t="s">
        <v>21</v>
      </c>
    </row>
    <row r="58" spans="1:14" ht="29" x14ac:dyDescent="0.35">
      <c r="A58" s="25" t="s">
        <v>96</v>
      </c>
      <c r="B58" s="88" t="s">
        <v>23</v>
      </c>
      <c r="C58" s="88" t="s">
        <v>10</v>
      </c>
      <c r="D58" s="88" t="s">
        <v>24</v>
      </c>
      <c r="E58" s="88" t="s">
        <v>32</v>
      </c>
      <c r="F58" s="89" t="s">
        <v>12</v>
      </c>
    </row>
    <row r="59" spans="1:14" x14ac:dyDescent="0.35">
      <c r="A59" s="26" t="s">
        <v>39</v>
      </c>
      <c r="B59" s="118">
        <v>160</v>
      </c>
      <c r="C59" s="118">
        <v>10</v>
      </c>
      <c r="D59" s="118">
        <v>5</v>
      </c>
      <c r="E59" s="118">
        <v>0</v>
      </c>
      <c r="F59" s="119">
        <v>175</v>
      </c>
    </row>
    <row r="60" spans="1:14" x14ac:dyDescent="0.35">
      <c r="A60" s="26" t="s">
        <v>40</v>
      </c>
      <c r="B60" s="118">
        <v>90</v>
      </c>
      <c r="C60" s="118">
        <v>5</v>
      </c>
      <c r="D60" s="118">
        <v>0</v>
      </c>
      <c r="E60" s="118">
        <v>0</v>
      </c>
      <c r="F60" s="119">
        <v>95</v>
      </c>
    </row>
    <row r="61" spans="1:14" x14ac:dyDescent="0.35">
      <c r="A61" s="26" t="s">
        <v>41</v>
      </c>
      <c r="B61" s="118">
        <v>3385</v>
      </c>
      <c r="C61" s="118">
        <v>30</v>
      </c>
      <c r="D61" s="118">
        <v>15</v>
      </c>
      <c r="E61" s="118">
        <v>0</v>
      </c>
      <c r="F61" s="119">
        <v>3425</v>
      </c>
    </row>
    <row r="62" spans="1:14" x14ac:dyDescent="0.35">
      <c r="A62" s="26" t="s">
        <v>42</v>
      </c>
      <c r="B62" s="118">
        <v>100</v>
      </c>
      <c r="C62" s="118">
        <v>5</v>
      </c>
      <c r="D62" s="118">
        <v>5</v>
      </c>
      <c r="E62" s="118">
        <v>0</v>
      </c>
      <c r="F62" s="119">
        <v>110</v>
      </c>
    </row>
    <row r="63" spans="1:14" x14ac:dyDescent="0.35">
      <c r="A63" s="26" t="s">
        <v>8</v>
      </c>
      <c r="B63" s="118">
        <v>20</v>
      </c>
      <c r="C63" s="118">
        <v>0</v>
      </c>
      <c r="D63" s="118">
        <v>0</v>
      </c>
      <c r="E63" s="118">
        <v>0</v>
      </c>
      <c r="F63" s="119">
        <v>20</v>
      </c>
    </row>
    <row r="64" spans="1:14" x14ac:dyDescent="0.35">
      <c r="A64" s="26" t="s">
        <v>43</v>
      </c>
      <c r="B64" s="118">
        <v>10</v>
      </c>
      <c r="C64" s="118">
        <v>0</v>
      </c>
      <c r="D64" s="118">
        <v>0</v>
      </c>
      <c r="E64" s="118">
        <v>0</v>
      </c>
      <c r="F64" s="119">
        <v>10</v>
      </c>
    </row>
    <row r="65" spans="1:6" x14ac:dyDescent="0.35">
      <c r="A65" s="26" t="s">
        <v>44</v>
      </c>
      <c r="B65" s="118">
        <v>2135</v>
      </c>
      <c r="C65" s="118">
        <v>225</v>
      </c>
      <c r="D65" s="118">
        <v>50</v>
      </c>
      <c r="E65" s="118">
        <v>0</v>
      </c>
      <c r="F65" s="119">
        <v>2410</v>
      </c>
    </row>
    <row r="66" spans="1:6" x14ac:dyDescent="0.35">
      <c r="A66" s="26" t="s">
        <v>45</v>
      </c>
      <c r="B66" s="118">
        <v>33455</v>
      </c>
      <c r="C66" s="118">
        <v>195</v>
      </c>
      <c r="D66" s="118">
        <v>155</v>
      </c>
      <c r="E66" s="118">
        <v>0</v>
      </c>
      <c r="F66" s="119">
        <v>33805</v>
      </c>
    </row>
    <row r="67" spans="1:6" x14ac:dyDescent="0.35">
      <c r="A67" s="26" t="s">
        <v>46</v>
      </c>
      <c r="B67" s="118">
        <v>2150</v>
      </c>
      <c r="C67" s="118">
        <v>50</v>
      </c>
      <c r="D67" s="118">
        <v>25</v>
      </c>
      <c r="E67" s="118">
        <v>0</v>
      </c>
      <c r="F67" s="119">
        <v>2225</v>
      </c>
    </row>
    <row r="68" spans="1:6" x14ac:dyDescent="0.35">
      <c r="A68" s="26" t="s">
        <v>47</v>
      </c>
      <c r="B68" s="118">
        <v>125</v>
      </c>
      <c r="C68" s="118">
        <v>5</v>
      </c>
      <c r="D68" s="118">
        <v>5</v>
      </c>
      <c r="E68" s="118">
        <v>0</v>
      </c>
      <c r="F68" s="119">
        <v>135</v>
      </c>
    </row>
    <row r="69" spans="1:6" x14ac:dyDescent="0.35">
      <c r="A69" s="26" t="s">
        <v>10</v>
      </c>
      <c r="B69" s="118">
        <v>1420</v>
      </c>
      <c r="C69" s="118">
        <v>840</v>
      </c>
      <c r="D69" s="118">
        <v>10</v>
      </c>
      <c r="E69" s="118">
        <v>0</v>
      </c>
      <c r="F69" s="119">
        <v>2270</v>
      </c>
    </row>
    <row r="70" spans="1:6" x14ac:dyDescent="0.35">
      <c r="A70" s="26" t="s">
        <v>48</v>
      </c>
      <c r="B70" s="118">
        <v>6745</v>
      </c>
      <c r="C70" s="118">
        <v>75</v>
      </c>
      <c r="D70" s="118">
        <v>35</v>
      </c>
      <c r="E70" s="118">
        <v>0</v>
      </c>
      <c r="F70" s="119">
        <v>6850</v>
      </c>
    </row>
    <row r="71" spans="1:6" x14ac:dyDescent="0.35">
      <c r="A71" s="26" t="s">
        <v>49</v>
      </c>
      <c r="B71" s="118">
        <v>110</v>
      </c>
      <c r="C71" s="118">
        <v>10</v>
      </c>
      <c r="D71" s="118">
        <v>0</v>
      </c>
      <c r="E71" s="118">
        <v>0</v>
      </c>
      <c r="F71" s="119">
        <v>120</v>
      </c>
    </row>
    <row r="72" spans="1:6" x14ac:dyDescent="0.35">
      <c r="A72" s="26" t="s">
        <v>32</v>
      </c>
      <c r="B72" s="118">
        <v>5</v>
      </c>
      <c r="C72" s="118">
        <v>0</v>
      </c>
      <c r="D72" s="118">
        <v>0</v>
      </c>
      <c r="E72" s="118">
        <v>0</v>
      </c>
      <c r="F72" s="119">
        <v>5</v>
      </c>
    </row>
    <row r="73" spans="1:6" x14ac:dyDescent="0.35">
      <c r="A73" s="27" t="s">
        <v>12</v>
      </c>
      <c r="B73" s="120">
        <v>49915</v>
      </c>
      <c r="C73" s="120">
        <v>1440</v>
      </c>
      <c r="D73" s="120">
        <v>300</v>
      </c>
      <c r="E73" s="120">
        <v>5</v>
      </c>
      <c r="F73" s="121">
        <v>51660</v>
      </c>
    </row>
    <row r="75" spans="1:6" x14ac:dyDescent="0.35">
      <c r="A75" s="5" t="s">
        <v>148</v>
      </c>
    </row>
  </sheetData>
  <conditionalFormatting sqref="I4:M18">
    <cfRule type="dataBar" priority="15">
      <dataBar>
        <cfvo type="min"/>
        <cfvo type="max"/>
        <color rgb="FF638EC6"/>
      </dataBar>
      <extLst>
        <ext xmlns:x14="http://schemas.microsoft.com/office/spreadsheetml/2009/9/main" uri="{B025F937-C7B1-47D3-B67F-A62EFF666E3E}">
          <x14:id>{D0484128-3633-4AEA-92E4-C4925E781A06}</x14:id>
        </ext>
      </extLst>
    </cfRule>
  </conditionalFormatting>
  <conditionalFormatting sqref="I22:M36">
    <cfRule type="dataBar" priority="14">
      <dataBar>
        <cfvo type="min"/>
        <cfvo type="max"/>
        <color rgb="FF638EC6"/>
      </dataBar>
      <extLst>
        <ext xmlns:x14="http://schemas.microsoft.com/office/spreadsheetml/2009/9/main" uri="{B025F937-C7B1-47D3-B67F-A62EFF666E3E}">
          <x14:id>{02C316AC-DACF-4916-941B-E822EBCC35DD}</x14:id>
        </ext>
      </extLst>
    </cfRule>
  </conditionalFormatting>
  <conditionalFormatting sqref="B22:F36">
    <cfRule type="dataBar" priority="13">
      <dataBar>
        <cfvo type="min"/>
        <cfvo type="max"/>
        <color rgb="FF638EC6"/>
      </dataBar>
      <extLst>
        <ext xmlns:x14="http://schemas.microsoft.com/office/spreadsheetml/2009/9/main" uri="{B025F937-C7B1-47D3-B67F-A62EFF666E3E}">
          <x14:id>{EC44FA5F-29ED-4888-8117-AD071CE798ED}</x14:id>
        </ext>
      </extLst>
    </cfRule>
  </conditionalFormatting>
  <conditionalFormatting sqref="B41:F55">
    <cfRule type="dataBar" priority="12">
      <dataBar>
        <cfvo type="min"/>
        <cfvo type="max"/>
        <color rgb="FF638EC6"/>
      </dataBar>
      <extLst>
        <ext xmlns:x14="http://schemas.microsoft.com/office/spreadsheetml/2009/9/main" uri="{B025F937-C7B1-47D3-B67F-A62EFF666E3E}">
          <x14:id>{EFB3DF16-FB4A-4125-9EE7-17193B77ECA4}</x14:id>
        </ext>
      </extLst>
    </cfRule>
  </conditionalFormatting>
  <conditionalFormatting sqref="B54">
    <cfRule type="dataBar" priority="7">
      <dataBar>
        <cfvo type="min"/>
        <cfvo type="max"/>
        <color rgb="FF638EC6"/>
      </dataBar>
      <extLst>
        <ext xmlns:x14="http://schemas.microsoft.com/office/spreadsheetml/2009/9/main" uri="{B025F937-C7B1-47D3-B67F-A62EFF666E3E}">
          <x14:id>{54216381-026E-45B4-A2A2-9C16E8E0024E}</x14:id>
        </ext>
      </extLst>
    </cfRule>
  </conditionalFormatting>
  <conditionalFormatting sqref="C50">
    <cfRule type="dataBar" priority="6">
      <dataBar>
        <cfvo type="min"/>
        <cfvo type="max"/>
        <color rgb="FF638EC6"/>
      </dataBar>
      <extLst>
        <ext xmlns:x14="http://schemas.microsoft.com/office/spreadsheetml/2009/9/main" uri="{B025F937-C7B1-47D3-B67F-A62EFF666E3E}">
          <x14:id>{F79938E7-B8DB-4A64-8429-CFC8474A2B92}</x14:id>
        </ext>
      </extLst>
    </cfRule>
  </conditionalFormatting>
  <conditionalFormatting sqref="B55:D55">
    <cfRule type="dataBar" priority="5">
      <dataBar>
        <cfvo type="min"/>
        <cfvo type="max"/>
        <color rgb="FF638EC6"/>
      </dataBar>
      <extLst>
        <ext xmlns:x14="http://schemas.microsoft.com/office/spreadsheetml/2009/9/main" uri="{B025F937-C7B1-47D3-B67F-A62EFF666E3E}">
          <x14:id>{8875F85F-34B9-4816-BA34-CB3A82350BCA}</x14:id>
        </ext>
      </extLst>
    </cfRule>
  </conditionalFormatting>
  <conditionalFormatting sqref="E55">
    <cfRule type="dataBar" priority="4">
      <dataBar>
        <cfvo type="min"/>
        <cfvo type="max"/>
        <color rgb="FF638EC6"/>
      </dataBar>
      <extLst>
        <ext xmlns:x14="http://schemas.microsoft.com/office/spreadsheetml/2009/9/main" uri="{B025F937-C7B1-47D3-B67F-A62EFF666E3E}">
          <x14:id>{D4A224AB-1F3B-4FAC-A11C-98F24DA2B1EE}</x14:id>
        </ext>
      </extLst>
    </cfRule>
  </conditionalFormatting>
  <conditionalFormatting sqref="F41:F55">
    <cfRule type="dataBar" priority="2">
      <dataBar>
        <cfvo type="min"/>
        <cfvo type="max"/>
        <color rgb="FF638EC6"/>
      </dataBar>
      <extLst>
        <ext xmlns:x14="http://schemas.microsoft.com/office/spreadsheetml/2009/9/main" uri="{B025F937-C7B1-47D3-B67F-A62EFF666E3E}">
          <x14:id>{6E525ECE-1470-46B6-9937-331CBE2FFC7D}</x14:id>
        </ext>
      </extLst>
    </cfRule>
  </conditionalFormatting>
  <conditionalFormatting sqref="B36:F38 C39:F39 B40:F55">
    <cfRule type="dataBar" priority="1">
      <dataBar>
        <cfvo type="min"/>
        <cfvo type="max"/>
        <color rgb="FF638EC6"/>
      </dataBar>
      <extLst>
        <ext xmlns:x14="http://schemas.microsoft.com/office/spreadsheetml/2009/9/main" uri="{B025F937-C7B1-47D3-B67F-A62EFF666E3E}">
          <x14:id>{F74B612D-3DBA-4D04-91D7-93D2CFD2FF1F}</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D0484128-3633-4AEA-92E4-C4925E781A06}">
            <x14:dataBar minLength="0" maxLength="100" border="1" negativeBarBorderColorSameAsPositive="0">
              <x14:cfvo type="autoMin"/>
              <x14:cfvo type="autoMax"/>
              <x14:borderColor rgb="FF638EC6"/>
              <x14:negativeFillColor rgb="FFFF0000"/>
              <x14:negativeBorderColor rgb="FFFF0000"/>
              <x14:axisColor rgb="FF000000"/>
            </x14:dataBar>
          </x14:cfRule>
          <xm:sqref>I4:M18</xm:sqref>
        </x14:conditionalFormatting>
        <x14:conditionalFormatting xmlns:xm="http://schemas.microsoft.com/office/excel/2006/main">
          <x14:cfRule type="dataBar" id="{02C316AC-DACF-4916-941B-E822EBCC35DD}">
            <x14:dataBar minLength="0" maxLength="100" border="1" negativeBarBorderColorSameAsPositive="0">
              <x14:cfvo type="autoMin"/>
              <x14:cfvo type="autoMax"/>
              <x14:borderColor rgb="FF638EC6"/>
              <x14:negativeFillColor rgb="FFFF0000"/>
              <x14:negativeBorderColor rgb="FFFF0000"/>
              <x14:axisColor rgb="FF000000"/>
            </x14:dataBar>
          </x14:cfRule>
          <xm:sqref>I22:M36</xm:sqref>
        </x14:conditionalFormatting>
        <x14:conditionalFormatting xmlns:xm="http://schemas.microsoft.com/office/excel/2006/main">
          <x14:cfRule type="dataBar" id="{EC44FA5F-29ED-4888-8117-AD071CE798ED}">
            <x14:dataBar minLength="0" maxLength="100" border="1" negativeBarBorderColorSameAsPositive="0">
              <x14:cfvo type="autoMin"/>
              <x14:cfvo type="autoMax"/>
              <x14:borderColor rgb="FF638EC6"/>
              <x14:negativeFillColor rgb="FFFF0000"/>
              <x14:negativeBorderColor rgb="FFFF0000"/>
              <x14:axisColor rgb="FF000000"/>
            </x14:dataBar>
          </x14:cfRule>
          <xm:sqref>B22:F36</xm:sqref>
        </x14:conditionalFormatting>
        <x14:conditionalFormatting xmlns:xm="http://schemas.microsoft.com/office/excel/2006/main">
          <x14:cfRule type="dataBar" id="{EFB3DF16-FB4A-4125-9EE7-17193B77ECA4}">
            <x14:dataBar minLength="0" maxLength="100" border="1" negativeBarBorderColorSameAsPositive="0">
              <x14:cfvo type="autoMin"/>
              <x14:cfvo type="autoMax"/>
              <x14:borderColor rgb="FF638EC6"/>
              <x14:negativeFillColor rgb="FFFF0000"/>
              <x14:negativeBorderColor rgb="FFFF0000"/>
              <x14:axisColor rgb="FF000000"/>
            </x14:dataBar>
          </x14:cfRule>
          <xm:sqref>B41:F55</xm:sqref>
        </x14:conditionalFormatting>
        <x14:conditionalFormatting xmlns:xm="http://schemas.microsoft.com/office/excel/2006/main">
          <x14:cfRule type="dataBar" id="{54216381-026E-45B4-A2A2-9C16E8E0024E}">
            <x14:dataBar minLength="0" maxLength="100" border="1" negativeBarBorderColorSameAsPositive="0">
              <x14:cfvo type="autoMin"/>
              <x14:cfvo type="autoMax"/>
              <x14:borderColor rgb="FF638EC6"/>
              <x14:negativeFillColor rgb="FFFF0000"/>
              <x14:negativeBorderColor rgb="FFFF0000"/>
              <x14:axisColor rgb="FF000000"/>
            </x14:dataBar>
          </x14:cfRule>
          <xm:sqref>B54</xm:sqref>
        </x14:conditionalFormatting>
        <x14:conditionalFormatting xmlns:xm="http://schemas.microsoft.com/office/excel/2006/main">
          <x14:cfRule type="dataBar" id="{F79938E7-B8DB-4A64-8429-CFC8474A2B92}">
            <x14:dataBar minLength="0" maxLength="100" border="1" negativeBarBorderColorSameAsPositive="0">
              <x14:cfvo type="autoMin"/>
              <x14:cfvo type="autoMax"/>
              <x14:borderColor rgb="FF638EC6"/>
              <x14:negativeFillColor rgb="FFFF0000"/>
              <x14:negativeBorderColor rgb="FFFF0000"/>
              <x14:axisColor rgb="FF000000"/>
            </x14:dataBar>
          </x14:cfRule>
          <xm:sqref>C50</xm:sqref>
        </x14:conditionalFormatting>
        <x14:conditionalFormatting xmlns:xm="http://schemas.microsoft.com/office/excel/2006/main">
          <x14:cfRule type="dataBar" id="{8875F85F-34B9-4816-BA34-CB3A82350BCA}">
            <x14:dataBar minLength="0" maxLength="100" border="1" negativeBarBorderColorSameAsPositive="0">
              <x14:cfvo type="autoMin"/>
              <x14:cfvo type="autoMax"/>
              <x14:borderColor rgb="FF638EC6"/>
              <x14:negativeFillColor rgb="FFFF0000"/>
              <x14:negativeBorderColor rgb="FFFF0000"/>
              <x14:axisColor rgb="FF000000"/>
            </x14:dataBar>
          </x14:cfRule>
          <xm:sqref>B55:D55</xm:sqref>
        </x14:conditionalFormatting>
        <x14:conditionalFormatting xmlns:xm="http://schemas.microsoft.com/office/excel/2006/main">
          <x14:cfRule type="dataBar" id="{D4A224AB-1F3B-4FAC-A11C-98F24DA2B1EE}">
            <x14:dataBar minLength="0" maxLength="100" border="1" negativeBarBorderColorSameAsPositive="0">
              <x14:cfvo type="autoMin"/>
              <x14:cfvo type="autoMax"/>
              <x14:borderColor rgb="FF638EC6"/>
              <x14:negativeFillColor rgb="FFFF0000"/>
              <x14:negativeBorderColor rgb="FFFF0000"/>
              <x14:axisColor rgb="FF000000"/>
            </x14:dataBar>
          </x14:cfRule>
          <xm:sqref>E55</xm:sqref>
        </x14:conditionalFormatting>
        <x14:conditionalFormatting xmlns:xm="http://schemas.microsoft.com/office/excel/2006/main">
          <x14:cfRule type="dataBar" id="{6E525ECE-1470-46B6-9937-331CBE2FFC7D}">
            <x14:dataBar minLength="0" maxLength="100" border="1" negativeBarBorderColorSameAsPositive="0">
              <x14:cfvo type="autoMin"/>
              <x14:cfvo type="autoMax"/>
              <x14:borderColor rgb="FF638EC6"/>
              <x14:negativeFillColor rgb="FFFF0000"/>
              <x14:negativeBorderColor rgb="FFFF0000"/>
              <x14:axisColor rgb="FF000000"/>
            </x14:dataBar>
          </x14:cfRule>
          <xm:sqref>F41:F55</xm:sqref>
        </x14:conditionalFormatting>
        <x14:conditionalFormatting xmlns:xm="http://schemas.microsoft.com/office/excel/2006/main">
          <x14:cfRule type="dataBar" id="{F74B612D-3DBA-4D04-91D7-93D2CFD2FF1F}">
            <x14:dataBar minLength="0" maxLength="100" border="1" negativeBarBorderColorSameAsPositive="0">
              <x14:cfvo type="autoMin"/>
              <x14:cfvo type="autoMax"/>
              <x14:borderColor rgb="FF638EC6"/>
              <x14:negativeFillColor rgb="FFFF0000"/>
              <x14:negativeBorderColor rgb="FFFF0000"/>
              <x14:axisColor rgb="FF000000"/>
            </x14:dataBar>
          </x14:cfRule>
          <xm:sqref>B36:F38 C39:F39 B40:F55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B39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workbookViewId="0"/>
  </sheetViews>
  <sheetFormatPr defaultColWidth="9.1796875" defaultRowHeight="14.5" x14ac:dyDescent="0.35"/>
  <cols>
    <col min="1" max="1" width="25.1796875" style="7" customWidth="1"/>
    <col min="2" max="6" width="10" style="102" customWidth="1"/>
    <col min="7" max="7" width="9.54296875" style="7" bestFit="1" customWidth="1"/>
    <col min="8" max="8" width="19.453125" style="7" customWidth="1"/>
    <col min="9" max="13" width="10" style="102" customWidth="1"/>
    <col min="14" max="14" width="9.1796875" style="7"/>
    <col min="15" max="15" width="10.54296875" style="7" bestFit="1" customWidth="1"/>
    <col min="16" max="16384" width="9.1796875" style="7"/>
  </cols>
  <sheetData>
    <row r="1" spans="1:19" x14ac:dyDescent="0.35">
      <c r="A1" s="17" t="s">
        <v>7</v>
      </c>
    </row>
    <row r="2" spans="1:19" x14ac:dyDescent="0.35">
      <c r="A2" s="8" t="s">
        <v>19</v>
      </c>
      <c r="H2" s="8" t="s">
        <v>100</v>
      </c>
    </row>
    <row r="3" spans="1:19" ht="29" x14ac:dyDescent="0.35">
      <c r="A3" s="30" t="s">
        <v>99</v>
      </c>
      <c r="B3" s="80" t="s">
        <v>23</v>
      </c>
      <c r="C3" s="80" t="s">
        <v>10</v>
      </c>
      <c r="D3" s="80" t="s">
        <v>24</v>
      </c>
      <c r="E3" s="80" t="s">
        <v>32</v>
      </c>
      <c r="F3" s="82" t="s">
        <v>12</v>
      </c>
      <c r="H3" s="30" t="s">
        <v>99</v>
      </c>
      <c r="I3" s="80" t="s">
        <v>23</v>
      </c>
      <c r="J3" s="80" t="s">
        <v>10</v>
      </c>
      <c r="K3" s="80" t="s">
        <v>24</v>
      </c>
      <c r="L3" s="80" t="s">
        <v>32</v>
      </c>
      <c r="M3" s="82" t="s">
        <v>12</v>
      </c>
    </row>
    <row r="4" spans="1:19" x14ac:dyDescent="0.35">
      <c r="A4" s="31" t="s">
        <v>53</v>
      </c>
      <c r="B4" s="103">
        <v>13795</v>
      </c>
      <c r="C4" s="103">
        <v>220</v>
      </c>
      <c r="D4" s="103">
        <v>80</v>
      </c>
      <c r="E4" s="103">
        <v>0</v>
      </c>
      <c r="F4" s="104">
        <v>14095</v>
      </c>
      <c r="H4" s="31" t="s">
        <v>53</v>
      </c>
      <c r="I4" s="48">
        <v>0.98</v>
      </c>
      <c r="J4" s="48">
        <v>0.02</v>
      </c>
      <c r="K4" s="48">
        <v>0.01</v>
      </c>
      <c r="L4" s="48">
        <v>0</v>
      </c>
      <c r="M4" s="90">
        <v>1</v>
      </c>
      <c r="O4" s="16"/>
      <c r="P4" s="16"/>
      <c r="Q4" s="16"/>
      <c r="R4" s="16"/>
      <c r="S4" s="16"/>
    </row>
    <row r="5" spans="1:19" x14ac:dyDescent="0.35">
      <c r="A5" s="31" t="s">
        <v>54</v>
      </c>
      <c r="B5" s="103">
        <v>35765</v>
      </c>
      <c r="C5" s="103">
        <v>955</v>
      </c>
      <c r="D5" s="103">
        <v>200</v>
      </c>
      <c r="E5" s="103">
        <v>0</v>
      </c>
      <c r="F5" s="104">
        <v>36915</v>
      </c>
      <c r="H5" s="31" t="s">
        <v>54</v>
      </c>
      <c r="I5" s="48">
        <v>0.97</v>
      </c>
      <c r="J5" s="48">
        <v>0.03</v>
      </c>
      <c r="K5" s="48">
        <v>0.01</v>
      </c>
      <c r="L5" s="48">
        <v>0</v>
      </c>
      <c r="M5" s="90">
        <v>1</v>
      </c>
      <c r="O5" s="16"/>
      <c r="P5" s="16"/>
      <c r="Q5" s="16"/>
      <c r="R5" s="16"/>
      <c r="S5" s="16"/>
    </row>
    <row r="6" spans="1:19" x14ac:dyDescent="0.35">
      <c r="A6" s="31" t="s">
        <v>55</v>
      </c>
      <c r="B6" s="103">
        <v>18010</v>
      </c>
      <c r="C6" s="103">
        <v>645</v>
      </c>
      <c r="D6" s="103">
        <v>95</v>
      </c>
      <c r="E6" s="103">
        <v>0</v>
      </c>
      <c r="F6" s="104">
        <v>18750</v>
      </c>
      <c r="H6" s="31" t="s">
        <v>55</v>
      </c>
      <c r="I6" s="48">
        <v>0.96</v>
      </c>
      <c r="J6" s="48">
        <v>0.03</v>
      </c>
      <c r="K6" s="48">
        <v>0.01</v>
      </c>
      <c r="L6" s="48">
        <v>0</v>
      </c>
      <c r="M6" s="90">
        <v>1</v>
      </c>
      <c r="O6" s="16"/>
      <c r="P6" s="16"/>
      <c r="Q6" s="16"/>
      <c r="R6" s="16"/>
      <c r="S6" s="16"/>
    </row>
    <row r="7" spans="1:19" x14ac:dyDescent="0.35">
      <c r="A7" s="31" t="s">
        <v>56</v>
      </c>
      <c r="B7" s="103">
        <v>3225</v>
      </c>
      <c r="C7" s="103">
        <v>215</v>
      </c>
      <c r="D7" s="103">
        <v>25</v>
      </c>
      <c r="E7" s="103">
        <v>5</v>
      </c>
      <c r="F7" s="104">
        <v>3465</v>
      </c>
      <c r="H7" s="31" t="s">
        <v>56</v>
      </c>
      <c r="I7" s="48">
        <v>0.93</v>
      </c>
      <c r="J7" s="48">
        <v>0.06</v>
      </c>
      <c r="K7" s="48">
        <v>0.01</v>
      </c>
      <c r="L7" s="48">
        <v>0</v>
      </c>
      <c r="M7" s="90">
        <v>1</v>
      </c>
      <c r="O7" s="16"/>
      <c r="P7" s="16"/>
      <c r="Q7" s="16"/>
      <c r="R7" s="16"/>
      <c r="S7" s="16"/>
    </row>
    <row r="8" spans="1:19" x14ac:dyDescent="0.35">
      <c r="A8" s="31" t="s">
        <v>57</v>
      </c>
      <c r="B8" s="103">
        <v>805</v>
      </c>
      <c r="C8" s="103">
        <v>55</v>
      </c>
      <c r="D8" s="103">
        <v>0</v>
      </c>
      <c r="E8" s="103">
        <v>0</v>
      </c>
      <c r="F8" s="104">
        <v>860</v>
      </c>
      <c r="H8" s="31" t="s">
        <v>57</v>
      </c>
      <c r="I8" s="48">
        <v>0.94000000000000006</v>
      </c>
      <c r="J8" s="48">
        <v>0.06</v>
      </c>
      <c r="K8" s="48">
        <v>0</v>
      </c>
      <c r="L8" s="48">
        <v>0</v>
      </c>
      <c r="M8" s="90">
        <v>1</v>
      </c>
      <c r="O8" s="16"/>
      <c r="P8" s="16"/>
      <c r="Q8" s="16"/>
      <c r="R8" s="16"/>
      <c r="S8" s="16"/>
    </row>
    <row r="9" spans="1:19" x14ac:dyDescent="0.35">
      <c r="A9" s="31" t="s">
        <v>32</v>
      </c>
      <c r="B9" s="103">
        <v>100</v>
      </c>
      <c r="C9" s="103">
        <v>10</v>
      </c>
      <c r="D9" s="103">
        <v>5</v>
      </c>
      <c r="E9" s="103">
        <v>0</v>
      </c>
      <c r="F9" s="104">
        <v>110</v>
      </c>
      <c r="H9" s="31" t="s">
        <v>32</v>
      </c>
      <c r="I9" s="48">
        <v>0.88</v>
      </c>
      <c r="J9" s="48">
        <v>0.09</v>
      </c>
      <c r="K9" s="48" t="s">
        <v>31</v>
      </c>
      <c r="L9" s="48" t="s">
        <v>31</v>
      </c>
      <c r="M9" s="90">
        <v>1</v>
      </c>
      <c r="O9" s="16"/>
      <c r="P9" s="16"/>
      <c r="Q9" s="16"/>
      <c r="R9" s="16"/>
      <c r="S9" s="16"/>
    </row>
    <row r="10" spans="1:19" x14ac:dyDescent="0.35">
      <c r="A10" s="32" t="s">
        <v>12</v>
      </c>
      <c r="B10" s="105">
        <v>71700</v>
      </c>
      <c r="C10" s="105">
        <v>2095</v>
      </c>
      <c r="D10" s="105">
        <v>400</v>
      </c>
      <c r="E10" s="105">
        <v>5</v>
      </c>
      <c r="F10" s="106">
        <v>74200</v>
      </c>
      <c r="H10" s="32" t="s">
        <v>12</v>
      </c>
      <c r="I10" s="50">
        <v>0.97</v>
      </c>
      <c r="J10" s="50">
        <v>0.03</v>
      </c>
      <c r="K10" s="50">
        <v>0.01</v>
      </c>
      <c r="L10" s="50">
        <v>0</v>
      </c>
      <c r="M10" s="91">
        <v>1</v>
      </c>
      <c r="O10" s="16"/>
      <c r="P10" s="16"/>
      <c r="Q10" s="16"/>
      <c r="R10" s="16"/>
      <c r="S10" s="16"/>
    </row>
    <row r="12" spans="1:19" x14ac:dyDescent="0.35">
      <c r="A12" s="8" t="s">
        <v>101</v>
      </c>
      <c r="H12" s="8" t="s">
        <v>34</v>
      </c>
    </row>
    <row r="13" spans="1:19" ht="29" x14ac:dyDescent="0.35">
      <c r="A13" s="30" t="s">
        <v>99</v>
      </c>
      <c r="B13" s="80" t="s">
        <v>23</v>
      </c>
      <c r="C13" s="80" t="s">
        <v>10</v>
      </c>
      <c r="D13" s="80" t="s">
        <v>24</v>
      </c>
      <c r="E13" s="80" t="s">
        <v>32</v>
      </c>
      <c r="F13" s="82" t="s">
        <v>12</v>
      </c>
      <c r="H13" s="30" t="s">
        <v>99</v>
      </c>
      <c r="I13" s="80" t="s">
        <v>23</v>
      </c>
      <c r="J13" s="80" t="s">
        <v>10</v>
      </c>
      <c r="K13" s="80" t="s">
        <v>24</v>
      </c>
      <c r="L13" s="80" t="s">
        <v>32</v>
      </c>
      <c r="M13" s="82" t="s">
        <v>12</v>
      </c>
    </row>
    <row r="14" spans="1:19" x14ac:dyDescent="0.35">
      <c r="A14" s="31" t="s">
        <v>53</v>
      </c>
      <c r="B14" s="48">
        <v>0.19</v>
      </c>
      <c r="C14" s="48">
        <v>0.11</v>
      </c>
      <c r="D14" s="48">
        <v>0.2</v>
      </c>
      <c r="E14" s="48">
        <v>0</v>
      </c>
      <c r="F14" s="90">
        <v>0.19</v>
      </c>
      <c r="H14" s="31" t="s">
        <v>53</v>
      </c>
      <c r="I14" s="48">
        <v>0.19</v>
      </c>
      <c r="J14" s="48">
        <v>0</v>
      </c>
      <c r="K14" s="48">
        <v>0</v>
      </c>
      <c r="L14" s="48">
        <v>0</v>
      </c>
      <c r="M14" s="90">
        <v>0.19</v>
      </c>
      <c r="O14" s="15"/>
      <c r="P14" s="15"/>
      <c r="Q14" s="15"/>
      <c r="R14" s="15"/>
      <c r="S14" s="15"/>
    </row>
    <row r="15" spans="1:19" x14ac:dyDescent="0.35">
      <c r="A15" s="31" t="s">
        <v>54</v>
      </c>
      <c r="B15" s="48">
        <v>0.5</v>
      </c>
      <c r="C15" s="48">
        <v>0.45</v>
      </c>
      <c r="D15" s="48">
        <v>0.5</v>
      </c>
      <c r="E15" s="48" t="s">
        <v>31</v>
      </c>
      <c r="F15" s="90">
        <v>0.5</v>
      </c>
      <c r="H15" s="31" t="s">
        <v>54</v>
      </c>
      <c r="I15" s="48">
        <v>0.48</v>
      </c>
      <c r="J15" s="48">
        <v>0.01</v>
      </c>
      <c r="K15" s="48">
        <v>0</v>
      </c>
      <c r="L15" s="48">
        <v>0</v>
      </c>
      <c r="M15" s="90">
        <v>0.5</v>
      </c>
      <c r="O15" s="15"/>
      <c r="P15" s="15"/>
      <c r="Q15" s="15"/>
      <c r="R15" s="15"/>
      <c r="S15" s="15"/>
    </row>
    <row r="16" spans="1:19" x14ac:dyDescent="0.35">
      <c r="A16" s="31" t="s">
        <v>55</v>
      </c>
      <c r="B16" s="48">
        <v>0.25</v>
      </c>
      <c r="C16" s="48">
        <v>0.31</v>
      </c>
      <c r="D16" s="48">
        <v>0.24</v>
      </c>
      <c r="E16" s="48" t="s">
        <v>31</v>
      </c>
      <c r="F16" s="90">
        <v>0.25</v>
      </c>
      <c r="H16" s="31" t="s">
        <v>55</v>
      </c>
      <c r="I16" s="48">
        <v>0.24</v>
      </c>
      <c r="J16" s="48">
        <v>0.01</v>
      </c>
      <c r="K16" s="48">
        <v>0</v>
      </c>
      <c r="L16" s="48">
        <v>0</v>
      </c>
      <c r="M16" s="90">
        <v>0.25</v>
      </c>
      <c r="O16" s="15"/>
      <c r="P16" s="15"/>
      <c r="Q16" s="15"/>
      <c r="R16" s="15"/>
      <c r="S16" s="15"/>
    </row>
    <row r="17" spans="1:19" x14ac:dyDescent="0.35">
      <c r="A17" s="31" t="s">
        <v>56</v>
      </c>
      <c r="B17" s="48">
        <v>0.05</v>
      </c>
      <c r="C17" s="48">
        <v>0.1</v>
      </c>
      <c r="D17" s="48">
        <v>0.06</v>
      </c>
      <c r="E17" s="48" t="s">
        <v>31</v>
      </c>
      <c r="F17" s="90">
        <v>0.05</v>
      </c>
      <c r="H17" s="31" t="s">
        <v>56</v>
      </c>
      <c r="I17" s="48">
        <v>0.04</v>
      </c>
      <c r="J17" s="48">
        <v>0</v>
      </c>
      <c r="K17" s="48">
        <v>0</v>
      </c>
      <c r="L17" s="48">
        <v>0</v>
      </c>
      <c r="M17" s="90">
        <v>0.05</v>
      </c>
      <c r="O17" s="15"/>
      <c r="P17" s="15"/>
      <c r="Q17" s="15"/>
      <c r="R17" s="15"/>
      <c r="S17" s="15"/>
    </row>
    <row r="18" spans="1:19" x14ac:dyDescent="0.35">
      <c r="A18" s="31" t="s">
        <v>57</v>
      </c>
      <c r="B18" s="48">
        <v>0.01</v>
      </c>
      <c r="C18" s="48">
        <v>0.03</v>
      </c>
      <c r="D18" s="48" t="s">
        <v>31</v>
      </c>
      <c r="E18" s="48">
        <v>0</v>
      </c>
      <c r="F18" s="90">
        <v>0.01</v>
      </c>
      <c r="H18" s="31" t="s">
        <v>57</v>
      </c>
      <c r="I18" s="48">
        <v>0.01</v>
      </c>
      <c r="J18" s="48">
        <v>0</v>
      </c>
      <c r="K18" s="48">
        <v>0</v>
      </c>
      <c r="L18" s="48">
        <v>0</v>
      </c>
      <c r="M18" s="90">
        <v>0.01</v>
      </c>
      <c r="O18" s="15"/>
      <c r="P18" s="15"/>
      <c r="Q18" s="15"/>
      <c r="R18" s="15"/>
      <c r="S18" s="15"/>
    </row>
    <row r="19" spans="1:19" x14ac:dyDescent="0.35">
      <c r="A19" s="31" t="s">
        <v>32</v>
      </c>
      <c r="B19" s="48">
        <v>0</v>
      </c>
      <c r="C19" s="48">
        <v>0</v>
      </c>
      <c r="D19" s="48" t="s">
        <v>31</v>
      </c>
      <c r="E19" s="48">
        <v>0</v>
      </c>
      <c r="F19" s="90">
        <v>0</v>
      </c>
      <c r="H19" s="31" t="s">
        <v>32</v>
      </c>
      <c r="I19" s="48">
        <v>0</v>
      </c>
      <c r="J19" s="48">
        <v>0</v>
      </c>
      <c r="K19" s="48">
        <v>0</v>
      </c>
      <c r="L19" s="48">
        <v>0</v>
      </c>
      <c r="M19" s="90">
        <v>0</v>
      </c>
      <c r="O19" s="15"/>
      <c r="P19" s="15"/>
      <c r="Q19" s="15"/>
      <c r="R19" s="15"/>
      <c r="S19" s="15"/>
    </row>
    <row r="20" spans="1:19" x14ac:dyDescent="0.35">
      <c r="A20" s="32" t="s">
        <v>12</v>
      </c>
      <c r="B20" s="50">
        <v>1</v>
      </c>
      <c r="C20" s="50">
        <v>1</v>
      </c>
      <c r="D20" s="50">
        <v>1</v>
      </c>
      <c r="E20" s="50">
        <v>1</v>
      </c>
      <c r="F20" s="91">
        <v>1</v>
      </c>
      <c r="H20" s="32" t="s">
        <v>12</v>
      </c>
      <c r="I20" s="50">
        <v>0.97</v>
      </c>
      <c r="J20" s="50">
        <v>0.03</v>
      </c>
      <c r="K20" s="50">
        <v>0.01</v>
      </c>
      <c r="L20" s="50">
        <v>0</v>
      </c>
      <c r="M20" s="91">
        <v>1</v>
      </c>
      <c r="O20" s="15"/>
      <c r="P20" s="15"/>
      <c r="Q20" s="15"/>
      <c r="R20" s="15"/>
      <c r="S20" s="15"/>
    </row>
    <row r="22" spans="1:19" x14ac:dyDescent="0.35">
      <c r="A22" s="8" t="s">
        <v>20</v>
      </c>
    </row>
    <row r="23" spans="1:19" x14ac:dyDescent="0.35">
      <c r="A23" s="8" t="s">
        <v>109</v>
      </c>
      <c r="B23" s="136">
        <v>0</v>
      </c>
    </row>
    <row r="24" spans="1:19" ht="29" x14ac:dyDescent="0.35">
      <c r="A24" s="30" t="s">
        <v>99</v>
      </c>
      <c r="B24" s="80" t="s">
        <v>23</v>
      </c>
      <c r="C24" s="80" t="s">
        <v>10</v>
      </c>
      <c r="D24" s="80" t="s">
        <v>24</v>
      </c>
      <c r="E24" s="80" t="s">
        <v>32</v>
      </c>
      <c r="F24" s="82" t="s">
        <v>12</v>
      </c>
    </row>
    <row r="25" spans="1:19" x14ac:dyDescent="0.35">
      <c r="A25" s="31" t="s">
        <v>53</v>
      </c>
      <c r="B25" s="48">
        <f>IF(B35&lt;$B$23,"*",'group size'!B207)</f>
        <v>0.70000000000000007</v>
      </c>
      <c r="C25" s="48">
        <f>IF(C35&lt;$B$23,"*",'group size'!C207)</f>
        <v>0.61</v>
      </c>
      <c r="D25" s="48">
        <f>IF(D35&lt;$B$23,"*",'group size'!D207)</f>
        <v>0.54</v>
      </c>
      <c r="E25" s="48" t="str">
        <f>IF(E35&lt;$B$23,"*",'group size'!E207)</f>
        <v>*</v>
      </c>
      <c r="F25" s="90">
        <f>IF(F35&lt;$B$23,"*",'group size'!F207)</f>
        <v>0.7</v>
      </c>
      <c r="G25" s="16"/>
      <c r="H25" s="16"/>
      <c r="I25" s="126"/>
      <c r="J25" s="126"/>
      <c r="L25" s="100"/>
      <c r="M25" s="100"/>
      <c r="N25" s="14"/>
      <c r="O25" s="14"/>
    </row>
    <row r="26" spans="1:19" x14ac:dyDescent="0.35">
      <c r="A26" s="31" t="s">
        <v>54</v>
      </c>
      <c r="B26" s="48">
        <f>IF(B36&lt;$B$23,"*",'group size'!B208)</f>
        <v>0.72</v>
      </c>
      <c r="C26" s="48">
        <f>IF(C36&lt;$B$23,"*",'group size'!C208)</f>
        <v>0.68</v>
      </c>
      <c r="D26" s="48">
        <f>IF(D36&lt;$B$23,"*",'group size'!D208)</f>
        <v>0.57000000000000006</v>
      </c>
      <c r="E26" s="48" t="str">
        <f>IF(E36&lt;$B$23,"*",'group size'!E208)</f>
        <v>*</v>
      </c>
      <c r="F26" s="90">
        <f>IF(F36&lt;$B$23,"*",'group size'!F208)</f>
        <v>0.72</v>
      </c>
      <c r="G26" s="16"/>
      <c r="H26" s="16"/>
      <c r="I26" s="126"/>
      <c r="J26" s="126"/>
      <c r="L26" s="100"/>
      <c r="M26" s="100"/>
      <c r="N26" s="14"/>
      <c r="O26" s="14"/>
    </row>
    <row r="27" spans="1:19" x14ac:dyDescent="0.35">
      <c r="A27" s="31" t="s">
        <v>55</v>
      </c>
      <c r="B27" s="48">
        <f>IF(B37&lt;$B$23,"*",'group size'!B209)</f>
        <v>0.72</v>
      </c>
      <c r="C27" s="48">
        <f>IF(C37&lt;$B$23,"*",'group size'!C209)</f>
        <v>0.71</v>
      </c>
      <c r="D27" s="48">
        <f>IF(D37&lt;$B$23,"*",'group size'!D209)</f>
        <v>0.53</v>
      </c>
      <c r="E27" s="48" t="str">
        <f>IF(E37&lt;$B$23,"*",'group size'!E209)</f>
        <v>*</v>
      </c>
      <c r="F27" s="90">
        <f>IF(F37&lt;$B$23,"*",'group size'!F209)</f>
        <v>0.72</v>
      </c>
      <c r="G27" s="16"/>
      <c r="H27" s="16"/>
      <c r="I27" s="126"/>
      <c r="J27" s="126"/>
      <c r="L27" s="100"/>
      <c r="M27" s="100"/>
      <c r="N27" s="14"/>
      <c r="O27" s="14"/>
    </row>
    <row r="28" spans="1:19" x14ac:dyDescent="0.35">
      <c r="A28" s="31" t="s">
        <v>56</v>
      </c>
      <c r="B28" s="48">
        <f>IF(B38&lt;$B$23,"*",'group size'!B210)</f>
        <v>0.77</v>
      </c>
      <c r="C28" s="48">
        <f>IF(C38&lt;$B$23,"*",'group size'!C210)</f>
        <v>0.83000000000000007</v>
      </c>
      <c r="D28" s="48">
        <f>IF(D38&lt;$B$23,"*",'group size'!D210)</f>
        <v>0.53</v>
      </c>
      <c r="E28" s="48" t="str">
        <f>IF(E38&lt;$B$23,"*",'group size'!E210)</f>
        <v>*</v>
      </c>
      <c r="F28" s="90">
        <f>IF(F38&lt;$B$23,"*",'group size'!F210)</f>
        <v>0.77</v>
      </c>
      <c r="G28" s="16"/>
      <c r="H28" s="16"/>
      <c r="I28" s="126"/>
      <c r="J28" s="126"/>
      <c r="L28" s="100"/>
      <c r="M28" s="100"/>
      <c r="N28" s="14"/>
      <c r="O28" s="14"/>
    </row>
    <row r="29" spans="1:19" x14ac:dyDescent="0.35">
      <c r="A29" s="31" t="s">
        <v>57</v>
      </c>
      <c r="B29" s="48">
        <f>IF(B39&lt;$B$23,"*",'group size'!B211)</f>
        <v>0.81</v>
      </c>
      <c r="C29" s="48" t="str">
        <f>IF(C39&lt;$B$23,"*",'group size'!C211)</f>
        <v>*</v>
      </c>
      <c r="D29" s="48" t="str">
        <f>IF(D39&lt;$B$23,"*",'group size'!D211)</f>
        <v>*</v>
      </c>
      <c r="E29" s="48" t="str">
        <f>IF(E39&lt;$B$23,"*",'group size'!E211)</f>
        <v>*</v>
      </c>
      <c r="F29" s="90">
        <f>IF(F39&lt;$B$23,"*",'group size'!F211)</f>
        <v>0.82</v>
      </c>
      <c r="G29" s="16"/>
      <c r="H29" s="16"/>
      <c r="I29" s="126"/>
      <c r="J29" s="126"/>
      <c r="L29" s="100"/>
      <c r="M29" s="100"/>
      <c r="N29" s="14"/>
      <c r="O29" s="14"/>
    </row>
    <row r="30" spans="1:19" x14ac:dyDescent="0.35">
      <c r="A30" s="31" t="s">
        <v>32</v>
      </c>
      <c r="B30" s="48" t="str">
        <f>IF(B40&lt;$B$23,"*",'group size'!B212)</f>
        <v>*</v>
      </c>
      <c r="C30" s="48" t="str">
        <f>IF(C40&lt;$B$23,"*",'group size'!C212)</f>
        <v>*</v>
      </c>
      <c r="D30" s="48" t="str">
        <f>IF(D40&lt;$B$23,"*",'group size'!D212)</f>
        <v>*</v>
      </c>
      <c r="E30" s="48" t="str">
        <f>IF(E40&lt;$B$23,"*",'group size'!E212)</f>
        <v>*</v>
      </c>
      <c r="F30" s="90" t="str">
        <f>IF(F40&lt;$B$23,"*",'group size'!F212)</f>
        <v>*</v>
      </c>
      <c r="G30" s="16"/>
      <c r="H30" s="16"/>
      <c r="I30" s="126"/>
      <c r="J30" s="126"/>
      <c r="L30" s="100"/>
      <c r="M30" s="100"/>
      <c r="N30" s="14"/>
      <c r="O30" s="14"/>
    </row>
    <row r="31" spans="1:19" x14ac:dyDescent="0.35">
      <c r="A31" s="32" t="s">
        <v>12</v>
      </c>
      <c r="B31" s="50">
        <f>IF(B41&lt;$B$23,"*",'group size'!B213)</f>
        <v>0.72</v>
      </c>
      <c r="C31" s="50">
        <f>IF(C41&lt;$B$23,"*",'group size'!C213)</f>
        <v>0.7</v>
      </c>
      <c r="D31" s="50">
        <f>IF(D41&lt;$B$23,"*",'group size'!D213)</f>
        <v>0.55000000000000004</v>
      </c>
      <c r="E31" s="50" t="str">
        <f>IF(E41&lt;$B$23,"*",'group size'!E213)</f>
        <v>*</v>
      </c>
      <c r="F31" s="91">
        <f>IF(F41&lt;$B$23,"*",'group size'!F213)</f>
        <v>0.72</v>
      </c>
      <c r="G31" s="16"/>
      <c r="H31" s="16"/>
      <c r="I31" s="126"/>
      <c r="J31" s="126"/>
      <c r="L31" s="100"/>
      <c r="M31" s="100"/>
      <c r="N31" s="14"/>
      <c r="O31" s="14"/>
    </row>
    <row r="33" spans="1:6" x14ac:dyDescent="0.35">
      <c r="A33" s="8" t="s">
        <v>21</v>
      </c>
    </row>
    <row r="34" spans="1:6" ht="29" x14ac:dyDescent="0.35">
      <c r="A34" s="30" t="s">
        <v>99</v>
      </c>
      <c r="B34" s="80" t="s">
        <v>23</v>
      </c>
      <c r="C34" s="80" t="s">
        <v>10</v>
      </c>
      <c r="D34" s="80" t="s">
        <v>24</v>
      </c>
      <c r="E34" s="80" t="s">
        <v>32</v>
      </c>
      <c r="F34" s="82" t="s">
        <v>12</v>
      </c>
    </row>
    <row r="35" spans="1:6" x14ac:dyDescent="0.35">
      <c r="A35" s="31" t="s">
        <v>53</v>
      </c>
      <c r="B35" s="103">
        <v>9465</v>
      </c>
      <c r="C35" s="103">
        <v>145</v>
      </c>
      <c r="D35" s="103">
        <v>65</v>
      </c>
      <c r="E35" s="103">
        <v>0</v>
      </c>
      <c r="F35" s="119">
        <v>9675</v>
      </c>
    </row>
    <row r="36" spans="1:6" x14ac:dyDescent="0.35">
      <c r="A36" s="31" t="s">
        <v>54</v>
      </c>
      <c r="B36" s="103">
        <v>24595</v>
      </c>
      <c r="C36" s="103">
        <v>660</v>
      </c>
      <c r="D36" s="103">
        <v>145</v>
      </c>
      <c r="E36" s="103">
        <v>0</v>
      </c>
      <c r="F36" s="119">
        <v>25400</v>
      </c>
    </row>
    <row r="37" spans="1:6" x14ac:dyDescent="0.35">
      <c r="A37" s="31" t="s">
        <v>55</v>
      </c>
      <c r="B37" s="103">
        <v>12805</v>
      </c>
      <c r="C37" s="103">
        <v>445</v>
      </c>
      <c r="D37" s="103">
        <v>70</v>
      </c>
      <c r="E37" s="103">
        <v>0</v>
      </c>
      <c r="F37" s="119">
        <v>13325</v>
      </c>
    </row>
    <row r="38" spans="1:6" x14ac:dyDescent="0.35">
      <c r="A38" s="31" t="s">
        <v>56</v>
      </c>
      <c r="B38" s="103">
        <v>2415</v>
      </c>
      <c r="C38" s="103">
        <v>145</v>
      </c>
      <c r="D38" s="103">
        <v>20</v>
      </c>
      <c r="E38" s="103">
        <v>5</v>
      </c>
      <c r="F38" s="119">
        <v>2585</v>
      </c>
    </row>
    <row r="39" spans="1:6" x14ac:dyDescent="0.35">
      <c r="A39" s="31" t="s">
        <v>57</v>
      </c>
      <c r="B39" s="103">
        <v>615</v>
      </c>
      <c r="C39" s="103">
        <v>40</v>
      </c>
      <c r="D39" s="103">
        <v>0</v>
      </c>
      <c r="E39" s="103">
        <v>0</v>
      </c>
      <c r="F39" s="119">
        <v>655</v>
      </c>
    </row>
    <row r="40" spans="1:6" x14ac:dyDescent="0.35">
      <c r="A40" s="31" t="s">
        <v>32</v>
      </c>
      <c r="B40" s="103">
        <v>20</v>
      </c>
      <c r="C40" s="103">
        <v>5</v>
      </c>
      <c r="D40" s="103">
        <v>0</v>
      </c>
      <c r="E40" s="103">
        <v>0</v>
      </c>
      <c r="F40" s="119">
        <v>20</v>
      </c>
    </row>
    <row r="41" spans="1:6" x14ac:dyDescent="0.35">
      <c r="A41" s="32" t="s">
        <v>12</v>
      </c>
      <c r="B41" s="120">
        <v>49915</v>
      </c>
      <c r="C41" s="120">
        <v>1440</v>
      </c>
      <c r="D41" s="120">
        <v>300</v>
      </c>
      <c r="E41" s="120">
        <v>5</v>
      </c>
      <c r="F41" s="99">
        <v>51660</v>
      </c>
    </row>
    <row r="43" spans="1:6" x14ac:dyDescent="0.35">
      <c r="A43" s="5" t="s">
        <v>148</v>
      </c>
    </row>
  </sheetData>
  <conditionalFormatting sqref="I4:M10">
    <cfRule type="dataBar" priority="14">
      <dataBar>
        <cfvo type="min"/>
        <cfvo type="max"/>
        <color rgb="FF638EC6"/>
      </dataBar>
      <extLst>
        <ext xmlns:x14="http://schemas.microsoft.com/office/spreadsheetml/2009/9/main" uri="{B025F937-C7B1-47D3-B67F-A62EFF666E3E}">
          <x14:id>{2D0BCA64-5CF3-4F98-9D33-0D75AFF02E14}</x14:id>
        </ext>
      </extLst>
    </cfRule>
  </conditionalFormatting>
  <conditionalFormatting sqref="I14:M20">
    <cfRule type="dataBar" priority="13">
      <dataBar>
        <cfvo type="min"/>
        <cfvo type="max"/>
        <color rgb="FF638EC6"/>
      </dataBar>
      <extLst>
        <ext xmlns:x14="http://schemas.microsoft.com/office/spreadsheetml/2009/9/main" uri="{B025F937-C7B1-47D3-B67F-A62EFF666E3E}">
          <x14:id>{F0ECA23D-882C-442E-A9BC-9790C73F0C7D}</x14:id>
        </ext>
      </extLst>
    </cfRule>
  </conditionalFormatting>
  <conditionalFormatting sqref="B14:F20">
    <cfRule type="dataBar" priority="12">
      <dataBar>
        <cfvo type="min"/>
        <cfvo type="max"/>
        <color rgb="FF638EC6"/>
      </dataBar>
      <extLst>
        <ext xmlns:x14="http://schemas.microsoft.com/office/spreadsheetml/2009/9/main" uri="{B025F937-C7B1-47D3-B67F-A62EFF666E3E}">
          <x14:id>{6E86470B-FF5A-4058-9850-020462B7D786}</x14:id>
        </ext>
      </extLst>
    </cfRule>
  </conditionalFormatting>
  <conditionalFormatting sqref="B25:F31">
    <cfRule type="dataBar" priority="11">
      <dataBar>
        <cfvo type="min"/>
        <cfvo type="max"/>
        <color rgb="FF638EC6"/>
      </dataBar>
      <extLst>
        <ext xmlns:x14="http://schemas.microsoft.com/office/spreadsheetml/2009/9/main" uri="{B025F937-C7B1-47D3-B67F-A62EFF666E3E}">
          <x14:id>{41CCD85E-2F93-49DC-951C-CA6E48C03C2D}</x14:id>
        </ext>
      </extLst>
    </cfRule>
  </conditionalFormatting>
  <conditionalFormatting sqref="B31:D31">
    <cfRule type="dataBar" priority="6">
      <dataBar>
        <cfvo type="min"/>
        <cfvo type="max"/>
        <color rgb="FF638EC6"/>
      </dataBar>
      <extLst>
        <ext xmlns:x14="http://schemas.microsoft.com/office/spreadsheetml/2009/9/main" uri="{B025F937-C7B1-47D3-B67F-A62EFF666E3E}">
          <x14:id>{3E306EAA-15BA-4756-9267-017125D5E49D}</x14:id>
        </ext>
      </extLst>
    </cfRule>
  </conditionalFormatting>
  <conditionalFormatting sqref="E31">
    <cfRule type="dataBar" priority="5">
      <dataBar>
        <cfvo type="min"/>
        <cfvo type="max"/>
        <color rgb="FF638EC6"/>
      </dataBar>
      <extLst>
        <ext xmlns:x14="http://schemas.microsoft.com/office/spreadsheetml/2009/9/main" uri="{B025F937-C7B1-47D3-B67F-A62EFF666E3E}">
          <x14:id>{43DA1DA7-2CB5-4DAC-9D25-C1C3ACDDC5A6}</x14:id>
        </ext>
      </extLst>
    </cfRule>
  </conditionalFormatting>
  <conditionalFormatting sqref="F31">
    <cfRule type="dataBar" priority="3">
      <dataBar>
        <cfvo type="min"/>
        <cfvo type="max"/>
        <color rgb="FF638EC6"/>
      </dataBar>
      <extLst>
        <ext xmlns:x14="http://schemas.microsoft.com/office/spreadsheetml/2009/9/main" uri="{B025F937-C7B1-47D3-B67F-A62EFF666E3E}">
          <x14:id>{98F8B76F-004C-4CB0-8014-FD9AC0764E60}</x14:id>
        </ext>
      </extLst>
    </cfRule>
  </conditionalFormatting>
  <conditionalFormatting sqref="F25:F31">
    <cfRule type="dataBar" priority="2">
      <dataBar>
        <cfvo type="min"/>
        <cfvo type="max"/>
        <color rgb="FF638EC6"/>
      </dataBar>
      <extLst>
        <ext xmlns:x14="http://schemas.microsoft.com/office/spreadsheetml/2009/9/main" uri="{B025F937-C7B1-47D3-B67F-A62EFF666E3E}">
          <x14:id>{5663D940-86D4-4713-93AE-BAFF96438508}</x14:id>
        </ext>
      </extLst>
    </cfRule>
  </conditionalFormatting>
  <conditionalFormatting sqref="B20:F22 C23:F23 B24:F31">
    <cfRule type="dataBar" priority="1">
      <dataBar>
        <cfvo type="min"/>
        <cfvo type="max"/>
        <color rgb="FF638EC6"/>
      </dataBar>
      <extLst>
        <ext xmlns:x14="http://schemas.microsoft.com/office/spreadsheetml/2009/9/main" uri="{B025F937-C7B1-47D3-B67F-A62EFF666E3E}">
          <x14:id>{F153AF43-656B-4950-9DD1-10677E4FD5DC}</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2D0BCA64-5CF3-4F98-9D33-0D75AFF02E14}">
            <x14:dataBar minLength="0" maxLength="100" border="1" negativeBarBorderColorSameAsPositive="0">
              <x14:cfvo type="autoMin"/>
              <x14:cfvo type="autoMax"/>
              <x14:borderColor rgb="FF638EC6"/>
              <x14:negativeFillColor rgb="FFFF0000"/>
              <x14:negativeBorderColor rgb="FFFF0000"/>
              <x14:axisColor rgb="FF000000"/>
            </x14:dataBar>
          </x14:cfRule>
          <xm:sqref>I4:M10</xm:sqref>
        </x14:conditionalFormatting>
        <x14:conditionalFormatting xmlns:xm="http://schemas.microsoft.com/office/excel/2006/main">
          <x14:cfRule type="dataBar" id="{F0ECA23D-882C-442E-A9BC-9790C73F0C7D}">
            <x14:dataBar minLength="0" maxLength="100" border="1" negativeBarBorderColorSameAsPositive="0">
              <x14:cfvo type="autoMin"/>
              <x14:cfvo type="autoMax"/>
              <x14:borderColor rgb="FF638EC6"/>
              <x14:negativeFillColor rgb="FFFF0000"/>
              <x14:negativeBorderColor rgb="FFFF0000"/>
              <x14:axisColor rgb="FF000000"/>
            </x14:dataBar>
          </x14:cfRule>
          <xm:sqref>I14:M20</xm:sqref>
        </x14:conditionalFormatting>
        <x14:conditionalFormatting xmlns:xm="http://schemas.microsoft.com/office/excel/2006/main">
          <x14:cfRule type="dataBar" id="{6E86470B-FF5A-4058-9850-020462B7D786}">
            <x14:dataBar minLength="0" maxLength="100" border="1" negativeBarBorderColorSameAsPositive="0">
              <x14:cfvo type="autoMin"/>
              <x14:cfvo type="autoMax"/>
              <x14:borderColor rgb="FF638EC6"/>
              <x14:negativeFillColor rgb="FFFF0000"/>
              <x14:negativeBorderColor rgb="FFFF0000"/>
              <x14:axisColor rgb="FF000000"/>
            </x14:dataBar>
          </x14:cfRule>
          <xm:sqref>B14:F20</xm:sqref>
        </x14:conditionalFormatting>
        <x14:conditionalFormatting xmlns:xm="http://schemas.microsoft.com/office/excel/2006/main">
          <x14:cfRule type="dataBar" id="{41CCD85E-2F93-49DC-951C-CA6E48C03C2D}">
            <x14:dataBar minLength="0" maxLength="100" border="1" negativeBarBorderColorSameAsPositive="0">
              <x14:cfvo type="autoMin"/>
              <x14:cfvo type="autoMax"/>
              <x14:borderColor rgb="FF638EC6"/>
              <x14:negativeFillColor rgb="FFFF0000"/>
              <x14:negativeBorderColor rgb="FFFF0000"/>
              <x14:axisColor rgb="FF000000"/>
            </x14:dataBar>
          </x14:cfRule>
          <xm:sqref>B25:F31</xm:sqref>
        </x14:conditionalFormatting>
        <x14:conditionalFormatting xmlns:xm="http://schemas.microsoft.com/office/excel/2006/main">
          <x14:cfRule type="dataBar" id="{3E306EAA-15BA-4756-9267-017125D5E49D}">
            <x14:dataBar minLength="0" maxLength="100" border="1" negativeBarBorderColorSameAsPositive="0">
              <x14:cfvo type="autoMin"/>
              <x14:cfvo type="autoMax"/>
              <x14:borderColor rgb="FF638EC6"/>
              <x14:negativeFillColor rgb="FFFF0000"/>
              <x14:negativeBorderColor rgb="FFFF0000"/>
              <x14:axisColor rgb="FF000000"/>
            </x14:dataBar>
          </x14:cfRule>
          <xm:sqref>B31:D31</xm:sqref>
        </x14:conditionalFormatting>
        <x14:conditionalFormatting xmlns:xm="http://schemas.microsoft.com/office/excel/2006/main">
          <x14:cfRule type="dataBar" id="{43DA1DA7-2CB5-4DAC-9D25-C1C3ACDDC5A6}">
            <x14:dataBar minLength="0" maxLength="100" border="1" negativeBarBorderColorSameAsPositive="0">
              <x14:cfvo type="autoMin"/>
              <x14:cfvo type="autoMax"/>
              <x14:borderColor rgb="FF638EC6"/>
              <x14:negativeFillColor rgb="FFFF0000"/>
              <x14:negativeBorderColor rgb="FFFF0000"/>
              <x14:axisColor rgb="FF000000"/>
            </x14:dataBar>
          </x14:cfRule>
          <xm:sqref>E31</xm:sqref>
        </x14:conditionalFormatting>
        <x14:conditionalFormatting xmlns:xm="http://schemas.microsoft.com/office/excel/2006/main">
          <x14:cfRule type="dataBar" id="{98F8B76F-004C-4CB0-8014-FD9AC0764E60}">
            <x14:dataBar minLength="0" maxLength="100" border="1" negativeBarBorderColorSameAsPositive="0">
              <x14:cfvo type="autoMin"/>
              <x14:cfvo type="autoMax"/>
              <x14:borderColor rgb="FF638EC6"/>
              <x14:negativeFillColor rgb="FFFF0000"/>
              <x14:negativeBorderColor rgb="FFFF0000"/>
              <x14:axisColor rgb="FF000000"/>
            </x14:dataBar>
          </x14:cfRule>
          <xm:sqref>F31</xm:sqref>
        </x14:conditionalFormatting>
        <x14:conditionalFormatting xmlns:xm="http://schemas.microsoft.com/office/excel/2006/main">
          <x14:cfRule type="dataBar" id="{5663D940-86D4-4713-93AE-BAFF96438508}">
            <x14:dataBar minLength="0" maxLength="100" border="1" negativeBarBorderColorSameAsPositive="0">
              <x14:cfvo type="autoMin"/>
              <x14:cfvo type="autoMax"/>
              <x14:borderColor rgb="FF638EC6"/>
              <x14:negativeFillColor rgb="FFFF0000"/>
              <x14:negativeBorderColor rgb="FFFF0000"/>
              <x14:axisColor rgb="FF000000"/>
            </x14:dataBar>
          </x14:cfRule>
          <xm:sqref>F25:F31</xm:sqref>
        </x14:conditionalFormatting>
        <x14:conditionalFormatting xmlns:xm="http://schemas.microsoft.com/office/excel/2006/main">
          <x14:cfRule type="dataBar" id="{F153AF43-656B-4950-9DD1-10677E4FD5DC}">
            <x14:dataBar minLength="0" maxLength="100" border="1" negativeBarBorderColorSameAsPositive="0">
              <x14:cfvo type="autoMin"/>
              <x14:cfvo type="autoMax"/>
              <x14:borderColor rgb="FF638EC6"/>
              <x14:negativeFillColor rgb="FFFF0000"/>
              <x14:negativeBorderColor rgb="FFFF0000"/>
              <x14:axisColor rgb="FF000000"/>
            </x14:dataBar>
          </x14:cfRule>
          <xm:sqref>B20:F22 C23:F23 B24:F31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B23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workbookViewId="0"/>
  </sheetViews>
  <sheetFormatPr defaultColWidth="9.1796875" defaultRowHeight="14.5" x14ac:dyDescent="0.35"/>
  <cols>
    <col min="1" max="1" width="30.453125" style="11" customWidth="1"/>
    <col min="2" max="8" width="10" style="117" customWidth="1"/>
    <col min="9" max="9" width="9.1796875" style="11"/>
    <col min="10" max="10" width="31.1796875" style="11" customWidth="1"/>
    <col min="11" max="17" width="10" style="117" customWidth="1"/>
    <col min="18" max="16384" width="9.1796875" style="11"/>
  </cols>
  <sheetData>
    <row r="1" spans="1:17" x14ac:dyDescent="0.35">
      <c r="A1" s="18" t="s">
        <v>7</v>
      </c>
    </row>
    <row r="2" spans="1:17" x14ac:dyDescent="0.35">
      <c r="A2" s="8" t="s">
        <v>19</v>
      </c>
      <c r="J2" s="8" t="s">
        <v>104</v>
      </c>
    </row>
    <row r="3" spans="1:17" ht="29" x14ac:dyDescent="0.35">
      <c r="A3" s="25" t="s">
        <v>102</v>
      </c>
      <c r="B3" s="88" t="s">
        <v>53</v>
      </c>
      <c r="C3" s="88" t="s">
        <v>54</v>
      </c>
      <c r="D3" s="88" t="s">
        <v>55</v>
      </c>
      <c r="E3" s="88" t="s">
        <v>56</v>
      </c>
      <c r="F3" s="88" t="s">
        <v>57</v>
      </c>
      <c r="G3" s="88" t="s">
        <v>32</v>
      </c>
      <c r="H3" s="89" t="s">
        <v>12</v>
      </c>
      <c r="J3" s="25" t="s">
        <v>102</v>
      </c>
      <c r="K3" s="88" t="s">
        <v>53</v>
      </c>
      <c r="L3" s="88" t="s">
        <v>54</v>
      </c>
      <c r="M3" s="88" t="s">
        <v>55</v>
      </c>
      <c r="N3" s="88" t="s">
        <v>56</v>
      </c>
      <c r="O3" s="88" t="s">
        <v>57</v>
      </c>
      <c r="P3" s="88" t="s">
        <v>32</v>
      </c>
      <c r="Q3" s="89" t="s">
        <v>12</v>
      </c>
    </row>
    <row r="4" spans="1:17" x14ac:dyDescent="0.35">
      <c r="A4" s="26" t="s">
        <v>39</v>
      </c>
      <c r="B4" s="118">
        <v>35</v>
      </c>
      <c r="C4" s="118">
        <v>105</v>
      </c>
      <c r="D4" s="118">
        <v>75</v>
      </c>
      <c r="E4" s="118">
        <v>10</v>
      </c>
      <c r="F4" s="118">
        <v>5</v>
      </c>
      <c r="G4" s="118">
        <v>0</v>
      </c>
      <c r="H4" s="119">
        <v>230</v>
      </c>
      <c r="J4" s="26" t="s">
        <v>39</v>
      </c>
      <c r="K4" s="28">
        <v>0.15</v>
      </c>
      <c r="L4" s="28">
        <v>0.46</v>
      </c>
      <c r="M4" s="28">
        <v>0.32</v>
      </c>
      <c r="N4" s="28">
        <v>0.05</v>
      </c>
      <c r="O4" s="28" t="s">
        <v>31</v>
      </c>
      <c r="P4" s="28" t="s">
        <v>31</v>
      </c>
      <c r="Q4" s="52">
        <v>1</v>
      </c>
    </row>
    <row r="5" spans="1:17" x14ac:dyDescent="0.35">
      <c r="A5" s="26" t="s">
        <v>40</v>
      </c>
      <c r="B5" s="118">
        <v>5</v>
      </c>
      <c r="C5" s="118">
        <v>50</v>
      </c>
      <c r="D5" s="118">
        <v>55</v>
      </c>
      <c r="E5" s="118">
        <v>10</v>
      </c>
      <c r="F5" s="118">
        <v>0</v>
      </c>
      <c r="G5" s="118">
        <v>0</v>
      </c>
      <c r="H5" s="119">
        <v>120</v>
      </c>
      <c r="J5" s="26" t="s">
        <v>40</v>
      </c>
      <c r="K5" s="28">
        <v>0.06</v>
      </c>
      <c r="L5" s="28">
        <v>0.41000000000000003</v>
      </c>
      <c r="M5" s="28">
        <v>0.44</v>
      </c>
      <c r="N5" s="28">
        <v>7.0000000000000007E-2</v>
      </c>
      <c r="O5" s="28" t="s">
        <v>31</v>
      </c>
      <c r="P5" s="28" t="s">
        <v>31</v>
      </c>
      <c r="Q5" s="52">
        <v>1</v>
      </c>
    </row>
    <row r="6" spans="1:17" x14ac:dyDescent="0.35">
      <c r="A6" s="26" t="s">
        <v>41</v>
      </c>
      <c r="B6" s="118">
        <v>600</v>
      </c>
      <c r="C6" s="118">
        <v>2000</v>
      </c>
      <c r="D6" s="118">
        <v>1555</v>
      </c>
      <c r="E6" s="118">
        <v>555</v>
      </c>
      <c r="F6" s="118">
        <v>220</v>
      </c>
      <c r="G6" s="118">
        <v>5</v>
      </c>
      <c r="H6" s="119">
        <v>4935</v>
      </c>
      <c r="J6" s="26" t="s">
        <v>41</v>
      </c>
      <c r="K6" s="28">
        <v>0.12</v>
      </c>
      <c r="L6" s="28">
        <v>0.41000000000000003</v>
      </c>
      <c r="M6" s="28">
        <v>0.32</v>
      </c>
      <c r="N6" s="28">
        <v>0.11</v>
      </c>
      <c r="O6" s="28">
        <v>0.04</v>
      </c>
      <c r="P6" s="28">
        <v>0</v>
      </c>
      <c r="Q6" s="52">
        <v>1</v>
      </c>
    </row>
    <row r="7" spans="1:17" x14ac:dyDescent="0.35">
      <c r="A7" s="26" t="s">
        <v>42</v>
      </c>
      <c r="B7" s="118">
        <v>5</v>
      </c>
      <c r="C7" s="118">
        <v>50</v>
      </c>
      <c r="D7" s="118">
        <v>75</v>
      </c>
      <c r="E7" s="118">
        <v>5</v>
      </c>
      <c r="F7" s="118">
        <v>0</v>
      </c>
      <c r="G7" s="118">
        <v>0</v>
      </c>
      <c r="H7" s="119">
        <v>135</v>
      </c>
      <c r="J7" s="26" t="s">
        <v>42</v>
      </c>
      <c r="K7" s="28" t="s">
        <v>31</v>
      </c>
      <c r="L7" s="28">
        <v>0.37</v>
      </c>
      <c r="M7" s="28">
        <v>0.55000000000000004</v>
      </c>
      <c r="N7" s="28">
        <v>0.04</v>
      </c>
      <c r="O7" s="28" t="s">
        <v>31</v>
      </c>
      <c r="P7" s="28" t="s">
        <v>31</v>
      </c>
      <c r="Q7" s="52">
        <v>1</v>
      </c>
    </row>
    <row r="8" spans="1:17" x14ac:dyDescent="0.35">
      <c r="A8" s="26" t="s">
        <v>8</v>
      </c>
      <c r="B8" s="118">
        <v>5</v>
      </c>
      <c r="C8" s="118">
        <v>10</v>
      </c>
      <c r="D8" s="118">
        <v>5</v>
      </c>
      <c r="E8" s="118">
        <v>5</v>
      </c>
      <c r="F8" s="118">
        <v>5</v>
      </c>
      <c r="G8" s="118">
        <v>0</v>
      </c>
      <c r="H8" s="119">
        <v>30</v>
      </c>
      <c r="J8" s="26" t="s">
        <v>8</v>
      </c>
      <c r="K8" s="28" t="s">
        <v>31</v>
      </c>
      <c r="L8" s="28">
        <v>0.32</v>
      </c>
      <c r="M8" s="28">
        <v>0.23</v>
      </c>
      <c r="N8" s="28">
        <v>0.23</v>
      </c>
      <c r="O8" s="28" t="s">
        <v>31</v>
      </c>
      <c r="P8" s="28" t="s">
        <v>31</v>
      </c>
      <c r="Q8" s="52">
        <v>1</v>
      </c>
    </row>
    <row r="9" spans="1:17" x14ac:dyDescent="0.35">
      <c r="A9" s="26" t="s">
        <v>43</v>
      </c>
      <c r="B9" s="118">
        <v>0</v>
      </c>
      <c r="C9" s="118">
        <v>10</v>
      </c>
      <c r="D9" s="118">
        <v>5</v>
      </c>
      <c r="E9" s="118">
        <v>0</v>
      </c>
      <c r="F9" s="118">
        <v>0</v>
      </c>
      <c r="G9" s="118">
        <v>0</v>
      </c>
      <c r="H9" s="119">
        <v>15</v>
      </c>
      <c r="J9" s="26" t="s">
        <v>43</v>
      </c>
      <c r="K9" s="28" t="s">
        <v>31</v>
      </c>
      <c r="L9" s="28">
        <v>0.53</v>
      </c>
      <c r="M9" s="28">
        <v>0.4</v>
      </c>
      <c r="N9" s="28">
        <v>0</v>
      </c>
      <c r="O9" s="28">
        <v>0</v>
      </c>
      <c r="P9" s="28" t="s">
        <v>31</v>
      </c>
      <c r="Q9" s="52">
        <v>1</v>
      </c>
    </row>
    <row r="10" spans="1:17" x14ac:dyDescent="0.35">
      <c r="A10" s="26" t="s">
        <v>44</v>
      </c>
      <c r="B10" s="118">
        <v>235</v>
      </c>
      <c r="C10" s="118">
        <v>1465</v>
      </c>
      <c r="D10" s="118">
        <v>1390</v>
      </c>
      <c r="E10" s="118">
        <v>300</v>
      </c>
      <c r="F10" s="118">
        <v>10</v>
      </c>
      <c r="G10" s="118">
        <v>5</v>
      </c>
      <c r="H10" s="119">
        <v>3405</v>
      </c>
      <c r="J10" s="26" t="s">
        <v>44</v>
      </c>
      <c r="K10" s="28">
        <v>7.0000000000000007E-2</v>
      </c>
      <c r="L10" s="28">
        <v>0.43</v>
      </c>
      <c r="M10" s="28">
        <v>0.41000000000000003</v>
      </c>
      <c r="N10" s="28">
        <v>0.09</v>
      </c>
      <c r="O10" s="28">
        <v>0</v>
      </c>
      <c r="P10" s="28">
        <v>0</v>
      </c>
      <c r="Q10" s="52">
        <v>1</v>
      </c>
    </row>
    <row r="11" spans="1:17" x14ac:dyDescent="0.35">
      <c r="A11" s="26" t="s">
        <v>45</v>
      </c>
      <c r="B11" s="118">
        <v>11000</v>
      </c>
      <c r="C11" s="118">
        <v>25835</v>
      </c>
      <c r="D11" s="118">
        <v>10365</v>
      </c>
      <c r="E11" s="118">
        <v>1470</v>
      </c>
      <c r="F11" s="118">
        <v>295</v>
      </c>
      <c r="G11" s="118">
        <v>70</v>
      </c>
      <c r="H11" s="119">
        <v>49035</v>
      </c>
      <c r="J11" s="26" t="s">
        <v>45</v>
      </c>
      <c r="K11" s="28">
        <v>0.22</v>
      </c>
      <c r="L11" s="28">
        <v>0.53</v>
      </c>
      <c r="M11" s="28">
        <v>0.21</v>
      </c>
      <c r="N11" s="28">
        <v>0.03</v>
      </c>
      <c r="O11" s="28">
        <v>0.01</v>
      </c>
      <c r="P11" s="28">
        <v>0</v>
      </c>
      <c r="Q11" s="52">
        <v>1</v>
      </c>
    </row>
    <row r="12" spans="1:17" x14ac:dyDescent="0.35">
      <c r="A12" s="26" t="s">
        <v>46</v>
      </c>
      <c r="B12" s="118">
        <v>340</v>
      </c>
      <c r="C12" s="118">
        <v>1405</v>
      </c>
      <c r="D12" s="118">
        <v>1075</v>
      </c>
      <c r="E12" s="118">
        <v>205</v>
      </c>
      <c r="F12" s="118">
        <v>30</v>
      </c>
      <c r="G12" s="118">
        <v>5</v>
      </c>
      <c r="H12" s="119">
        <v>3055</v>
      </c>
      <c r="J12" s="26" t="s">
        <v>46</v>
      </c>
      <c r="K12" s="28">
        <v>0.11</v>
      </c>
      <c r="L12" s="28">
        <v>0.46</v>
      </c>
      <c r="M12" s="28">
        <v>0.35000000000000003</v>
      </c>
      <c r="N12" s="28">
        <v>7.0000000000000007E-2</v>
      </c>
      <c r="O12" s="28">
        <v>0.01</v>
      </c>
      <c r="P12" s="28">
        <v>0</v>
      </c>
      <c r="Q12" s="52">
        <v>1</v>
      </c>
    </row>
    <row r="13" spans="1:17" x14ac:dyDescent="0.35">
      <c r="A13" s="26" t="s">
        <v>47</v>
      </c>
      <c r="B13" s="118">
        <v>35</v>
      </c>
      <c r="C13" s="118">
        <v>85</v>
      </c>
      <c r="D13" s="118">
        <v>55</v>
      </c>
      <c r="E13" s="118">
        <v>15</v>
      </c>
      <c r="F13" s="118">
        <v>0</v>
      </c>
      <c r="G13" s="118">
        <v>0</v>
      </c>
      <c r="H13" s="119">
        <v>195</v>
      </c>
      <c r="J13" s="26" t="s">
        <v>47</v>
      </c>
      <c r="K13" s="28">
        <v>0.18</v>
      </c>
      <c r="L13" s="28">
        <v>0.44</v>
      </c>
      <c r="M13" s="28">
        <v>0.28999999999999998</v>
      </c>
      <c r="N13" s="28">
        <v>0.08</v>
      </c>
      <c r="O13" s="28" t="s">
        <v>31</v>
      </c>
      <c r="P13" s="28" t="s">
        <v>31</v>
      </c>
      <c r="Q13" s="52">
        <v>1</v>
      </c>
    </row>
    <row r="14" spans="1:17" x14ac:dyDescent="0.35">
      <c r="A14" s="26" t="s">
        <v>10</v>
      </c>
      <c r="B14" s="118">
        <v>430</v>
      </c>
      <c r="C14" s="118">
        <v>1415</v>
      </c>
      <c r="D14" s="118">
        <v>1040</v>
      </c>
      <c r="E14" s="118">
        <v>320</v>
      </c>
      <c r="F14" s="118">
        <v>105</v>
      </c>
      <c r="G14" s="118">
        <v>5</v>
      </c>
      <c r="H14" s="119">
        <v>3315</v>
      </c>
      <c r="J14" s="26" t="s">
        <v>10</v>
      </c>
      <c r="K14" s="28">
        <v>0.13</v>
      </c>
      <c r="L14" s="28">
        <v>0.43</v>
      </c>
      <c r="M14" s="28">
        <v>0.31</v>
      </c>
      <c r="N14" s="28">
        <v>0.1</v>
      </c>
      <c r="O14" s="28">
        <v>0.03</v>
      </c>
      <c r="P14" s="28">
        <v>0</v>
      </c>
      <c r="Q14" s="52">
        <v>1</v>
      </c>
    </row>
    <row r="15" spans="1:17" x14ac:dyDescent="0.35">
      <c r="A15" s="26" t="s">
        <v>48</v>
      </c>
      <c r="B15" s="118">
        <v>1395</v>
      </c>
      <c r="C15" s="118">
        <v>4415</v>
      </c>
      <c r="D15" s="118">
        <v>2990</v>
      </c>
      <c r="E15" s="118">
        <v>565</v>
      </c>
      <c r="F15" s="118">
        <v>195</v>
      </c>
      <c r="G15" s="118">
        <v>10</v>
      </c>
      <c r="H15" s="119">
        <v>9570</v>
      </c>
      <c r="J15" s="26" t="s">
        <v>48</v>
      </c>
      <c r="K15" s="28">
        <v>0.15</v>
      </c>
      <c r="L15" s="28">
        <v>0.46</v>
      </c>
      <c r="M15" s="28">
        <v>0.31</v>
      </c>
      <c r="N15" s="28">
        <v>0.06</v>
      </c>
      <c r="O15" s="28">
        <v>0.02</v>
      </c>
      <c r="P15" s="28">
        <v>0</v>
      </c>
      <c r="Q15" s="52">
        <v>1</v>
      </c>
    </row>
    <row r="16" spans="1:17" x14ac:dyDescent="0.35">
      <c r="A16" s="26" t="s">
        <v>49</v>
      </c>
      <c r="B16" s="118">
        <v>15</v>
      </c>
      <c r="C16" s="118">
        <v>70</v>
      </c>
      <c r="D16" s="118">
        <v>60</v>
      </c>
      <c r="E16" s="118">
        <v>5</v>
      </c>
      <c r="F16" s="118">
        <v>5</v>
      </c>
      <c r="G16" s="118">
        <v>0</v>
      </c>
      <c r="H16" s="119">
        <v>150</v>
      </c>
      <c r="J16" s="26" t="s">
        <v>49</v>
      </c>
      <c r="K16" s="28">
        <v>0.09</v>
      </c>
      <c r="L16" s="28">
        <v>0.45</v>
      </c>
      <c r="M16" s="28">
        <v>0.4</v>
      </c>
      <c r="N16" s="28">
        <v>0.05</v>
      </c>
      <c r="O16" s="28" t="s">
        <v>31</v>
      </c>
      <c r="P16" s="28" t="s">
        <v>31</v>
      </c>
      <c r="Q16" s="52">
        <v>1</v>
      </c>
    </row>
    <row r="17" spans="1:17" x14ac:dyDescent="0.35">
      <c r="A17" s="26" t="s">
        <v>32</v>
      </c>
      <c r="B17" s="118">
        <v>0</v>
      </c>
      <c r="C17" s="118">
        <v>0</v>
      </c>
      <c r="D17" s="118">
        <v>0</v>
      </c>
      <c r="E17" s="118">
        <v>0</v>
      </c>
      <c r="F17" s="118">
        <v>0</v>
      </c>
      <c r="G17" s="118">
        <v>0</v>
      </c>
      <c r="H17" s="119">
        <v>5</v>
      </c>
      <c r="J17" s="26" t="s">
        <v>32</v>
      </c>
      <c r="K17" s="28">
        <v>0</v>
      </c>
      <c r="L17" s="28" t="s">
        <v>31</v>
      </c>
      <c r="M17" s="28" t="s">
        <v>31</v>
      </c>
      <c r="N17" s="28" t="s">
        <v>31</v>
      </c>
      <c r="O17" s="28">
        <v>0</v>
      </c>
      <c r="P17" s="28" t="s">
        <v>31</v>
      </c>
      <c r="Q17" s="52">
        <v>1</v>
      </c>
    </row>
    <row r="18" spans="1:17" x14ac:dyDescent="0.35">
      <c r="A18" s="27" t="s">
        <v>12</v>
      </c>
      <c r="B18" s="120">
        <v>14095</v>
      </c>
      <c r="C18" s="120">
        <v>36915</v>
      </c>
      <c r="D18" s="120">
        <v>18750</v>
      </c>
      <c r="E18" s="120">
        <v>3465</v>
      </c>
      <c r="F18" s="120">
        <v>860</v>
      </c>
      <c r="G18" s="120">
        <v>110</v>
      </c>
      <c r="H18" s="121">
        <v>74200</v>
      </c>
      <c r="J18" s="27" t="s">
        <v>12</v>
      </c>
      <c r="K18" s="45">
        <v>0.19</v>
      </c>
      <c r="L18" s="45">
        <v>0.5</v>
      </c>
      <c r="M18" s="45">
        <v>0.25</v>
      </c>
      <c r="N18" s="45">
        <v>0.05</v>
      </c>
      <c r="O18" s="45">
        <v>0.01</v>
      </c>
      <c r="P18" s="45">
        <v>0</v>
      </c>
      <c r="Q18" s="53">
        <v>1</v>
      </c>
    </row>
    <row r="20" spans="1:17" x14ac:dyDescent="0.35">
      <c r="A20" s="8" t="s">
        <v>103</v>
      </c>
      <c r="J20" s="8" t="s">
        <v>34</v>
      </c>
    </row>
    <row r="21" spans="1:17" ht="29" x14ac:dyDescent="0.35">
      <c r="A21" s="25" t="s">
        <v>102</v>
      </c>
      <c r="B21" s="88" t="s">
        <v>53</v>
      </c>
      <c r="C21" s="88" t="s">
        <v>54</v>
      </c>
      <c r="D21" s="88" t="s">
        <v>55</v>
      </c>
      <c r="E21" s="88" t="s">
        <v>56</v>
      </c>
      <c r="F21" s="88" t="s">
        <v>57</v>
      </c>
      <c r="G21" s="88" t="s">
        <v>32</v>
      </c>
      <c r="H21" s="89" t="s">
        <v>12</v>
      </c>
      <c r="J21" s="25" t="s">
        <v>102</v>
      </c>
      <c r="K21" s="88" t="s">
        <v>53</v>
      </c>
      <c r="L21" s="88" t="s">
        <v>54</v>
      </c>
      <c r="M21" s="88" t="s">
        <v>55</v>
      </c>
      <c r="N21" s="88" t="s">
        <v>56</v>
      </c>
      <c r="O21" s="88" t="s">
        <v>57</v>
      </c>
      <c r="P21" s="88" t="s">
        <v>32</v>
      </c>
      <c r="Q21" s="89" t="s">
        <v>12</v>
      </c>
    </row>
    <row r="22" spans="1:17" x14ac:dyDescent="0.35">
      <c r="A22" s="26" t="s">
        <v>39</v>
      </c>
      <c r="B22" s="28">
        <v>0</v>
      </c>
      <c r="C22" s="28">
        <v>0</v>
      </c>
      <c r="D22" s="28">
        <v>0</v>
      </c>
      <c r="E22" s="28">
        <v>0</v>
      </c>
      <c r="F22" s="28">
        <v>0</v>
      </c>
      <c r="G22" s="28">
        <v>0</v>
      </c>
      <c r="H22" s="52">
        <v>0</v>
      </c>
      <c r="J22" s="26" t="s">
        <v>39</v>
      </c>
      <c r="K22" s="28">
        <v>0</v>
      </c>
      <c r="L22" s="28">
        <v>0</v>
      </c>
      <c r="M22" s="28">
        <v>0</v>
      </c>
      <c r="N22" s="28">
        <v>0</v>
      </c>
      <c r="O22" s="28">
        <v>0</v>
      </c>
      <c r="P22" s="28">
        <v>0</v>
      </c>
      <c r="Q22" s="52">
        <v>0</v>
      </c>
    </row>
    <row r="23" spans="1:17" x14ac:dyDescent="0.35">
      <c r="A23" s="26" t="s">
        <v>40</v>
      </c>
      <c r="B23" s="28">
        <v>0</v>
      </c>
      <c r="C23" s="28">
        <v>0</v>
      </c>
      <c r="D23" s="28">
        <v>0</v>
      </c>
      <c r="E23" s="28">
        <v>0</v>
      </c>
      <c r="F23" s="28">
        <v>0</v>
      </c>
      <c r="G23" s="28">
        <v>0</v>
      </c>
      <c r="H23" s="52">
        <v>0</v>
      </c>
      <c r="J23" s="26" t="s">
        <v>40</v>
      </c>
      <c r="K23" s="28">
        <v>0</v>
      </c>
      <c r="L23" s="28">
        <v>0</v>
      </c>
      <c r="M23" s="28">
        <v>0</v>
      </c>
      <c r="N23" s="28">
        <v>0</v>
      </c>
      <c r="O23" s="28">
        <v>0</v>
      </c>
      <c r="P23" s="28">
        <v>0</v>
      </c>
      <c r="Q23" s="52">
        <v>0</v>
      </c>
    </row>
    <row r="24" spans="1:17" x14ac:dyDescent="0.35">
      <c r="A24" s="26" t="s">
        <v>41</v>
      </c>
      <c r="B24" s="28">
        <v>0.04</v>
      </c>
      <c r="C24" s="28">
        <v>0.05</v>
      </c>
      <c r="D24" s="28">
        <v>0.08</v>
      </c>
      <c r="E24" s="28">
        <v>0.16</v>
      </c>
      <c r="F24" s="28">
        <v>0.25</v>
      </c>
      <c r="G24" s="28">
        <v>0.06</v>
      </c>
      <c r="H24" s="52">
        <v>7.0000000000000007E-2</v>
      </c>
      <c r="J24" s="26" t="s">
        <v>41</v>
      </c>
      <c r="K24" s="28">
        <v>0.01</v>
      </c>
      <c r="L24" s="28">
        <v>0.03</v>
      </c>
      <c r="M24" s="28">
        <v>0.02</v>
      </c>
      <c r="N24" s="28">
        <v>0.01</v>
      </c>
      <c r="O24" s="28">
        <v>0</v>
      </c>
      <c r="P24" s="28">
        <v>0</v>
      </c>
      <c r="Q24" s="52">
        <v>7.0000000000000007E-2</v>
      </c>
    </row>
    <row r="25" spans="1:17" x14ac:dyDescent="0.35">
      <c r="A25" s="26" t="s">
        <v>42</v>
      </c>
      <c r="B25" s="28">
        <v>0</v>
      </c>
      <c r="C25" s="28">
        <v>0</v>
      </c>
      <c r="D25" s="28">
        <v>0</v>
      </c>
      <c r="E25" s="28">
        <v>0</v>
      </c>
      <c r="F25" s="28">
        <v>0</v>
      </c>
      <c r="G25" s="28" t="s">
        <v>31</v>
      </c>
      <c r="H25" s="52">
        <v>0</v>
      </c>
      <c r="J25" s="26" t="s">
        <v>42</v>
      </c>
      <c r="K25" s="28">
        <v>0</v>
      </c>
      <c r="L25" s="28">
        <v>0</v>
      </c>
      <c r="M25" s="28">
        <v>0</v>
      </c>
      <c r="N25" s="28">
        <v>0</v>
      </c>
      <c r="O25" s="28">
        <v>0</v>
      </c>
      <c r="P25" s="28">
        <v>0</v>
      </c>
      <c r="Q25" s="52">
        <v>0</v>
      </c>
    </row>
    <row r="26" spans="1:17" x14ac:dyDescent="0.35">
      <c r="A26" s="26" t="s">
        <v>8</v>
      </c>
      <c r="B26" s="28">
        <v>0</v>
      </c>
      <c r="C26" s="28">
        <v>0</v>
      </c>
      <c r="D26" s="28">
        <v>0</v>
      </c>
      <c r="E26" s="28">
        <v>0</v>
      </c>
      <c r="F26" s="28">
        <v>0</v>
      </c>
      <c r="G26" s="28" t="s">
        <v>31</v>
      </c>
      <c r="H26" s="52">
        <v>0</v>
      </c>
      <c r="J26" s="26" t="s">
        <v>8</v>
      </c>
      <c r="K26" s="28">
        <v>0</v>
      </c>
      <c r="L26" s="28">
        <v>0</v>
      </c>
      <c r="M26" s="28">
        <v>0</v>
      </c>
      <c r="N26" s="28">
        <v>0</v>
      </c>
      <c r="O26" s="28">
        <v>0</v>
      </c>
      <c r="P26" s="28">
        <v>0</v>
      </c>
      <c r="Q26" s="52">
        <v>0</v>
      </c>
    </row>
    <row r="27" spans="1:17" x14ac:dyDescent="0.35">
      <c r="A27" s="26" t="s">
        <v>43</v>
      </c>
      <c r="B27" s="28">
        <v>0</v>
      </c>
      <c r="C27" s="28">
        <v>0</v>
      </c>
      <c r="D27" s="28">
        <v>0</v>
      </c>
      <c r="E27" s="28">
        <v>0</v>
      </c>
      <c r="F27" s="28">
        <v>0</v>
      </c>
      <c r="G27" s="28">
        <v>0</v>
      </c>
      <c r="H27" s="52">
        <v>0</v>
      </c>
      <c r="J27" s="26" t="s">
        <v>43</v>
      </c>
      <c r="K27" s="28">
        <v>0</v>
      </c>
      <c r="L27" s="28">
        <v>0</v>
      </c>
      <c r="M27" s="28">
        <v>0</v>
      </c>
      <c r="N27" s="28">
        <v>0</v>
      </c>
      <c r="O27" s="28">
        <v>0</v>
      </c>
      <c r="P27" s="28">
        <v>0</v>
      </c>
      <c r="Q27" s="52">
        <v>0</v>
      </c>
    </row>
    <row r="28" spans="1:17" x14ac:dyDescent="0.35">
      <c r="A28" s="26" t="s">
        <v>44</v>
      </c>
      <c r="B28" s="28">
        <v>0.02</v>
      </c>
      <c r="C28" s="28">
        <v>0.04</v>
      </c>
      <c r="D28" s="28">
        <v>7.0000000000000007E-2</v>
      </c>
      <c r="E28" s="28">
        <v>0.09</v>
      </c>
      <c r="F28" s="28">
        <v>0.01</v>
      </c>
      <c r="G28" s="28">
        <v>0.06</v>
      </c>
      <c r="H28" s="52">
        <v>0.05</v>
      </c>
      <c r="J28" s="26" t="s">
        <v>44</v>
      </c>
      <c r="K28" s="28">
        <v>0</v>
      </c>
      <c r="L28" s="28">
        <v>0.02</v>
      </c>
      <c r="M28" s="28">
        <v>0.02</v>
      </c>
      <c r="N28" s="28">
        <v>0</v>
      </c>
      <c r="O28" s="28">
        <v>0</v>
      </c>
      <c r="P28" s="28">
        <v>0</v>
      </c>
      <c r="Q28" s="52">
        <v>0.05</v>
      </c>
    </row>
    <row r="29" spans="1:17" x14ac:dyDescent="0.35">
      <c r="A29" s="26" t="s">
        <v>45</v>
      </c>
      <c r="B29" s="28">
        <v>0.78</v>
      </c>
      <c r="C29" s="28">
        <v>0.70000000000000007</v>
      </c>
      <c r="D29" s="28">
        <v>0.55000000000000004</v>
      </c>
      <c r="E29" s="28">
        <v>0.42</v>
      </c>
      <c r="F29" s="28">
        <v>0.34</v>
      </c>
      <c r="G29" s="28">
        <v>0.65</v>
      </c>
      <c r="H29" s="52">
        <v>0.66</v>
      </c>
      <c r="J29" s="26" t="s">
        <v>45</v>
      </c>
      <c r="K29" s="28">
        <v>0.15</v>
      </c>
      <c r="L29" s="28">
        <v>0.35000000000000003</v>
      </c>
      <c r="M29" s="28">
        <v>0.14000000000000001</v>
      </c>
      <c r="N29" s="28">
        <v>0.02</v>
      </c>
      <c r="O29" s="28">
        <v>0</v>
      </c>
      <c r="P29" s="28">
        <v>0</v>
      </c>
      <c r="Q29" s="52">
        <v>0.66</v>
      </c>
    </row>
    <row r="30" spans="1:17" x14ac:dyDescent="0.35">
      <c r="A30" s="26" t="s">
        <v>46</v>
      </c>
      <c r="B30" s="28">
        <v>0.02</v>
      </c>
      <c r="C30" s="28">
        <v>0.04</v>
      </c>
      <c r="D30" s="28">
        <v>0.06</v>
      </c>
      <c r="E30" s="28">
        <v>0.06</v>
      </c>
      <c r="F30" s="28">
        <v>0.03</v>
      </c>
      <c r="G30" s="28">
        <v>0.05</v>
      </c>
      <c r="H30" s="52">
        <v>0.04</v>
      </c>
      <c r="J30" s="26" t="s">
        <v>46</v>
      </c>
      <c r="K30" s="28">
        <v>0</v>
      </c>
      <c r="L30" s="28">
        <v>0.02</v>
      </c>
      <c r="M30" s="28">
        <v>0.01</v>
      </c>
      <c r="N30" s="28">
        <v>0</v>
      </c>
      <c r="O30" s="28">
        <v>0</v>
      </c>
      <c r="P30" s="28">
        <v>0</v>
      </c>
      <c r="Q30" s="52">
        <v>0.04</v>
      </c>
    </row>
    <row r="31" spans="1:17" x14ac:dyDescent="0.35">
      <c r="A31" s="26" t="s">
        <v>47</v>
      </c>
      <c r="B31" s="28">
        <v>0</v>
      </c>
      <c r="C31" s="28">
        <v>0</v>
      </c>
      <c r="D31" s="28">
        <v>0</v>
      </c>
      <c r="E31" s="28">
        <v>0</v>
      </c>
      <c r="F31" s="28">
        <v>0</v>
      </c>
      <c r="G31" s="28" t="s">
        <v>31</v>
      </c>
      <c r="H31" s="52">
        <v>0</v>
      </c>
      <c r="J31" s="26" t="s">
        <v>47</v>
      </c>
      <c r="K31" s="28">
        <v>0</v>
      </c>
      <c r="L31" s="28">
        <v>0</v>
      </c>
      <c r="M31" s="28">
        <v>0</v>
      </c>
      <c r="N31" s="28">
        <v>0</v>
      </c>
      <c r="O31" s="28">
        <v>0</v>
      </c>
      <c r="P31" s="28">
        <v>0</v>
      </c>
      <c r="Q31" s="52">
        <v>0</v>
      </c>
    </row>
    <row r="32" spans="1:17" x14ac:dyDescent="0.35">
      <c r="A32" s="26" t="s">
        <v>10</v>
      </c>
      <c r="B32" s="28">
        <v>0.03</v>
      </c>
      <c r="C32" s="28">
        <v>0.04</v>
      </c>
      <c r="D32" s="28">
        <v>0.06</v>
      </c>
      <c r="E32" s="28">
        <v>0.09</v>
      </c>
      <c r="F32" s="28">
        <v>0.12</v>
      </c>
      <c r="G32" s="28">
        <v>0.05</v>
      </c>
      <c r="H32" s="52">
        <v>0.04</v>
      </c>
      <c r="J32" s="26" t="s">
        <v>10</v>
      </c>
      <c r="K32" s="28">
        <v>0.01</v>
      </c>
      <c r="L32" s="28">
        <v>0.02</v>
      </c>
      <c r="M32" s="28">
        <v>0.01</v>
      </c>
      <c r="N32" s="28">
        <v>0</v>
      </c>
      <c r="O32" s="28">
        <v>0</v>
      </c>
      <c r="P32" s="28">
        <v>0</v>
      </c>
      <c r="Q32" s="52">
        <v>0.04</v>
      </c>
    </row>
    <row r="33" spans="1:18" x14ac:dyDescent="0.35">
      <c r="A33" s="26" t="s">
        <v>48</v>
      </c>
      <c r="B33" s="28">
        <v>0.1</v>
      </c>
      <c r="C33" s="28">
        <v>0.12</v>
      </c>
      <c r="D33" s="28">
        <v>0.16</v>
      </c>
      <c r="E33" s="28">
        <v>0.16</v>
      </c>
      <c r="F33" s="28">
        <v>0.23</v>
      </c>
      <c r="G33" s="28">
        <v>7.0000000000000007E-2</v>
      </c>
      <c r="H33" s="52">
        <v>0.13</v>
      </c>
      <c r="J33" s="26" t="s">
        <v>48</v>
      </c>
      <c r="K33" s="28">
        <v>0.02</v>
      </c>
      <c r="L33" s="28">
        <v>0.06</v>
      </c>
      <c r="M33" s="28">
        <v>0.04</v>
      </c>
      <c r="N33" s="28">
        <v>0.01</v>
      </c>
      <c r="O33" s="28">
        <v>0</v>
      </c>
      <c r="P33" s="28">
        <v>0</v>
      </c>
      <c r="Q33" s="52">
        <v>0.13</v>
      </c>
    </row>
    <row r="34" spans="1:18" x14ac:dyDescent="0.35">
      <c r="A34" s="26" t="s">
        <v>49</v>
      </c>
      <c r="B34" s="28">
        <v>0</v>
      </c>
      <c r="C34" s="28">
        <v>0</v>
      </c>
      <c r="D34" s="28">
        <v>0</v>
      </c>
      <c r="E34" s="28">
        <v>0</v>
      </c>
      <c r="F34" s="28">
        <v>0</v>
      </c>
      <c r="G34" s="28">
        <v>0</v>
      </c>
      <c r="H34" s="52">
        <v>0</v>
      </c>
      <c r="J34" s="26" t="s">
        <v>49</v>
      </c>
      <c r="K34" s="28">
        <v>0</v>
      </c>
      <c r="L34" s="28">
        <v>0</v>
      </c>
      <c r="M34" s="28">
        <v>0</v>
      </c>
      <c r="N34" s="28">
        <v>0</v>
      </c>
      <c r="O34" s="28">
        <v>0</v>
      </c>
      <c r="P34" s="28">
        <v>0</v>
      </c>
      <c r="Q34" s="52">
        <v>0</v>
      </c>
    </row>
    <row r="35" spans="1:18" x14ac:dyDescent="0.35">
      <c r="A35" s="26" t="s">
        <v>32</v>
      </c>
      <c r="B35" s="28">
        <v>0</v>
      </c>
      <c r="C35" s="28">
        <v>0</v>
      </c>
      <c r="D35" s="28">
        <v>0</v>
      </c>
      <c r="E35" s="28">
        <v>0</v>
      </c>
      <c r="F35" s="28">
        <v>0</v>
      </c>
      <c r="G35" s="28" t="s">
        <v>31</v>
      </c>
      <c r="H35" s="52">
        <v>0</v>
      </c>
      <c r="J35" s="26" t="s">
        <v>32</v>
      </c>
      <c r="K35" s="28">
        <v>0</v>
      </c>
      <c r="L35" s="28">
        <v>0</v>
      </c>
      <c r="M35" s="28">
        <v>0</v>
      </c>
      <c r="N35" s="28">
        <v>0</v>
      </c>
      <c r="O35" s="28">
        <v>0</v>
      </c>
      <c r="P35" s="28">
        <v>0</v>
      </c>
      <c r="Q35" s="52">
        <v>0</v>
      </c>
    </row>
    <row r="36" spans="1:18" x14ac:dyDescent="0.35">
      <c r="A36" s="27" t="s">
        <v>12</v>
      </c>
      <c r="B36" s="45">
        <v>1</v>
      </c>
      <c r="C36" s="45">
        <v>1</v>
      </c>
      <c r="D36" s="45">
        <v>1</v>
      </c>
      <c r="E36" s="45">
        <v>1</v>
      </c>
      <c r="F36" s="45">
        <v>1</v>
      </c>
      <c r="G36" s="45">
        <v>1</v>
      </c>
      <c r="H36" s="53">
        <v>1</v>
      </c>
      <c r="J36" s="27" t="s">
        <v>12</v>
      </c>
      <c r="K36" s="45">
        <v>0.19</v>
      </c>
      <c r="L36" s="45">
        <v>0.5</v>
      </c>
      <c r="M36" s="45">
        <v>0.25</v>
      </c>
      <c r="N36" s="45">
        <v>0.05</v>
      </c>
      <c r="O36" s="45">
        <v>0.01</v>
      </c>
      <c r="P36" s="45">
        <v>0</v>
      </c>
      <c r="Q36" s="53">
        <v>1</v>
      </c>
    </row>
    <row r="37" spans="1:18" x14ac:dyDescent="0.35">
      <c r="B37" s="28"/>
      <c r="C37" s="28"/>
      <c r="D37" s="28"/>
      <c r="E37" s="28"/>
      <c r="F37" s="28"/>
      <c r="G37" s="28"/>
      <c r="H37" s="28"/>
    </row>
    <row r="38" spans="1:18" x14ac:dyDescent="0.35">
      <c r="A38" s="8" t="s">
        <v>20</v>
      </c>
    </row>
    <row r="39" spans="1:18" x14ac:dyDescent="0.35">
      <c r="A39" s="8" t="s">
        <v>109</v>
      </c>
      <c r="B39" s="136">
        <v>0</v>
      </c>
    </row>
    <row r="40" spans="1:18" ht="29" x14ac:dyDescent="0.35">
      <c r="A40" s="25" t="s">
        <v>102</v>
      </c>
      <c r="B40" s="88" t="s">
        <v>53</v>
      </c>
      <c r="C40" s="88" t="s">
        <v>54</v>
      </c>
      <c r="D40" s="88" t="s">
        <v>55</v>
      </c>
      <c r="E40" s="88" t="s">
        <v>56</v>
      </c>
      <c r="F40" s="88" t="s">
        <v>57</v>
      </c>
      <c r="G40" s="88" t="s">
        <v>32</v>
      </c>
      <c r="H40" s="89" t="s">
        <v>12</v>
      </c>
    </row>
    <row r="41" spans="1:18" x14ac:dyDescent="0.35">
      <c r="A41" s="26" t="s">
        <v>39</v>
      </c>
      <c r="B41" s="28">
        <f>IF(B59&lt;$B$39,"*",'group size'!B216)</f>
        <v>0.46</v>
      </c>
      <c r="C41" s="28">
        <f>IF(C59&lt;$B$39,"*",'group size'!C216)</f>
        <v>0.69000000000000006</v>
      </c>
      <c r="D41" s="28">
        <f>IF(D59&lt;$B$39,"*",'group size'!D216)</f>
        <v>0.82000000000000006</v>
      </c>
      <c r="E41" s="28" t="str">
        <f>IF(E59&lt;$B$39,"*",'group size'!E216)</f>
        <v>*</v>
      </c>
      <c r="F41" s="28" t="str">
        <f>IF(F59&lt;$B$39,"*",'group size'!F216)</f>
        <v>*</v>
      </c>
      <c r="G41" s="28" t="str">
        <f>IF(G59&lt;$B$39,"*",'group size'!G216)</f>
        <v>*</v>
      </c>
      <c r="H41" s="52">
        <f>IF(H59&lt;$B$39,"*",'group size'!H216)</f>
        <v>0.7</v>
      </c>
      <c r="I41" s="19"/>
      <c r="J41" s="19"/>
      <c r="K41" s="123"/>
      <c r="L41" s="123"/>
      <c r="M41" s="123"/>
      <c r="N41" s="123"/>
      <c r="P41" s="100"/>
      <c r="Q41" s="100"/>
      <c r="R41" s="14"/>
    </row>
    <row r="42" spans="1:18" x14ac:dyDescent="0.35">
      <c r="A42" s="26" t="s">
        <v>40</v>
      </c>
      <c r="B42" s="28" t="str">
        <f>IF(B60&lt;$B$39,"*",'group size'!B217)</f>
        <v>*</v>
      </c>
      <c r="C42" s="28">
        <f>IF(C60&lt;$B$39,"*",'group size'!C217)</f>
        <v>0.61</v>
      </c>
      <c r="D42" s="28">
        <f>IF(D60&lt;$B$39,"*",'group size'!D217)</f>
        <v>0.64</v>
      </c>
      <c r="E42" s="28">
        <f>IF(E60&lt;$B$39,"*",'group size'!E217)</f>
        <v>0.5</v>
      </c>
      <c r="F42" s="28" t="str">
        <f>IF(F60&lt;$B$39,"*",'group size'!F217)</f>
        <v>*</v>
      </c>
      <c r="G42" s="28" t="str">
        <f>IF(G60&lt;$B$39,"*",'group size'!G217)</f>
        <v>*</v>
      </c>
      <c r="H42" s="52">
        <f>IF(H60&lt;$B$39,"*",'group size'!H217)</f>
        <v>0.61</v>
      </c>
      <c r="I42" s="19"/>
      <c r="J42" s="19"/>
      <c r="K42" s="123"/>
      <c r="L42" s="123"/>
      <c r="M42" s="123"/>
      <c r="N42" s="123"/>
      <c r="P42" s="100"/>
      <c r="Q42" s="100"/>
      <c r="R42" s="14"/>
    </row>
    <row r="43" spans="1:18" x14ac:dyDescent="0.35">
      <c r="A43" s="26" t="s">
        <v>41</v>
      </c>
      <c r="B43" s="28">
        <f>IF(B61&lt;$B$39,"*",'group size'!B218)</f>
        <v>0.65</v>
      </c>
      <c r="C43" s="28">
        <f>IF(C61&lt;$B$39,"*",'group size'!C218)</f>
        <v>0.71</v>
      </c>
      <c r="D43" s="28">
        <f>IF(D61&lt;$B$39,"*",'group size'!D218)</f>
        <v>0.72</v>
      </c>
      <c r="E43" s="28">
        <f>IF(E61&lt;$B$39,"*",'group size'!E218)</f>
        <v>0.78</v>
      </c>
      <c r="F43" s="28">
        <f>IF(F61&lt;$B$39,"*",'group size'!F218)</f>
        <v>0.86</v>
      </c>
      <c r="G43" s="28" t="str">
        <f>IF(G61&lt;$B$39,"*",'group size'!G218)</f>
        <v>*</v>
      </c>
      <c r="H43" s="52">
        <f>IF(H61&lt;$B$39,"*",'group size'!H218)</f>
        <v>0.72</v>
      </c>
      <c r="I43" s="19"/>
      <c r="J43" s="19"/>
      <c r="K43" s="123"/>
      <c r="L43" s="123"/>
      <c r="M43" s="123"/>
      <c r="N43" s="123"/>
      <c r="P43" s="100"/>
      <c r="Q43" s="100"/>
      <c r="R43" s="14"/>
    </row>
    <row r="44" spans="1:18" x14ac:dyDescent="0.35">
      <c r="A44" s="26" t="s">
        <v>42</v>
      </c>
      <c r="B44" s="28" t="str">
        <f>IF(B62&lt;$B$39,"*",'group size'!B219)</f>
        <v>*</v>
      </c>
      <c r="C44" s="28">
        <f>IF(C62&lt;$B$39,"*",'group size'!C219)</f>
        <v>0.38</v>
      </c>
      <c r="D44" s="28">
        <f>IF(D62&lt;$B$39,"*",'group size'!D219)</f>
        <v>0.51</v>
      </c>
      <c r="E44" s="28" t="str">
        <f>IF(E62&lt;$B$39,"*",'group size'!E219)</f>
        <v>*</v>
      </c>
      <c r="F44" s="28" t="str">
        <f>IF(F62&lt;$B$39,"*",'group size'!F219)</f>
        <v>*</v>
      </c>
      <c r="G44" s="28" t="str">
        <f>IF(G62&lt;$B$39,"*",'group size'!G219)</f>
        <v>*</v>
      </c>
      <c r="H44" s="52">
        <f>IF(H62&lt;$B$39,"*",'group size'!H219)</f>
        <v>0.47</v>
      </c>
      <c r="I44" s="19"/>
      <c r="J44" s="19"/>
      <c r="K44" s="123"/>
      <c r="L44" s="123"/>
      <c r="M44" s="123"/>
      <c r="N44" s="123"/>
      <c r="P44" s="100"/>
      <c r="Q44" s="100"/>
      <c r="R44" s="14"/>
    </row>
    <row r="45" spans="1:18" x14ac:dyDescent="0.35">
      <c r="A45" s="26" t="s">
        <v>8</v>
      </c>
      <c r="B45" s="28" t="str">
        <f>IF(B63&lt;$B$39,"*",'group size'!B220)</f>
        <v>*</v>
      </c>
      <c r="C45" s="28" t="str">
        <f>IF(C63&lt;$B$39,"*",'group size'!C220)</f>
        <v>*</v>
      </c>
      <c r="D45" s="28" t="str">
        <f>IF(D63&lt;$B$39,"*",'group size'!D220)</f>
        <v>*</v>
      </c>
      <c r="E45" s="28" t="str">
        <f>IF(E63&lt;$B$39,"*",'group size'!E220)</f>
        <v>*</v>
      </c>
      <c r="F45" s="28" t="str">
        <f>IF(F63&lt;$B$39,"*",'group size'!F220)</f>
        <v>*</v>
      </c>
      <c r="G45" s="28" t="str">
        <f>IF(G63&lt;$B$39,"*",'group size'!G220)</f>
        <v>*</v>
      </c>
      <c r="H45" s="52" t="str">
        <f>IF(H63&lt;$B$39,"*",'group size'!H220)</f>
        <v>*</v>
      </c>
      <c r="I45" s="19"/>
      <c r="J45" s="19"/>
      <c r="K45" s="123"/>
      <c r="L45" s="123"/>
      <c r="M45" s="123"/>
      <c r="N45" s="123"/>
      <c r="P45" s="100"/>
      <c r="Q45" s="100"/>
      <c r="R45" s="14"/>
    </row>
    <row r="46" spans="1:18" x14ac:dyDescent="0.35">
      <c r="A46" s="26" t="s">
        <v>43</v>
      </c>
      <c r="B46" s="28" t="str">
        <f>IF(B64&lt;$B$39,"*",'group size'!B221)</f>
        <v>*</v>
      </c>
      <c r="C46" s="28" t="str">
        <f>IF(C64&lt;$B$39,"*",'group size'!C221)</f>
        <v>*</v>
      </c>
      <c r="D46" s="28" t="str">
        <f>IF(D64&lt;$B$39,"*",'group size'!D221)</f>
        <v>*</v>
      </c>
      <c r="E46" s="28" t="str">
        <f>IF(E64&lt;$B$39,"*",'group size'!E221)</f>
        <v>*</v>
      </c>
      <c r="F46" s="28" t="str">
        <f>IF(F64&lt;$B$39,"*",'group size'!F221)</f>
        <v>*</v>
      </c>
      <c r="G46" s="28" t="str">
        <f>IF(G64&lt;$B$39,"*",'group size'!G221)</f>
        <v>*</v>
      </c>
      <c r="H46" s="52" t="str">
        <f>IF(H64&lt;$B$39,"*",'group size'!H221)</f>
        <v>*</v>
      </c>
      <c r="I46" s="19"/>
      <c r="J46" s="19"/>
      <c r="K46" s="123"/>
      <c r="L46" s="123"/>
      <c r="M46" s="123"/>
      <c r="N46" s="123"/>
      <c r="P46" s="100"/>
      <c r="Q46" s="100"/>
      <c r="R46" s="14"/>
    </row>
    <row r="47" spans="1:18" x14ac:dyDescent="0.35">
      <c r="A47" s="26" t="s">
        <v>44</v>
      </c>
      <c r="B47" s="28">
        <f>IF(B65&lt;$B$39,"*",'group size'!B222)</f>
        <v>0.57999999999999996</v>
      </c>
      <c r="C47" s="28">
        <f>IF(C65&lt;$B$39,"*",'group size'!C222)</f>
        <v>0.70000000000000007</v>
      </c>
      <c r="D47" s="28">
        <f>IF(D65&lt;$B$39,"*",'group size'!D222)</f>
        <v>0.70000000000000007</v>
      </c>
      <c r="E47" s="28">
        <f>IF(E65&lt;$B$39,"*",'group size'!E222)</f>
        <v>0.71</v>
      </c>
      <c r="F47" s="28" t="str">
        <f>IF(F65&lt;$B$39,"*",'group size'!F222)</f>
        <v>*</v>
      </c>
      <c r="G47" s="28" t="str">
        <f>IF(G65&lt;$B$39,"*",'group size'!G222)</f>
        <v>*</v>
      </c>
      <c r="H47" s="52">
        <f>IF(H65&lt;$B$39,"*",'group size'!H222)</f>
        <v>0.69</v>
      </c>
      <c r="I47" s="19"/>
      <c r="J47" s="19"/>
      <c r="K47" s="123"/>
      <c r="L47" s="123"/>
      <c r="M47" s="123"/>
      <c r="N47" s="123"/>
      <c r="P47" s="100"/>
      <c r="Q47" s="100"/>
      <c r="R47" s="14"/>
    </row>
    <row r="48" spans="1:18" x14ac:dyDescent="0.35">
      <c r="A48" s="26" t="s">
        <v>45</v>
      </c>
      <c r="B48" s="28">
        <f>IF(B66&lt;$B$39,"*",'group size'!B223)</f>
        <v>0.71</v>
      </c>
      <c r="C48" s="28">
        <f>IF(C66&lt;$B$39,"*",'group size'!C223)</f>
        <v>0.73</v>
      </c>
      <c r="D48" s="28">
        <f>IF(D66&lt;$B$39,"*",'group size'!D223)</f>
        <v>0.73</v>
      </c>
      <c r="E48" s="28">
        <f>IF(E66&lt;$B$39,"*",'group size'!E223)</f>
        <v>0.78</v>
      </c>
      <c r="F48" s="28">
        <f>IF(F66&lt;$B$39,"*",'group size'!F223)</f>
        <v>0.77</v>
      </c>
      <c r="G48" s="28" t="str">
        <f>IF(G66&lt;$B$39,"*",'group size'!G223)</f>
        <v>*</v>
      </c>
      <c r="H48" s="52">
        <f>IF(H66&lt;$B$39,"*",'group size'!H223)</f>
        <v>0.73</v>
      </c>
      <c r="I48" s="19"/>
      <c r="J48" s="19"/>
      <c r="K48" s="123"/>
      <c r="L48" s="123"/>
      <c r="M48" s="123"/>
      <c r="N48" s="123"/>
      <c r="P48" s="100"/>
      <c r="Q48" s="100"/>
      <c r="R48" s="14"/>
    </row>
    <row r="49" spans="1:18" x14ac:dyDescent="0.35">
      <c r="A49" s="26" t="s">
        <v>46</v>
      </c>
      <c r="B49" s="28">
        <f>IF(B67&lt;$B$39,"*",'group size'!B224)</f>
        <v>0.54</v>
      </c>
      <c r="C49" s="28">
        <f>IF(C67&lt;$B$39,"*",'group size'!C224)</f>
        <v>0.64</v>
      </c>
      <c r="D49" s="28">
        <f>IF(D67&lt;$B$39,"*",'group size'!D224)</f>
        <v>0.67</v>
      </c>
      <c r="E49" s="28">
        <f>IF(E67&lt;$B$39,"*",'group size'!E224)</f>
        <v>0.68</v>
      </c>
      <c r="F49" s="28">
        <f>IF(F67&lt;$B$39,"*",'group size'!F224)</f>
        <v>0.67</v>
      </c>
      <c r="G49" s="28" t="str">
        <f>IF(G67&lt;$B$39,"*",'group size'!G224)</f>
        <v>*</v>
      </c>
      <c r="H49" s="52">
        <f>IF(H67&lt;$B$39,"*",'group size'!H224)</f>
        <v>0.64</v>
      </c>
      <c r="I49" s="19"/>
      <c r="J49" s="19"/>
      <c r="K49" s="123"/>
      <c r="L49" s="123"/>
      <c r="M49" s="123"/>
      <c r="N49" s="123"/>
      <c r="P49" s="100"/>
      <c r="Q49" s="100"/>
      <c r="R49" s="14"/>
    </row>
    <row r="50" spans="1:18" x14ac:dyDescent="0.35">
      <c r="A50" s="26" t="s">
        <v>47</v>
      </c>
      <c r="B50" s="28">
        <f>IF(B68&lt;$B$39,"*",'group size'!B225)</f>
        <v>0.65</v>
      </c>
      <c r="C50" s="28">
        <f>IF(C68&lt;$B$39,"*",'group size'!C225)</f>
        <v>0.86</v>
      </c>
      <c r="D50" s="28">
        <f>IF(D68&lt;$B$39,"*",'group size'!D225)</f>
        <v>0.74</v>
      </c>
      <c r="E50" s="28" t="str">
        <f>IF(E68&lt;$B$39,"*",'group size'!E225)</f>
        <v>*</v>
      </c>
      <c r="F50" s="28" t="str">
        <f>IF(F68&lt;$B$39,"*",'group size'!F225)</f>
        <v>*</v>
      </c>
      <c r="G50" s="28" t="str">
        <f>IF(G68&lt;$B$39,"*",'group size'!G225)</f>
        <v>*</v>
      </c>
      <c r="H50" s="52">
        <f>IF(H68&lt;$B$39,"*",'group size'!H225)</f>
        <v>0.78</v>
      </c>
      <c r="I50" s="19"/>
      <c r="J50" s="19"/>
      <c r="K50" s="123"/>
      <c r="L50" s="123"/>
      <c r="M50" s="123"/>
      <c r="N50" s="123"/>
      <c r="P50" s="100"/>
      <c r="Q50" s="100"/>
      <c r="R50" s="14"/>
    </row>
    <row r="51" spans="1:18" x14ac:dyDescent="0.35">
      <c r="A51" s="26" t="s">
        <v>10</v>
      </c>
      <c r="B51" s="28">
        <f>IF(B69&lt;$B$39,"*",'group size'!B226)</f>
        <v>0.67</v>
      </c>
      <c r="C51" s="28">
        <f>IF(C69&lt;$B$39,"*",'group size'!C226)</f>
        <v>0.69000000000000006</v>
      </c>
      <c r="D51" s="28">
        <f>IF(D69&lt;$B$39,"*",'group size'!D226)</f>
        <v>0.73</v>
      </c>
      <c r="E51" s="28">
        <f>IF(E69&lt;$B$39,"*",'group size'!E226)</f>
        <v>0.8</v>
      </c>
      <c r="F51" s="28">
        <f>IF(F69&lt;$B$39,"*",'group size'!F226)</f>
        <v>0.87</v>
      </c>
      <c r="G51" s="28" t="str">
        <f>IF(G69&lt;$B$39,"*",'group size'!G226)</f>
        <v>*</v>
      </c>
      <c r="H51" s="52">
        <f>IF(H69&lt;$B$39,"*",'group size'!H226)</f>
        <v>0.72</v>
      </c>
      <c r="I51" s="19"/>
      <c r="J51" s="19"/>
      <c r="K51" s="123"/>
      <c r="L51" s="123"/>
      <c r="M51" s="123"/>
      <c r="N51" s="123"/>
      <c r="P51" s="100"/>
      <c r="Q51" s="100"/>
      <c r="R51" s="14"/>
    </row>
    <row r="52" spans="1:18" x14ac:dyDescent="0.35">
      <c r="A52" s="26" t="s">
        <v>48</v>
      </c>
      <c r="B52" s="28">
        <f>IF(B70&lt;$B$39,"*",'group size'!B227)</f>
        <v>0.68</v>
      </c>
      <c r="C52" s="28">
        <f>IF(C70&lt;$B$39,"*",'group size'!C227)</f>
        <v>0.70000000000000007</v>
      </c>
      <c r="D52" s="28">
        <f>IF(D70&lt;$B$39,"*",'group size'!D227)</f>
        <v>0.70000000000000007</v>
      </c>
      <c r="E52" s="28">
        <f>IF(E70&lt;$B$39,"*",'group size'!E227)</f>
        <v>0.75</v>
      </c>
      <c r="F52" s="28">
        <f>IF(F70&lt;$B$39,"*",'group size'!F227)</f>
        <v>0.83000000000000007</v>
      </c>
      <c r="G52" s="28" t="str">
        <f>IF(G70&lt;$B$39,"*",'group size'!G227)</f>
        <v>*</v>
      </c>
      <c r="H52" s="52">
        <f>IF(H70&lt;$B$39,"*",'group size'!H227)</f>
        <v>0.7</v>
      </c>
      <c r="I52" s="19"/>
      <c r="J52" s="19"/>
      <c r="K52" s="123"/>
      <c r="L52" s="123"/>
      <c r="M52" s="123"/>
      <c r="N52" s="123"/>
      <c r="P52" s="100"/>
      <c r="Q52" s="100"/>
      <c r="R52" s="14"/>
    </row>
    <row r="53" spans="1:18" x14ac:dyDescent="0.35">
      <c r="A53" s="26" t="s">
        <v>49</v>
      </c>
      <c r="B53" s="28" t="str">
        <f>IF(B71&lt;$B$39,"*",'group size'!B228)</f>
        <v>*</v>
      </c>
      <c r="C53" s="28">
        <f>IF(C71&lt;$B$39,"*",'group size'!C228)</f>
        <v>0.61</v>
      </c>
      <c r="D53" s="28">
        <f>IF(D71&lt;$B$39,"*",'group size'!D228)</f>
        <v>0.73</v>
      </c>
      <c r="E53" s="28" t="str">
        <f>IF(E71&lt;$B$39,"*",'group size'!E228)</f>
        <v>*</v>
      </c>
      <c r="F53" s="28" t="str">
        <f>IF(F71&lt;$B$39,"*",'group size'!F228)</f>
        <v>*</v>
      </c>
      <c r="G53" s="28" t="str">
        <f>IF(G71&lt;$B$39,"*",'group size'!G228)</f>
        <v>*</v>
      </c>
      <c r="H53" s="52">
        <f>IF(H71&lt;$B$39,"*",'group size'!H228)</f>
        <v>0.64</v>
      </c>
      <c r="I53" s="19"/>
      <c r="J53" s="19"/>
      <c r="K53" s="123"/>
      <c r="L53" s="123"/>
      <c r="M53" s="123"/>
      <c r="N53" s="123"/>
      <c r="P53" s="100"/>
      <c r="Q53" s="100"/>
      <c r="R53" s="14"/>
    </row>
    <row r="54" spans="1:18" x14ac:dyDescent="0.35">
      <c r="A54" s="26" t="s">
        <v>32</v>
      </c>
      <c r="B54" s="28" t="str">
        <f>IF(B72&lt;$B$39,"*",'group size'!B229)</f>
        <v>*</v>
      </c>
      <c r="C54" s="28" t="str">
        <f>IF(C72&lt;$B$39,"*",'group size'!C229)</f>
        <v>*</v>
      </c>
      <c r="D54" s="28" t="str">
        <f>IF(D72&lt;$B$39,"*",'group size'!D229)</f>
        <v>*</v>
      </c>
      <c r="E54" s="28" t="str">
        <f>IF(E72&lt;$B$39,"*",'group size'!E229)</f>
        <v>*</v>
      </c>
      <c r="F54" s="28" t="str">
        <f>IF(F72&lt;$B$39,"*",'group size'!F229)</f>
        <v>*</v>
      </c>
      <c r="G54" s="28" t="str">
        <f>IF(G72&lt;$B$39,"*",'group size'!G229)</f>
        <v>*</v>
      </c>
      <c r="H54" s="52" t="str">
        <f>IF(H72&lt;$B$39,"*",'group size'!H229)</f>
        <v>*</v>
      </c>
      <c r="I54" s="19"/>
      <c r="J54" s="19"/>
      <c r="K54" s="123"/>
      <c r="L54" s="123"/>
      <c r="M54" s="123"/>
      <c r="N54" s="123"/>
      <c r="P54" s="100"/>
      <c r="Q54" s="100"/>
      <c r="R54" s="14"/>
    </row>
    <row r="55" spans="1:18" x14ac:dyDescent="0.35">
      <c r="A55" s="27" t="s">
        <v>12</v>
      </c>
      <c r="B55" s="45">
        <f>IF(B73&lt;$B$39,"*",'group size'!B230)</f>
        <v>0.7</v>
      </c>
      <c r="C55" s="45">
        <f>IF(C73&lt;$B$39,"*",'group size'!C230)</f>
        <v>0.72</v>
      </c>
      <c r="D55" s="45">
        <f>IF(D73&lt;$B$39,"*",'group size'!D230)</f>
        <v>0.72</v>
      </c>
      <c r="E55" s="45">
        <f>IF(E73&lt;$B$39,"*",'group size'!E230)</f>
        <v>0.77</v>
      </c>
      <c r="F55" s="45">
        <f>IF(F73&lt;$B$39,"*",'group size'!F230)</f>
        <v>0.82</v>
      </c>
      <c r="G55" s="45" t="str">
        <f>IF(G73&lt;$B$39,"*",'group size'!G230)</f>
        <v>*</v>
      </c>
      <c r="H55" s="53">
        <f>IF(H73&lt;$B$39,"*",'group size'!H230)</f>
        <v>0.72</v>
      </c>
    </row>
    <row r="57" spans="1:18" x14ac:dyDescent="0.35">
      <c r="A57" s="8" t="s">
        <v>21</v>
      </c>
    </row>
    <row r="58" spans="1:18" ht="29" x14ac:dyDescent="0.35">
      <c r="A58" s="25" t="s">
        <v>102</v>
      </c>
      <c r="B58" s="88" t="s">
        <v>53</v>
      </c>
      <c r="C58" s="88" t="s">
        <v>54</v>
      </c>
      <c r="D58" s="88" t="s">
        <v>55</v>
      </c>
      <c r="E58" s="88" t="s">
        <v>56</v>
      </c>
      <c r="F58" s="88" t="s">
        <v>57</v>
      </c>
      <c r="G58" s="88" t="s">
        <v>32</v>
      </c>
      <c r="H58" s="89" t="s">
        <v>12</v>
      </c>
    </row>
    <row r="59" spans="1:18" x14ac:dyDescent="0.35">
      <c r="A59" s="26" t="s">
        <v>39</v>
      </c>
      <c r="B59" s="118">
        <v>25</v>
      </c>
      <c r="C59" s="118">
        <v>85</v>
      </c>
      <c r="D59" s="118">
        <v>50</v>
      </c>
      <c r="E59" s="118">
        <v>10</v>
      </c>
      <c r="F59" s="118">
        <v>0</v>
      </c>
      <c r="G59" s="118">
        <v>0</v>
      </c>
      <c r="H59" s="119">
        <v>175</v>
      </c>
    </row>
    <row r="60" spans="1:18" x14ac:dyDescent="0.35">
      <c r="A60" s="26" t="s">
        <v>40</v>
      </c>
      <c r="B60" s="118">
        <v>5</v>
      </c>
      <c r="C60" s="118">
        <v>35</v>
      </c>
      <c r="D60" s="118">
        <v>40</v>
      </c>
      <c r="E60" s="118">
        <v>10</v>
      </c>
      <c r="F60" s="118">
        <v>0</v>
      </c>
      <c r="G60" s="118">
        <v>0</v>
      </c>
      <c r="H60" s="119">
        <v>95</v>
      </c>
    </row>
    <row r="61" spans="1:18" x14ac:dyDescent="0.35">
      <c r="A61" s="26" t="s">
        <v>41</v>
      </c>
      <c r="B61" s="118">
        <v>425</v>
      </c>
      <c r="C61" s="118">
        <v>1320</v>
      </c>
      <c r="D61" s="118">
        <v>1105</v>
      </c>
      <c r="E61" s="118">
        <v>410</v>
      </c>
      <c r="F61" s="118">
        <v>165</v>
      </c>
      <c r="G61" s="118">
        <v>0</v>
      </c>
      <c r="H61" s="119">
        <v>3425</v>
      </c>
    </row>
    <row r="62" spans="1:18" x14ac:dyDescent="0.35">
      <c r="A62" s="26" t="s">
        <v>42</v>
      </c>
      <c r="B62" s="118">
        <v>0</v>
      </c>
      <c r="C62" s="118">
        <v>40</v>
      </c>
      <c r="D62" s="118">
        <v>60</v>
      </c>
      <c r="E62" s="118">
        <v>5</v>
      </c>
      <c r="F62" s="118">
        <v>0</v>
      </c>
      <c r="G62" s="118">
        <v>0</v>
      </c>
      <c r="H62" s="119">
        <v>110</v>
      </c>
    </row>
    <row r="63" spans="1:18" x14ac:dyDescent="0.35">
      <c r="A63" s="26" t="s">
        <v>8</v>
      </c>
      <c r="B63" s="118">
        <v>0</v>
      </c>
      <c r="C63" s="118">
        <v>5</v>
      </c>
      <c r="D63" s="118">
        <v>5</v>
      </c>
      <c r="E63" s="118">
        <v>5</v>
      </c>
      <c r="F63" s="118">
        <v>5</v>
      </c>
      <c r="G63" s="118">
        <v>0</v>
      </c>
      <c r="H63" s="119">
        <v>20</v>
      </c>
    </row>
    <row r="64" spans="1:18" x14ac:dyDescent="0.35">
      <c r="A64" s="26" t="s">
        <v>43</v>
      </c>
      <c r="B64" s="118">
        <v>0</v>
      </c>
      <c r="C64" s="118">
        <v>5</v>
      </c>
      <c r="D64" s="118">
        <v>5</v>
      </c>
      <c r="E64" s="118">
        <v>0</v>
      </c>
      <c r="F64" s="118">
        <v>0</v>
      </c>
      <c r="G64" s="118">
        <v>0</v>
      </c>
      <c r="H64" s="119">
        <v>10</v>
      </c>
    </row>
    <row r="65" spans="1:8" x14ac:dyDescent="0.35">
      <c r="A65" s="26" t="s">
        <v>44</v>
      </c>
      <c r="B65" s="118">
        <v>180</v>
      </c>
      <c r="C65" s="118">
        <v>1040</v>
      </c>
      <c r="D65" s="118">
        <v>975</v>
      </c>
      <c r="E65" s="118">
        <v>215</v>
      </c>
      <c r="F65" s="118">
        <v>10</v>
      </c>
      <c r="G65" s="118">
        <v>0</v>
      </c>
      <c r="H65" s="119">
        <v>2410</v>
      </c>
    </row>
    <row r="66" spans="1:8" x14ac:dyDescent="0.35">
      <c r="A66" s="26" t="s">
        <v>45</v>
      </c>
      <c r="B66" s="118">
        <v>7450</v>
      </c>
      <c r="C66" s="118">
        <v>17710</v>
      </c>
      <c r="D66" s="118">
        <v>7300</v>
      </c>
      <c r="E66" s="118">
        <v>1105</v>
      </c>
      <c r="F66" s="118">
        <v>220</v>
      </c>
      <c r="G66" s="118">
        <v>15</v>
      </c>
      <c r="H66" s="119">
        <v>33805</v>
      </c>
    </row>
    <row r="67" spans="1:8" x14ac:dyDescent="0.35">
      <c r="A67" s="26" t="s">
        <v>46</v>
      </c>
      <c r="B67" s="118">
        <v>260</v>
      </c>
      <c r="C67" s="118">
        <v>1010</v>
      </c>
      <c r="D67" s="118">
        <v>785</v>
      </c>
      <c r="E67" s="118">
        <v>150</v>
      </c>
      <c r="F67" s="118">
        <v>20</v>
      </c>
      <c r="G67" s="118">
        <v>0</v>
      </c>
      <c r="H67" s="119">
        <v>2225</v>
      </c>
    </row>
    <row r="68" spans="1:8" x14ac:dyDescent="0.35">
      <c r="A68" s="26" t="s">
        <v>47</v>
      </c>
      <c r="B68" s="118">
        <v>25</v>
      </c>
      <c r="C68" s="118">
        <v>55</v>
      </c>
      <c r="D68" s="118">
        <v>40</v>
      </c>
      <c r="E68" s="118">
        <v>10</v>
      </c>
      <c r="F68" s="118">
        <v>0</v>
      </c>
      <c r="G68" s="118">
        <v>0</v>
      </c>
      <c r="H68" s="119">
        <v>135</v>
      </c>
    </row>
    <row r="69" spans="1:8" x14ac:dyDescent="0.35">
      <c r="A69" s="26" t="s">
        <v>10</v>
      </c>
      <c r="B69" s="118">
        <v>290</v>
      </c>
      <c r="C69" s="118">
        <v>940</v>
      </c>
      <c r="D69" s="118">
        <v>725</v>
      </c>
      <c r="E69" s="118">
        <v>235</v>
      </c>
      <c r="F69" s="118">
        <v>80</v>
      </c>
      <c r="G69" s="118">
        <v>0</v>
      </c>
      <c r="H69" s="119">
        <v>2270</v>
      </c>
    </row>
    <row r="70" spans="1:8" x14ac:dyDescent="0.35">
      <c r="A70" s="26" t="s">
        <v>48</v>
      </c>
      <c r="B70" s="118">
        <v>1000</v>
      </c>
      <c r="C70" s="118">
        <v>3085</v>
      </c>
      <c r="D70" s="118">
        <v>2185</v>
      </c>
      <c r="E70" s="118">
        <v>420</v>
      </c>
      <c r="F70" s="118">
        <v>155</v>
      </c>
      <c r="G70" s="118">
        <v>0</v>
      </c>
      <c r="H70" s="119">
        <v>6850</v>
      </c>
    </row>
    <row r="71" spans="1:8" x14ac:dyDescent="0.35">
      <c r="A71" s="26" t="s">
        <v>49</v>
      </c>
      <c r="B71" s="118">
        <v>10</v>
      </c>
      <c r="C71" s="118">
        <v>60</v>
      </c>
      <c r="D71" s="118">
        <v>45</v>
      </c>
      <c r="E71" s="118">
        <v>5</v>
      </c>
      <c r="F71" s="118">
        <v>0</v>
      </c>
      <c r="G71" s="118">
        <v>0</v>
      </c>
      <c r="H71" s="119">
        <v>120</v>
      </c>
    </row>
    <row r="72" spans="1:8" x14ac:dyDescent="0.35">
      <c r="A72" s="26" t="s">
        <v>32</v>
      </c>
      <c r="B72" s="118">
        <v>0</v>
      </c>
      <c r="C72" s="118">
        <v>0</v>
      </c>
      <c r="D72" s="118">
        <v>0</v>
      </c>
      <c r="E72" s="118">
        <v>0</v>
      </c>
      <c r="F72" s="118">
        <v>0</v>
      </c>
      <c r="G72" s="118">
        <v>0</v>
      </c>
      <c r="H72" s="119">
        <v>5</v>
      </c>
    </row>
    <row r="73" spans="1:8" x14ac:dyDescent="0.35">
      <c r="A73" s="27" t="s">
        <v>12</v>
      </c>
      <c r="B73" s="120">
        <v>9675</v>
      </c>
      <c r="C73" s="120">
        <v>25400</v>
      </c>
      <c r="D73" s="120">
        <v>13325</v>
      </c>
      <c r="E73" s="120">
        <v>2585</v>
      </c>
      <c r="F73" s="120">
        <v>655</v>
      </c>
      <c r="G73" s="120">
        <v>20</v>
      </c>
      <c r="H73" s="99">
        <v>51660</v>
      </c>
    </row>
    <row r="75" spans="1:8" x14ac:dyDescent="0.35">
      <c r="A75" s="5" t="s">
        <v>148</v>
      </c>
    </row>
  </sheetData>
  <conditionalFormatting sqref="K4:Q18">
    <cfRule type="dataBar" priority="13">
      <dataBar>
        <cfvo type="min"/>
        <cfvo type="max"/>
        <color rgb="FF638EC6"/>
      </dataBar>
      <extLst>
        <ext xmlns:x14="http://schemas.microsoft.com/office/spreadsheetml/2009/9/main" uri="{B025F937-C7B1-47D3-B67F-A62EFF666E3E}">
          <x14:id>{1E244F8E-674E-413E-BB3E-94363D732136}</x14:id>
        </ext>
      </extLst>
    </cfRule>
  </conditionalFormatting>
  <conditionalFormatting sqref="K22:Q36">
    <cfRule type="dataBar" priority="12">
      <dataBar>
        <cfvo type="min"/>
        <cfvo type="max"/>
        <color rgb="FF638EC6"/>
      </dataBar>
      <extLst>
        <ext xmlns:x14="http://schemas.microsoft.com/office/spreadsheetml/2009/9/main" uri="{B025F937-C7B1-47D3-B67F-A62EFF666E3E}">
          <x14:id>{36842460-E7FA-4CAD-A7F1-29342ADAAEAA}</x14:id>
        </ext>
      </extLst>
    </cfRule>
  </conditionalFormatting>
  <conditionalFormatting sqref="B22:H37">
    <cfRule type="dataBar" priority="11">
      <dataBar>
        <cfvo type="min"/>
        <cfvo type="max"/>
        <color rgb="FF638EC6"/>
      </dataBar>
      <extLst>
        <ext xmlns:x14="http://schemas.microsoft.com/office/spreadsheetml/2009/9/main" uri="{B025F937-C7B1-47D3-B67F-A62EFF666E3E}">
          <x14:id>{91AB5DB9-497E-411A-8BE5-C5FA15C4C92B}</x14:id>
        </ext>
      </extLst>
    </cfRule>
  </conditionalFormatting>
  <conditionalFormatting sqref="B41:H55">
    <cfRule type="dataBar" priority="10">
      <dataBar>
        <cfvo type="min"/>
        <cfvo type="max"/>
        <color rgb="FF638EC6"/>
      </dataBar>
      <extLst>
        <ext xmlns:x14="http://schemas.microsoft.com/office/spreadsheetml/2009/9/main" uri="{B025F937-C7B1-47D3-B67F-A62EFF666E3E}">
          <x14:id>{06BF7B40-E77C-4D93-AE66-D4D22D41AA20}</x14:id>
        </ext>
      </extLst>
    </cfRule>
  </conditionalFormatting>
  <conditionalFormatting sqref="H41:H55">
    <cfRule type="dataBar" priority="5">
      <dataBar>
        <cfvo type="min"/>
        <cfvo type="max"/>
        <color rgb="FF638EC6"/>
      </dataBar>
      <extLst>
        <ext xmlns:x14="http://schemas.microsoft.com/office/spreadsheetml/2009/9/main" uri="{B025F937-C7B1-47D3-B67F-A62EFF666E3E}">
          <x14:id>{9DFE31AD-76F9-4DFA-93C4-7D3C5B342132}</x14:id>
        </ext>
      </extLst>
    </cfRule>
  </conditionalFormatting>
  <conditionalFormatting sqref="B55:G55">
    <cfRule type="dataBar" priority="4">
      <dataBar>
        <cfvo type="min"/>
        <cfvo type="max"/>
        <color rgb="FF638EC6"/>
      </dataBar>
      <extLst>
        <ext xmlns:x14="http://schemas.microsoft.com/office/spreadsheetml/2009/9/main" uri="{B025F937-C7B1-47D3-B67F-A62EFF666E3E}">
          <x14:id>{BA623591-6FEE-4F2B-A240-2DA614ED14D9}</x14:id>
        </ext>
      </extLst>
    </cfRule>
  </conditionalFormatting>
  <conditionalFormatting sqref="H55">
    <cfRule type="dataBar" priority="3">
      <dataBar>
        <cfvo type="min"/>
        <cfvo type="max"/>
        <color rgb="FF638EC6"/>
      </dataBar>
      <extLst>
        <ext xmlns:x14="http://schemas.microsoft.com/office/spreadsheetml/2009/9/main" uri="{B025F937-C7B1-47D3-B67F-A62EFF666E3E}">
          <x14:id>{8C04634A-EE6C-40A5-B8AF-1FDA401DB711}</x14:id>
        </ext>
      </extLst>
    </cfRule>
  </conditionalFormatting>
  <conditionalFormatting sqref="B55:H55">
    <cfRule type="dataBar" priority="2">
      <dataBar>
        <cfvo type="min"/>
        <cfvo type="max"/>
        <color rgb="FF638EC6"/>
      </dataBar>
      <extLst>
        <ext xmlns:x14="http://schemas.microsoft.com/office/spreadsheetml/2009/9/main" uri="{B025F937-C7B1-47D3-B67F-A62EFF666E3E}">
          <x14:id>{FBA3A8F0-E48D-43D9-8EE8-82171C3BC8BD}</x14:id>
        </ext>
      </extLst>
    </cfRule>
  </conditionalFormatting>
  <conditionalFormatting sqref="B36:H38 C39:H39 B40:H55">
    <cfRule type="dataBar" priority="1">
      <dataBar>
        <cfvo type="min"/>
        <cfvo type="max"/>
        <color rgb="FF638EC6"/>
      </dataBar>
      <extLst>
        <ext xmlns:x14="http://schemas.microsoft.com/office/spreadsheetml/2009/9/main" uri="{B025F937-C7B1-47D3-B67F-A62EFF666E3E}">
          <x14:id>{9E071504-AB80-45E4-9B23-AF5D7B3D7F5F}</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E244F8E-674E-413E-BB3E-94363D732136}">
            <x14:dataBar minLength="0" maxLength="100" border="1" negativeBarBorderColorSameAsPositive="0">
              <x14:cfvo type="autoMin"/>
              <x14:cfvo type="autoMax"/>
              <x14:borderColor rgb="FF638EC6"/>
              <x14:negativeFillColor rgb="FFFF0000"/>
              <x14:negativeBorderColor rgb="FFFF0000"/>
              <x14:axisColor rgb="FF000000"/>
            </x14:dataBar>
          </x14:cfRule>
          <xm:sqref>K4:Q18</xm:sqref>
        </x14:conditionalFormatting>
        <x14:conditionalFormatting xmlns:xm="http://schemas.microsoft.com/office/excel/2006/main">
          <x14:cfRule type="dataBar" id="{36842460-E7FA-4CAD-A7F1-29342ADAAEAA}">
            <x14:dataBar minLength="0" maxLength="100" border="1" negativeBarBorderColorSameAsPositive="0">
              <x14:cfvo type="autoMin"/>
              <x14:cfvo type="autoMax"/>
              <x14:borderColor rgb="FF638EC6"/>
              <x14:negativeFillColor rgb="FFFF0000"/>
              <x14:negativeBorderColor rgb="FFFF0000"/>
              <x14:axisColor rgb="FF000000"/>
            </x14:dataBar>
          </x14:cfRule>
          <xm:sqref>K22:Q36</xm:sqref>
        </x14:conditionalFormatting>
        <x14:conditionalFormatting xmlns:xm="http://schemas.microsoft.com/office/excel/2006/main">
          <x14:cfRule type="dataBar" id="{91AB5DB9-497E-411A-8BE5-C5FA15C4C92B}">
            <x14:dataBar minLength="0" maxLength="100" border="1" negativeBarBorderColorSameAsPositive="0">
              <x14:cfvo type="autoMin"/>
              <x14:cfvo type="autoMax"/>
              <x14:borderColor rgb="FF638EC6"/>
              <x14:negativeFillColor rgb="FFFF0000"/>
              <x14:negativeBorderColor rgb="FFFF0000"/>
              <x14:axisColor rgb="FF000000"/>
            </x14:dataBar>
          </x14:cfRule>
          <xm:sqref>B22:H37</xm:sqref>
        </x14:conditionalFormatting>
        <x14:conditionalFormatting xmlns:xm="http://schemas.microsoft.com/office/excel/2006/main">
          <x14:cfRule type="dataBar" id="{06BF7B40-E77C-4D93-AE66-D4D22D41AA20}">
            <x14:dataBar minLength="0" maxLength="100" border="1" negativeBarBorderColorSameAsPositive="0">
              <x14:cfvo type="autoMin"/>
              <x14:cfvo type="autoMax"/>
              <x14:borderColor rgb="FF638EC6"/>
              <x14:negativeFillColor rgb="FFFF0000"/>
              <x14:negativeBorderColor rgb="FFFF0000"/>
              <x14:axisColor rgb="FF000000"/>
            </x14:dataBar>
          </x14:cfRule>
          <xm:sqref>B41:H55</xm:sqref>
        </x14:conditionalFormatting>
        <x14:conditionalFormatting xmlns:xm="http://schemas.microsoft.com/office/excel/2006/main">
          <x14:cfRule type="dataBar" id="{9DFE31AD-76F9-4DFA-93C4-7D3C5B342132}">
            <x14:dataBar minLength="0" maxLength="100" border="1" negativeBarBorderColorSameAsPositive="0">
              <x14:cfvo type="autoMin"/>
              <x14:cfvo type="autoMax"/>
              <x14:borderColor rgb="FF638EC6"/>
              <x14:negativeFillColor rgb="FFFF0000"/>
              <x14:negativeBorderColor rgb="FFFF0000"/>
              <x14:axisColor rgb="FF000000"/>
            </x14:dataBar>
          </x14:cfRule>
          <xm:sqref>H41:H55</xm:sqref>
        </x14:conditionalFormatting>
        <x14:conditionalFormatting xmlns:xm="http://schemas.microsoft.com/office/excel/2006/main">
          <x14:cfRule type="dataBar" id="{BA623591-6FEE-4F2B-A240-2DA614ED14D9}">
            <x14:dataBar minLength="0" maxLength="100" border="1" negativeBarBorderColorSameAsPositive="0">
              <x14:cfvo type="autoMin"/>
              <x14:cfvo type="autoMax"/>
              <x14:borderColor rgb="FF638EC6"/>
              <x14:negativeFillColor rgb="FFFF0000"/>
              <x14:negativeBorderColor rgb="FFFF0000"/>
              <x14:axisColor rgb="FF000000"/>
            </x14:dataBar>
          </x14:cfRule>
          <xm:sqref>B55:G55</xm:sqref>
        </x14:conditionalFormatting>
        <x14:conditionalFormatting xmlns:xm="http://schemas.microsoft.com/office/excel/2006/main">
          <x14:cfRule type="dataBar" id="{8C04634A-EE6C-40A5-B8AF-1FDA401DB711}">
            <x14:dataBar minLength="0" maxLength="100" border="1" negativeBarBorderColorSameAsPositive="0">
              <x14:cfvo type="autoMin"/>
              <x14:cfvo type="autoMax"/>
              <x14:borderColor rgb="FF638EC6"/>
              <x14:negativeFillColor rgb="FFFF0000"/>
              <x14:negativeBorderColor rgb="FFFF0000"/>
              <x14:axisColor rgb="FF000000"/>
            </x14:dataBar>
          </x14:cfRule>
          <xm:sqref>H55</xm:sqref>
        </x14:conditionalFormatting>
        <x14:conditionalFormatting xmlns:xm="http://schemas.microsoft.com/office/excel/2006/main">
          <x14:cfRule type="dataBar" id="{FBA3A8F0-E48D-43D9-8EE8-82171C3BC8BD}">
            <x14:dataBar minLength="0" maxLength="100" border="1" negativeBarBorderColorSameAsPositive="0">
              <x14:cfvo type="autoMin"/>
              <x14:cfvo type="autoMax"/>
              <x14:borderColor rgb="FF638EC6"/>
              <x14:negativeFillColor rgb="FFFF0000"/>
              <x14:negativeBorderColor rgb="FFFF0000"/>
              <x14:axisColor rgb="FF000000"/>
            </x14:dataBar>
          </x14:cfRule>
          <xm:sqref>B55:H55</xm:sqref>
        </x14:conditionalFormatting>
        <x14:conditionalFormatting xmlns:xm="http://schemas.microsoft.com/office/excel/2006/main">
          <x14:cfRule type="dataBar" id="{9E071504-AB80-45E4-9B23-AF5D7B3D7F5F}">
            <x14:dataBar minLength="0" maxLength="100" border="1" negativeBarBorderColorSameAsPositive="0">
              <x14:cfvo type="autoMin"/>
              <x14:cfvo type="autoMax"/>
              <x14:borderColor rgb="FF638EC6"/>
              <x14:negativeFillColor rgb="FFFF0000"/>
              <x14:negativeBorderColor rgb="FFFF0000"/>
              <x14:axisColor rgb="FF000000"/>
            </x14:dataBar>
          </x14:cfRule>
          <xm:sqref>B36:H38 C39:H39 B40:H55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heetViews>
  <sheetFormatPr defaultRowHeight="14.5" x14ac:dyDescent="0.35"/>
  <cols>
    <col min="1" max="1" width="56.81640625" customWidth="1"/>
    <col min="2" max="8" width="4.1796875" customWidth="1"/>
  </cols>
  <sheetData>
    <row r="1" spans="1:2" x14ac:dyDescent="0.35">
      <c r="A1" s="67" t="s">
        <v>133</v>
      </c>
    </row>
    <row r="2" spans="1:2" x14ac:dyDescent="0.35">
      <c r="A2" s="55" t="s">
        <v>112</v>
      </c>
      <c r="B2" s="6">
        <v>1</v>
      </c>
    </row>
    <row r="3" spans="1:2" x14ac:dyDescent="0.35">
      <c r="A3" s="55" t="s">
        <v>113</v>
      </c>
      <c r="B3" s="6">
        <v>2</v>
      </c>
    </row>
    <row r="4" spans="1:2" x14ac:dyDescent="0.35">
      <c r="A4" s="55" t="s">
        <v>114</v>
      </c>
      <c r="B4" s="6">
        <v>3</v>
      </c>
    </row>
    <row r="5" spans="1:2" x14ac:dyDescent="0.35">
      <c r="A5" s="55" t="s">
        <v>115</v>
      </c>
      <c r="B5" s="6">
        <v>4</v>
      </c>
    </row>
    <row r="6" spans="1:2" x14ac:dyDescent="0.35">
      <c r="A6" s="55" t="s">
        <v>116</v>
      </c>
      <c r="B6" s="6">
        <v>5</v>
      </c>
    </row>
    <row r="7" spans="1:2" x14ac:dyDescent="0.35">
      <c r="A7" s="55" t="s">
        <v>117</v>
      </c>
      <c r="B7" s="6">
        <v>6</v>
      </c>
    </row>
    <row r="8" spans="1:2" x14ac:dyDescent="0.35">
      <c r="A8" s="55" t="s">
        <v>118</v>
      </c>
      <c r="B8" s="6">
        <v>7</v>
      </c>
    </row>
    <row r="9" spans="1:2" x14ac:dyDescent="0.35">
      <c r="A9" s="55" t="s">
        <v>119</v>
      </c>
      <c r="B9" s="6">
        <v>8</v>
      </c>
    </row>
    <row r="10" spans="1:2" x14ac:dyDescent="0.35">
      <c r="A10" s="55" t="s">
        <v>120</v>
      </c>
      <c r="B10" s="6">
        <v>9</v>
      </c>
    </row>
    <row r="11" spans="1:2" x14ac:dyDescent="0.35">
      <c r="A11" s="55" t="s">
        <v>121</v>
      </c>
      <c r="B11" s="6">
        <v>10</v>
      </c>
    </row>
    <row r="12" spans="1:2" x14ac:dyDescent="0.35">
      <c r="A12" s="55" t="s">
        <v>122</v>
      </c>
      <c r="B12" s="6">
        <v>11</v>
      </c>
    </row>
    <row r="13" spans="1:2" x14ac:dyDescent="0.35">
      <c r="A13" s="55" t="s">
        <v>123</v>
      </c>
      <c r="B13" s="6">
        <v>12</v>
      </c>
    </row>
    <row r="14" spans="1:2" x14ac:dyDescent="0.35">
      <c r="A14" s="55" t="s">
        <v>124</v>
      </c>
      <c r="B14" s="6">
        <v>13</v>
      </c>
    </row>
    <row r="15" spans="1:2" x14ac:dyDescent="0.35">
      <c r="A15" s="55" t="s">
        <v>125</v>
      </c>
      <c r="B15" s="6">
        <v>14</v>
      </c>
    </row>
    <row r="16" spans="1:2" x14ac:dyDescent="0.35">
      <c r="A16" s="55" t="s">
        <v>126</v>
      </c>
      <c r="B16" s="6">
        <v>15</v>
      </c>
    </row>
    <row r="17" spans="1:8" x14ac:dyDescent="0.35">
      <c r="A17" s="55" t="s">
        <v>127</v>
      </c>
      <c r="B17" s="6">
        <v>16</v>
      </c>
    </row>
    <row r="18" spans="1:8" x14ac:dyDescent="0.35">
      <c r="A18" s="55" t="s">
        <v>128</v>
      </c>
      <c r="B18" s="6">
        <v>17</v>
      </c>
    </row>
    <row r="19" spans="1:8" x14ac:dyDescent="0.35">
      <c r="A19" s="55" t="s">
        <v>129</v>
      </c>
      <c r="B19" s="6">
        <v>18</v>
      </c>
    </row>
    <row r="20" spans="1:8" x14ac:dyDescent="0.35">
      <c r="A20" s="55" t="s">
        <v>130</v>
      </c>
      <c r="B20" s="6">
        <v>19</v>
      </c>
    </row>
    <row r="21" spans="1:8" x14ac:dyDescent="0.35">
      <c r="A21" s="55" t="s">
        <v>131</v>
      </c>
      <c r="B21" s="6">
        <v>20</v>
      </c>
    </row>
    <row r="22" spans="1:8" x14ac:dyDescent="0.35">
      <c r="A22" s="55" t="s">
        <v>132</v>
      </c>
      <c r="B22" s="6">
        <v>21</v>
      </c>
    </row>
    <row r="24" spans="1:8" x14ac:dyDescent="0.35">
      <c r="A24" s="54" t="s">
        <v>3</v>
      </c>
      <c r="B24" s="61"/>
      <c r="C24" s="72">
        <v>1</v>
      </c>
      <c r="D24" s="72">
        <v>2</v>
      </c>
      <c r="E24" s="72">
        <v>3</v>
      </c>
      <c r="F24" s="72">
        <v>4</v>
      </c>
      <c r="G24" s="72">
        <v>5</v>
      </c>
      <c r="H24" s="73">
        <v>6</v>
      </c>
    </row>
    <row r="25" spans="1:8" x14ac:dyDescent="0.35">
      <c r="A25" s="55" t="s">
        <v>0</v>
      </c>
      <c r="B25" s="62">
        <v>1</v>
      </c>
      <c r="C25" s="63"/>
      <c r="D25" s="64">
        <v>7</v>
      </c>
      <c r="E25" s="64">
        <v>8</v>
      </c>
      <c r="F25" s="64">
        <v>9</v>
      </c>
      <c r="G25" s="64">
        <v>10</v>
      </c>
      <c r="H25" s="74">
        <v>11</v>
      </c>
    </row>
    <row r="26" spans="1:8" x14ac:dyDescent="0.35">
      <c r="A26" s="55" t="s">
        <v>6</v>
      </c>
      <c r="B26" s="62">
        <v>2</v>
      </c>
      <c r="C26" s="64">
        <v>7</v>
      </c>
      <c r="D26" s="63"/>
      <c r="E26" s="64">
        <v>12</v>
      </c>
      <c r="F26" s="64">
        <v>13</v>
      </c>
      <c r="G26" s="64">
        <v>14</v>
      </c>
      <c r="H26" s="74">
        <v>15</v>
      </c>
    </row>
    <row r="27" spans="1:8" x14ac:dyDescent="0.35">
      <c r="A27" s="55" t="s">
        <v>2</v>
      </c>
      <c r="B27" s="62">
        <v>3</v>
      </c>
      <c r="C27" s="64">
        <v>8</v>
      </c>
      <c r="D27" s="64">
        <v>12</v>
      </c>
      <c r="E27" s="63"/>
      <c r="F27" s="64">
        <v>16</v>
      </c>
      <c r="G27" s="64">
        <v>17</v>
      </c>
      <c r="H27" s="74">
        <v>18</v>
      </c>
    </row>
    <row r="28" spans="1:8" x14ac:dyDescent="0.35">
      <c r="A28" s="55" t="s">
        <v>4</v>
      </c>
      <c r="B28" s="62">
        <v>4</v>
      </c>
      <c r="C28" s="64">
        <v>9</v>
      </c>
      <c r="D28" s="64">
        <v>13</v>
      </c>
      <c r="E28" s="64">
        <v>16</v>
      </c>
      <c r="F28" s="63"/>
      <c r="G28" s="64">
        <v>19</v>
      </c>
      <c r="H28" s="74">
        <v>20</v>
      </c>
    </row>
    <row r="29" spans="1:8" x14ac:dyDescent="0.35">
      <c r="A29" s="55" t="s">
        <v>1</v>
      </c>
      <c r="B29" s="62">
        <v>5</v>
      </c>
      <c r="C29" s="64">
        <v>10</v>
      </c>
      <c r="D29" s="64">
        <v>14</v>
      </c>
      <c r="E29" s="64">
        <v>17</v>
      </c>
      <c r="F29" s="64">
        <v>19</v>
      </c>
      <c r="G29" s="63"/>
      <c r="H29" s="74">
        <v>21</v>
      </c>
    </row>
    <row r="30" spans="1:8" x14ac:dyDescent="0.35">
      <c r="A30" s="55" t="s">
        <v>5</v>
      </c>
      <c r="B30" s="65">
        <v>6</v>
      </c>
      <c r="C30" s="66">
        <v>11</v>
      </c>
      <c r="D30" s="66">
        <v>15</v>
      </c>
      <c r="E30" s="66">
        <v>18</v>
      </c>
      <c r="F30" s="66">
        <v>20</v>
      </c>
      <c r="G30" s="66">
        <v>21</v>
      </c>
      <c r="H30" s="75"/>
    </row>
    <row r="31" spans="1:8" ht="199.5" x14ac:dyDescent="0.35">
      <c r="B31" s="2" t="s">
        <v>3</v>
      </c>
      <c r="C31" s="3" t="s">
        <v>0</v>
      </c>
      <c r="D31" s="4" t="s">
        <v>6</v>
      </c>
      <c r="E31" s="3" t="s">
        <v>2</v>
      </c>
      <c r="F31" s="3" t="s">
        <v>4</v>
      </c>
      <c r="G31" s="3" t="s">
        <v>1</v>
      </c>
      <c r="H31" s="71" t="s">
        <v>5</v>
      </c>
    </row>
  </sheetData>
  <hyperlinks>
    <hyperlink ref="B25" location="'1'!A1" display="'1'!A1"/>
    <hyperlink ref="B26" location="'2'!A1" display="'2'!A1"/>
    <hyperlink ref="B27" location="'3'!A1" display="'3'!A1"/>
    <hyperlink ref="B28" location="'4'!A1" display="'4'!A1"/>
    <hyperlink ref="B29" location="'5'!A1" display="'5'!A1"/>
    <hyperlink ref="B30" location="'6'!A1" display="'6'!A1"/>
    <hyperlink ref="C26" location="'7'!A1" display="'7'!A1"/>
    <hyperlink ref="C27" location="'8'!A1" display="'8'!A1"/>
    <hyperlink ref="C28" location="'9'!A1" display="'9'!A1"/>
    <hyperlink ref="C29" location="'10'!A1" display="'10'!A1"/>
    <hyperlink ref="C30" location="'11'!A1" display="'11'!A1"/>
    <hyperlink ref="D27" location="'12'!A1" display="'12'!A1"/>
    <hyperlink ref="D28" location="'13'!A1" display="'13'!A1"/>
    <hyperlink ref="D29" location="'14'!A1" display="'14'!A1"/>
    <hyperlink ref="D30" location="'15'!A1" display="'15'!A1"/>
    <hyperlink ref="E28" location="'16'!A1" display="'16'!A1"/>
    <hyperlink ref="E29" location="'17'!A1" display="'17'!A1"/>
    <hyperlink ref="E30" location="'18'!A1" display="'18'!A1"/>
    <hyperlink ref="F29" location="'19'!A1" display="'19'!A1"/>
    <hyperlink ref="F30" location="'20'!A1" display="'20'!A1"/>
    <hyperlink ref="G30" location="'21'!A1" display="'21'!A1"/>
    <hyperlink ref="B2" location="'1'!A1" display="'1'!A1"/>
    <hyperlink ref="B3" location="'2'!A1" display="'2'!A1"/>
    <hyperlink ref="B4" location="'3'!A1" display="'3'!A1"/>
    <hyperlink ref="B5" location="'4'!A1" display="'4'!A1"/>
    <hyperlink ref="B6" location="'5'!A1" display="'5'!A1"/>
    <hyperlink ref="B7" location="'6'!A1" display="'6'!A1"/>
    <hyperlink ref="B8" location="'7'!A1" display="'7'!A1"/>
    <hyperlink ref="B9" location="'8'!A1" display="'8'!A1"/>
    <hyperlink ref="B10" location="'9'!A1" display="'9'!A1"/>
    <hyperlink ref="B11" location="'10'!A1" display="'10'!A1"/>
    <hyperlink ref="B12" location="'11'!A1" display="'11'!A1"/>
    <hyperlink ref="B13" location="'12'!A1" display="'12'!A1"/>
    <hyperlink ref="B14" location="'13'!A1" display="'13'!A1"/>
    <hyperlink ref="B15" location="'14'!A1" display="'14'!A1"/>
    <hyperlink ref="B16" location="'15'!A1" display="'15'!A1"/>
    <hyperlink ref="B17" location="'16'!A1" display="'16'!A1"/>
    <hyperlink ref="B18" location="'17'!A1" display="'17'!A1"/>
    <hyperlink ref="B19" location="'18'!A1" display="'18'!A1"/>
    <hyperlink ref="B20" location="'19'!A1" display="'19'!A1"/>
    <hyperlink ref="B21" location="'20'!A1" display="'20'!A1"/>
    <hyperlink ref="B22" location="'21'!A1" display="'21'!A1"/>
    <hyperlink ref="C24" location="'1'!A1" display="'1'!A1"/>
    <hyperlink ref="D24" location="'2'!A1" display="'2'!A1"/>
    <hyperlink ref="E24" location="'3'!A1" display="'3'!A1"/>
    <hyperlink ref="F24" location="'4'!A1" display="'4'!A1"/>
    <hyperlink ref="G24" location="'5'!A1" display="'5'!A1"/>
    <hyperlink ref="H24" location="'6'!A1" display="'6'!A1"/>
    <hyperlink ref="D25" location="'7'!A1" display="'7'!A1"/>
    <hyperlink ref="E25" location="'8'!A1" display="'8'!A1"/>
    <hyperlink ref="F25" location="'9'!A1" display="'9'!A1"/>
    <hyperlink ref="G25" location="'10'!A1" display="'10'!A1"/>
    <hyperlink ref="H25" location="'11'!A1" display="'11'!A1"/>
    <hyperlink ref="E26" location="'12'!A1" display="'12'!A1"/>
    <hyperlink ref="F26" location="'13'!A1" display="'13'!A1"/>
    <hyperlink ref="G26" location="'14'!A1" display="'14'!A1"/>
    <hyperlink ref="H26" location="'15'!A1" display="'15'!A1"/>
    <hyperlink ref="F27" location="'16'!A1" display="'16'!A1"/>
    <hyperlink ref="G27" location="'17'!A1" display="'17'!A1"/>
    <hyperlink ref="H27" location="'18'!A1" display="'18'!A1"/>
    <hyperlink ref="G28" location="'19'!A1" display="'19'!A1"/>
    <hyperlink ref="H28" location="'20'!A1" display="'20'!A1"/>
    <hyperlink ref="H29" location="'21'!A1" display="'21'!A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workbookViewId="0"/>
  </sheetViews>
  <sheetFormatPr defaultColWidth="9.1796875" defaultRowHeight="14.5" x14ac:dyDescent="0.35"/>
  <cols>
    <col min="1" max="1" width="33.1796875" style="9" customWidth="1"/>
    <col min="2" max="7" width="10" style="94" customWidth="1"/>
    <col min="8" max="8" width="9.26953125" style="9" bestFit="1" customWidth="1"/>
    <col min="9" max="9" width="33.7265625" style="9" customWidth="1"/>
    <col min="10" max="15" width="10" style="94" customWidth="1"/>
    <col min="16" max="16" width="9.26953125" style="9" bestFit="1" customWidth="1"/>
    <col min="17" max="16384" width="9.1796875" style="9"/>
  </cols>
  <sheetData>
    <row r="1" spans="1:15" x14ac:dyDescent="0.35">
      <c r="A1" s="10" t="s">
        <v>7</v>
      </c>
    </row>
    <row r="2" spans="1:15" x14ac:dyDescent="0.35">
      <c r="A2" s="8" t="s">
        <v>19</v>
      </c>
      <c r="I2" s="8" t="s">
        <v>33</v>
      </c>
    </row>
    <row r="3" spans="1:15" ht="29" x14ac:dyDescent="0.35">
      <c r="A3" s="21" t="s">
        <v>25</v>
      </c>
      <c r="B3" s="77" t="s">
        <v>8</v>
      </c>
      <c r="C3" s="77" t="s">
        <v>9</v>
      </c>
      <c r="D3" s="77" t="s">
        <v>10</v>
      </c>
      <c r="E3" s="77" t="s">
        <v>11</v>
      </c>
      <c r="F3" s="81" t="s">
        <v>32</v>
      </c>
      <c r="G3" s="95" t="s">
        <v>12</v>
      </c>
      <c r="I3" s="25" t="s">
        <v>25</v>
      </c>
      <c r="J3" s="88" t="s">
        <v>8</v>
      </c>
      <c r="K3" s="88" t="s">
        <v>9</v>
      </c>
      <c r="L3" s="88" t="s">
        <v>10</v>
      </c>
      <c r="M3" s="88" t="s">
        <v>11</v>
      </c>
      <c r="N3" s="81" t="s">
        <v>32</v>
      </c>
      <c r="O3" s="89" t="s">
        <v>12</v>
      </c>
    </row>
    <row r="4" spans="1:15" x14ac:dyDescent="0.35">
      <c r="A4" s="22" t="s">
        <v>13</v>
      </c>
      <c r="B4" s="96">
        <v>0</v>
      </c>
      <c r="C4" s="96">
        <v>265</v>
      </c>
      <c r="D4" s="96">
        <v>25</v>
      </c>
      <c r="E4" s="96">
        <v>835</v>
      </c>
      <c r="F4" s="96">
        <v>0</v>
      </c>
      <c r="G4" s="97">
        <v>1125</v>
      </c>
      <c r="I4" s="26" t="s">
        <v>13</v>
      </c>
      <c r="J4" s="28">
        <v>0</v>
      </c>
      <c r="K4" s="28">
        <v>0.24</v>
      </c>
      <c r="L4" s="28">
        <v>0.02</v>
      </c>
      <c r="M4" s="28">
        <v>0.74</v>
      </c>
      <c r="N4" s="28">
        <v>0</v>
      </c>
      <c r="O4" s="52">
        <v>1</v>
      </c>
    </row>
    <row r="5" spans="1:15" x14ac:dyDescent="0.35">
      <c r="A5" s="22" t="s">
        <v>14</v>
      </c>
      <c r="B5" s="96">
        <v>0</v>
      </c>
      <c r="C5" s="96">
        <v>855</v>
      </c>
      <c r="D5" s="96">
        <v>35</v>
      </c>
      <c r="E5" s="96">
        <v>1755</v>
      </c>
      <c r="F5" s="96">
        <v>0</v>
      </c>
      <c r="G5" s="97">
        <v>2645</v>
      </c>
      <c r="I5" s="26" t="s">
        <v>14</v>
      </c>
      <c r="J5" s="28">
        <v>0</v>
      </c>
      <c r="K5" s="28">
        <v>0.32</v>
      </c>
      <c r="L5" s="28">
        <v>0.01</v>
      </c>
      <c r="M5" s="28">
        <v>0.66</v>
      </c>
      <c r="N5" s="28">
        <v>0</v>
      </c>
      <c r="O5" s="52">
        <v>1</v>
      </c>
    </row>
    <row r="6" spans="1:15" x14ac:dyDescent="0.35">
      <c r="A6" s="22" t="s">
        <v>15</v>
      </c>
      <c r="B6" s="96">
        <v>0</v>
      </c>
      <c r="C6" s="96">
        <v>15</v>
      </c>
      <c r="D6" s="96">
        <v>0</v>
      </c>
      <c r="E6" s="96">
        <v>70</v>
      </c>
      <c r="F6" s="96">
        <v>0</v>
      </c>
      <c r="G6" s="97">
        <v>85</v>
      </c>
      <c r="I6" s="26" t="s">
        <v>15</v>
      </c>
      <c r="J6" s="28">
        <v>0</v>
      </c>
      <c r="K6" s="28">
        <v>0.19</v>
      </c>
      <c r="L6" s="28" t="s">
        <v>31</v>
      </c>
      <c r="M6" s="28">
        <v>0.8</v>
      </c>
      <c r="N6" s="28" t="s">
        <v>31</v>
      </c>
      <c r="O6" s="52">
        <v>1</v>
      </c>
    </row>
    <row r="7" spans="1:15" x14ac:dyDescent="0.35">
      <c r="A7" s="22" t="s">
        <v>16</v>
      </c>
      <c r="B7" s="96">
        <v>0</v>
      </c>
      <c r="C7" s="96">
        <v>80</v>
      </c>
      <c r="D7" s="96">
        <v>5</v>
      </c>
      <c r="E7" s="96">
        <v>450</v>
      </c>
      <c r="F7" s="96">
        <v>0</v>
      </c>
      <c r="G7" s="97">
        <v>535</v>
      </c>
      <c r="I7" s="26" t="s">
        <v>16</v>
      </c>
      <c r="J7" s="28">
        <v>0</v>
      </c>
      <c r="K7" s="28">
        <v>0.15</v>
      </c>
      <c r="L7" s="28">
        <v>0.01</v>
      </c>
      <c r="M7" s="28">
        <v>0.84</v>
      </c>
      <c r="N7" s="28">
        <v>0</v>
      </c>
      <c r="O7" s="52">
        <v>1</v>
      </c>
    </row>
    <row r="8" spans="1:15" x14ac:dyDescent="0.35">
      <c r="A8" s="22" t="s">
        <v>17</v>
      </c>
      <c r="B8" s="96">
        <v>0</v>
      </c>
      <c r="C8" s="96">
        <v>275</v>
      </c>
      <c r="D8" s="96">
        <v>15</v>
      </c>
      <c r="E8" s="96">
        <v>365</v>
      </c>
      <c r="F8" s="96">
        <v>0</v>
      </c>
      <c r="G8" s="97">
        <v>650</v>
      </c>
      <c r="I8" s="26" t="s">
        <v>17</v>
      </c>
      <c r="J8" s="28">
        <v>0</v>
      </c>
      <c r="K8" s="28">
        <v>0.42</v>
      </c>
      <c r="L8" s="28">
        <v>0.02</v>
      </c>
      <c r="M8" s="28">
        <v>0.56000000000000005</v>
      </c>
      <c r="N8" s="28">
        <v>0</v>
      </c>
      <c r="O8" s="52">
        <v>1</v>
      </c>
    </row>
    <row r="9" spans="1:15" x14ac:dyDescent="0.35">
      <c r="A9" s="22" t="s">
        <v>10</v>
      </c>
      <c r="B9" s="96">
        <v>0</v>
      </c>
      <c r="C9" s="96">
        <v>235</v>
      </c>
      <c r="D9" s="96">
        <v>1075</v>
      </c>
      <c r="E9" s="96">
        <v>625</v>
      </c>
      <c r="F9" s="96">
        <v>0</v>
      </c>
      <c r="G9" s="97">
        <v>1940</v>
      </c>
      <c r="I9" s="26" t="s">
        <v>10</v>
      </c>
      <c r="J9" s="28">
        <v>0</v>
      </c>
      <c r="K9" s="28">
        <v>0.12</v>
      </c>
      <c r="L9" s="28">
        <v>0.56000000000000005</v>
      </c>
      <c r="M9" s="28">
        <v>0.32</v>
      </c>
      <c r="N9" s="28">
        <v>0</v>
      </c>
      <c r="O9" s="52">
        <v>1</v>
      </c>
    </row>
    <row r="10" spans="1:15" x14ac:dyDescent="0.35">
      <c r="A10" s="22" t="s">
        <v>18</v>
      </c>
      <c r="B10" s="96">
        <v>30</v>
      </c>
      <c r="C10" s="96">
        <v>6040</v>
      </c>
      <c r="D10" s="96">
        <v>245</v>
      </c>
      <c r="E10" s="96">
        <v>60900</v>
      </c>
      <c r="F10" s="96">
        <v>5</v>
      </c>
      <c r="G10" s="97">
        <v>67220</v>
      </c>
      <c r="I10" s="26" t="s">
        <v>18</v>
      </c>
      <c r="J10" s="28">
        <v>0</v>
      </c>
      <c r="K10" s="28">
        <v>0.09</v>
      </c>
      <c r="L10" s="28">
        <v>0</v>
      </c>
      <c r="M10" s="28">
        <v>0.91</v>
      </c>
      <c r="N10" s="28">
        <v>0</v>
      </c>
      <c r="O10" s="52">
        <v>1</v>
      </c>
    </row>
    <row r="11" spans="1:15" x14ac:dyDescent="0.35">
      <c r="A11" s="23" t="s">
        <v>32</v>
      </c>
      <c r="B11" s="96">
        <v>0</v>
      </c>
      <c r="C11" s="96">
        <v>0</v>
      </c>
      <c r="D11" s="96">
        <v>0</v>
      </c>
      <c r="E11" s="96">
        <v>0</v>
      </c>
      <c r="F11" s="96">
        <v>0</v>
      </c>
      <c r="G11" s="97">
        <v>0</v>
      </c>
      <c r="I11" s="23" t="s">
        <v>32</v>
      </c>
      <c r="J11" s="28">
        <v>0</v>
      </c>
      <c r="K11" s="28">
        <v>0</v>
      </c>
      <c r="L11" s="28">
        <v>0</v>
      </c>
      <c r="M11" s="28">
        <v>0</v>
      </c>
      <c r="N11" s="28">
        <v>1</v>
      </c>
      <c r="O11" s="52">
        <v>1</v>
      </c>
    </row>
    <row r="12" spans="1:15" x14ac:dyDescent="0.35">
      <c r="A12" s="24" t="s">
        <v>12</v>
      </c>
      <c r="B12" s="98">
        <v>35</v>
      </c>
      <c r="C12" s="98">
        <v>7760</v>
      </c>
      <c r="D12" s="98">
        <v>1405</v>
      </c>
      <c r="E12" s="98">
        <v>64995</v>
      </c>
      <c r="F12" s="98">
        <v>5</v>
      </c>
      <c r="G12" s="99">
        <v>74200</v>
      </c>
      <c r="I12" s="27" t="s">
        <v>12</v>
      </c>
      <c r="J12" s="45">
        <v>0</v>
      </c>
      <c r="K12" s="45">
        <v>0.1</v>
      </c>
      <c r="L12" s="45">
        <v>0.02</v>
      </c>
      <c r="M12" s="45">
        <v>0.88</v>
      </c>
      <c r="N12" s="45">
        <v>0</v>
      </c>
      <c r="O12" s="53">
        <v>1</v>
      </c>
    </row>
    <row r="14" spans="1:15" x14ac:dyDescent="0.35">
      <c r="A14" s="8" t="s">
        <v>140</v>
      </c>
      <c r="I14" s="8" t="s">
        <v>34</v>
      </c>
    </row>
    <row r="15" spans="1:15" ht="29" x14ac:dyDescent="0.35">
      <c r="A15" s="25" t="s">
        <v>25</v>
      </c>
      <c r="B15" s="88" t="s">
        <v>8</v>
      </c>
      <c r="C15" s="88" t="s">
        <v>9</v>
      </c>
      <c r="D15" s="88" t="s">
        <v>10</v>
      </c>
      <c r="E15" s="88" t="s">
        <v>11</v>
      </c>
      <c r="F15" s="81" t="s">
        <v>32</v>
      </c>
      <c r="G15" s="89" t="s">
        <v>12</v>
      </c>
      <c r="I15" s="21" t="s">
        <v>25</v>
      </c>
      <c r="J15" s="77" t="s">
        <v>8</v>
      </c>
      <c r="K15" s="77" t="s">
        <v>9</v>
      </c>
      <c r="L15" s="77" t="s">
        <v>10</v>
      </c>
      <c r="M15" s="77" t="s">
        <v>11</v>
      </c>
      <c r="N15" s="81" t="s">
        <v>32</v>
      </c>
      <c r="O15" s="95" t="s">
        <v>12</v>
      </c>
    </row>
    <row r="16" spans="1:15" x14ac:dyDescent="0.35">
      <c r="A16" s="26" t="s">
        <v>13</v>
      </c>
      <c r="B16" s="28" t="s">
        <v>31</v>
      </c>
      <c r="C16" s="28">
        <v>0.03</v>
      </c>
      <c r="D16" s="28">
        <v>0.02</v>
      </c>
      <c r="E16" s="28">
        <v>0.01</v>
      </c>
      <c r="F16" s="28">
        <v>0</v>
      </c>
      <c r="G16" s="52">
        <v>0.02</v>
      </c>
      <c r="I16" s="22" t="s">
        <v>13</v>
      </c>
      <c r="J16" s="29">
        <v>0</v>
      </c>
      <c r="K16" s="29">
        <v>0</v>
      </c>
      <c r="L16" s="29">
        <v>0</v>
      </c>
      <c r="M16" s="29">
        <v>0.01</v>
      </c>
      <c r="N16" s="29">
        <v>0</v>
      </c>
      <c r="O16" s="47">
        <v>0.02</v>
      </c>
    </row>
    <row r="17" spans="1:16" x14ac:dyDescent="0.35">
      <c r="A17" s="26" t="s">
        <v>14</v>
      </c>
      <c r="B17" s="28">
        <v>0</v>
      </c>
      <c r="C17" s="28">
        <v>0.11</v>
      </c>
      <c r="D17" s="28">
        <v>0.03</v>
      </c>
      <c r="E17" s="28">
        <v>0.03</v>
      </c>
      <c r="F17" s="28">
        <v>0</v>
      </c>
      <c r="G17" s="52">
        <v>0.04</v>
      </c>
      <c r="I17" s="22" t="s">
        <v>14</v>
      </c>
      <c r="J17" s="29">
        <v>0</v>
      </c>
      <c r="K17" s="29">
        <v>0.01</v>
      </c>
      <c r="L17" s="29">
        <v>0</v>
      </c>
      <c r="M17" s="29">
        <v>0.02</v>
      </c>
      <c r="N17" s="29">
        <v>0</v>
      </c>
      <c r="O17" s="47">
        <v>0.04</v>
      </c>
    </row>
    <row r="18" spans="1:16" x14ac:dyDescent="0.35">
      <c r="A18" s="26" t="s">
        <v>15</v>
      </c>
      <c r="B18" s="28">
        <v>0</v>
      </c>
      <c r="C18" s="28">
        <v>0</v>
      </c>
      <c r="D18" s="28">
        <v>0</v>
      </c>
      <c r="E18" s="28">
        <v>0</v>
      </c>
      <c r="F18" s="28">
        <v>0</v>
      </c>
      <c r="G18" s="52">
        <v>0</v>
      </c>
      <c r="I18" s="22" t="s">
        <v>15</v>
      </c>
      <c r="J18" s="29">
        <v>0</v>
      </c>
      <c r="K18" s="29">
        <v>0</v>
      </c>
      <c r="L18" s="29">
        <v>0</v>
      </c>
      <c r="M18" s="29">
        <v>0</v>
      </c>
      <c r="N18" s="29">
        <v>0</v>
      </c>
      <c r="O18" s="47">
        <v>0</v>
      </c>
    </row>
    <row r="19" spans="1:16" x14ac:dyDescent="0.35">
      <c r="A19" s="26" t="s">
        <v>16</v>
      </c>
      <c r="B19" s="28" t="s">
        <v>31</v>
      </c>
      <c r="C19" s="28">
        <v>0.01</v>
      </c>
      <c r="D19" s="28">
        <v>0</v>
      </c>
      <c r="E19" s="28">
        <v>0.01</v>
      </c>
      <c r="F19" s="28">
        <v>0</v>
      </c>
      <c r="G19" s="52">
        <v>0.01</v>
      </c>
      <c r="I19" s="22" t="s">
        <v>16</v>
      </c>
      <c r="J19" s="29">
        <v>0</v>
      </c>
      <c r="K19" s="29">
        <v>0</v>
      </c>
      <c r="L19" s="29">
        <v>0</v>
      </c>
      <c r="M19" s="29">
        <v>0.01</v>
      </c>
      <c r="N19" s="29">
        <v>0</v>
      </c>
      <c r="O19" s="47">
        <v>0.01</v>
      </c>
    </row>
    <row r="20" spans="1:16" x14ac:dyDescent="0.35">
      <c r="A20" s="26" t="s">
        <v>17</v>
      </c>
      <c r="B20" s="28">
        <v>0</v>
      </c>
      <c r="C20" s="28">
        <v>0.04</v>
      </c>
      <c r="D20" s="28">
        <v>0.01</v>
      </c>
      <c r="E20" s="28">
        <v>0.01</v>
      </c>
      <c r="F20" s="28">
        <v>0</v>
      </c>
      <c r="G20" s="52">
        <v>0.01</v>
      </c>
      <c r="I20" s="22" t="s">
        <v>17</v>
      </c>
      <c r="J20" s="29">
        <v>0</v>
      </c>
      <c r="K20" s="29">
        <v>0</v>
      </c>
      <c r="L20" s="29">
        <v>0</v>
      </c>
      <c r="M20" s="29">
        <v>0</v>
      </c>
      <c r="N20" s="29">
        <v>0</v>
      </c>
      <c r="O20" s="47">
        <v>0.01</v>
      </c>
    </row>
    <row r="21" spans="1:16" x14ac:dyDescent="0.35">
      <c r="A21" s="26" t="s">
        <v>10</v>
      </c>
      <c r="B21" s="28" t="s">
        <v>31</v>
      </c>
      <c r="C21" s="28">
        <v>0.03</v>
      </c>
      <c r="D21" s="28">
        <v>0.77</v>
      </c>
      <c r="E21" s="28">
        <v>0.01</v>
      </c>
      <c r="F21" s="28">
        <v>0</v>
      </c>
      <c r="G21" s="52">
        <v>0.03</v>
      </c>
      <c r="I21" s="22" t="s">
        <v>10</v>
      </c>
      <c r="J21" s="29">
        <v>0</v>
      </c>
      <c r="K21" s="29">
        <v>0</v>
      </c>
      <c r="L21" s="29">
        <v>0.01</v>
      </c>
      <c r="M21" s="29">
        <v>0.01</v>
      </c>
      <c r="N21" s="29">
        <v>0</v>
      </c>
      <c r="O21" s="47">
        <v>0.03</v>
      </c>
    </row>
    <row r="22" spans="1:16" x14ac:dyDescent="0.35">
      <c r="A22" s="26" t="s">
        <v>18</v>
      </c>
      <c r="B22" s="28">
        <v>0.83000000000000007</v>
      </c>
      <c r="C22" s="28">
        <v>0.78</v>
      </c>
      <c r="D22" s="28">
        <v>0.18</v>
      </c>
      <c r="E22" s="28">
        <v>0.94000000000000006</v>
      </c>
      <c r="F22" s="28" t="s">
        <v>31</v>
      </c>
      <c r="G22" s="52">
        <v>0.91</v>
      </c>
      <c r="I22" s="22" t="s">
        <v>18</v>
      </c>
      <c r="J22" s="29">
        <v>0</v>
      </c>
      <c r="K22" s="29">
        <v>0.08</v>
      </c>
      <c r="L22" s="29">
        <v>0</v>
      </c>
      <c r="M22" s="29">
        <v>0.82000000000000006</v>
      </c>
      <c r="N22" s="29">
        <v>0</v>
      </c>
      <c r="O22" s="47">
        <v>0.91</v>
      </c>
    </row>
    <row r="23" spans="1:16" x14ac:dyDescent="0.35">
      <c r="A23" s="23" t="s">
        <v>32</v>
      </c>
      <c r="B23" s="28">
        <v>0</v>
      </c>
      <c r="C23" s="28">
        <v>0</v>
      </c>
      <c r="D23" s="28">
        <v>0</v>
      </c>
      <c r="E23" s="28">
        <v>0</v>
      </c>
      <c r="F23" s="28" t="s">
        <v>31</v>
      </c>
      <c r="G23" s="52">
        <v>0</v>
      </c>
      <c r="I23" s="23" t="s">
        <v>32</v>
      </c>
      <c r="J23" s="29">
        <v>0</v>
      </c>
      <c r="K23" s="29">
        <v>0</v>
      </c>
      <c r="L23" s="29">
        <v>0</v>
      </c>
      <c r="M23" s="29">
        <v>0</v>
      </c>
      <c r="N23" s="29">
        <v>0</v>
      </c>
      <c r="O23" s="47">
        <v>0</v>
      </c>
    </row>
    <row r="24" spans="1:16" x14ac:dyDescent="0.35">
      <c r="A24" s="27" t="s">
        <v>12</v>
      </c>
      <c r="B24" s="45">
        <v>1</v>
      </c>
      <c r="C24" s="45">
        <v>1</v>
      </c>
      <c r="D24" s="45">
        <v>1</v>
      </c>
      <c r="E24" s="45">
        <v>1</v>
      </c>
      <c r="F24" s="45">
        <v>1</v>
      </c>
      <c r="G24" s="53">
        <v>1</v>
      </c>
      <c r="I24" s="24" t="s">
        <v>12</v>
      </c>
      <c r="J24" s="44">
        <v>0</v>
      </c>
      <c r="K24" s="44">
        <v>0.1</v>
      </c>
      <c r="L24" s="44">
        <v>0.02</v>
      </c>
      <c r="M24" s="44">
        <v>0.88</v>
      </c>
      <c r="N24" s="44">
        <v>0</v>
      </c>
      <c r="O24" s="49">
        <v>1</v>
      </c>
    </row>
    <row r="26" spans="1:16" x14ac:dyDescent="0.35">
      <c r="A26" s="8" t="s">
        <v>20</v>
      </c>
    </row>
    <row r="27" spans="1:16" x14ac:dyDescent="0.35">
      <c r="A27" s="8" t="s">
        <v>109</v>
      </c>
      <c r="B27" s="136">
        <v>0</v>
      </c>
    </row>
    <row r="28" spans="1:16" ht="33.75" customHeight="1" x14ac:dyDescent="0.35">
      <c r="A28" s="21" t="s">
        <v>25</v>
      </c>
      <c r="B28" s="77" t="s">
        <v>8</v>
      </c>
      <c r="C28" s="77" t="s">
        <v>9</v>
      </c>
      <c r="D28" s="77" t="s">
        <v>10</v>
      </c>
      <c r="E28" s="77" t="s">
        <v>11</v>
      </c>
      <c r="F28" s="78" t="s">
        <v>32</v>
      </c>
      <c r="G28" s="79" t="s">
        <v>12</v>
      </c>
    </row>
    <row r="29" spans="1:16" x14ac:dyDescent="0.35">
      <c r="A29" s="22" t="s">
        <v>13</v>
      </c>
      <c r="B29" s="28" t="str">
        <f>IF(B41&lt;'1'!$B$27,"*",'group size'!B9)</f>
        <v>*</v>
      </c>
      <c r="C29" s="28">
        <f>IF(C41&lt;'1'!$B$27,"*",'group size'!C9)</f>
        <v>0.66</v>
      </c>
      <c r="D29" s="28" t="str">
        <f>IF(D41&lt;'1'!$B$27,"*",'group size'!D9)</f>
        <v>*</v>
      </c>
      <c r="E29" s="28">
        <f>IF(E41&lt;'1'!$B$27,"*",'group size'!E9)</f>
        <v>0.67</v>
      </c>
      <c r="F29" s="28" t="str">
        <f>IF(F41&lt;'1'!$B$27,"*",'group size'!F9)</f>
        <v>*</v>
      </c>
      <c r="G29" s="52">
        <f>IF(G41&lt;'1'!$B$27,"*",'group size'!G9)</f>
        <v>0.67</v>
      </c>
      <c r="H29" s="12"/>
      <c r="K29" s="96"/>
      <c r="L29" s="96"/>
      <c r="M29" s="100"/>
      <c r="N29" s="100"/>
      <c r="O29" s="100"/>
      <c r="P29" s="14"/>
    </row>
    <row r="30" spans="1:16" x14ac:dyDescent="0.35">
      <c r="A30" s="22" t="s">
        <v>14</v>
      </c>
      <c r="B30" s="28" t="str">
        <f>IF(B42&lt;'1'!$B$27,"*",'group size'!B10)</f>
        <v>*</v>
      </c>
      <c r="C30" s="28">
        <f>IF(C42&lt;'1'!$B$27,"*",'group size'!C10)</f>
        <v>0.66</v>
      </c>
      <c r="D30" s="28">
        <f>IF(D42&lt;'1'!$B$27,"*",'group size'!D10)</f>
        <v>0.70000000000000007</v>
      </c>
      <c r="E30" s="28">
        <f>IF(E42&lt;'1'!$B$27,"*",'group size'!E10)</f>
        <v>0.63</v>
      </c>
      <c r="F30" s="28" t="str">
        <f>IF(F42&lt;'1'!$B$27,"*",'group size'!F10)</f>
        <v>*</v>
      </c>
      <c r="G30" s="52">
        <f>IF(G42&lt;'1'!$B$27,"*",'group size'!G10)</f>
        <v>0.64</v>
      </c>
      <c r="H30" s="12"/>
      <c r="K30" s="96"/>
      <c r="L30" s="96"/>
      <c r="M30" s="100"/>
      <c r="N30" s="100"/>
      <c r="O30" s="100"/>
      <c r="P30" s="14"/>
    </row>
    <row r="31" spans="1:16" x14ac:dyDescent="0.35">
      <c r="A31" s="22" t="s">
        <v>15</v>
      </c>
      <c r="B31" s="28" t="str">
        <f>IF(B43&lt;'1'!$B$27,"*",'group size'!B11)</f>
        <v>*</v>
      </c>
      <c r="C31" s="28" t="str">
        <f>IF(C43&lt;'1'!$B$27,"*",'group size'!C11)</f>
        <v>*</v>
      </c>
      <c r="D31" s="28" t="str">
        <f>IF(D43&lt;'1'!$B$27,"*",'group size'!D11)</f>
        <v>*</v>
      </c>
      <c r="E31" s="28">
        <f>IF(E43&lt;'1'!$B$27,"*",'group size'!E11)</f>
        <v>0.75</v>
      </c>
      <c r="F31" s="28" t="str">
        <f>IF(F43&lt;'1'!$B$27,"*",'group size'!F11)</f>
        <v>*</v>
      </c>
      <c r="G31" s="52">
        <f>IF(G43&lt;'1'!$B$27,"*",'group size'!G11)</f>
        <v>0.7</v>
      </c>
      <c r="H31" s="12"/>
      <c r="K31" s="96"/>
      <c r="L31" s="96"/>
      <c r="M31" s="100"/>
      <c r="N31" s="100"/>
      <c r="O31" s="100"/>
      <c r="P31" s="14"/>
    </row>
    <row r="32" spans="1:16" x14ac:dyDescent="0.35">
      <c r="A32" s="22" t="s">
        <v>16</v>
      </c>
      <c r="B32" s="28" t="str">
        <f>IF(B44&lt;'1'!$B$27,"*",'group size'!B12)</f>
        <v>*</v>
      </c>
      <c r="C32" s="28">
        <f>IF(C44&lt;'1'!$B$27,"*",'group size'!C12)</f>
        <v>0.68</v>
      </c>
      <c r="D32" s="28" t="str">
        <f>IF(D44&lt;'1'!$B$27,"*",'group size'!D12)</f>
        <v>*</v>
      </c>
      <c r="E32" s="28">
        <f>IF(E44&lt;'1'!$B$27,"*",'group size'!E12)</f>
        <v>0.71</v>
      </c>
      <c r="F32" s="28" t="str">
        <f>IF(F44&lt;'1'!$B$27,"*",'group size'!F12)</f>
        <v>*</v>
      </c>
      <c r="G32" s="52">
        <f>IF(G44&lt;'1'!$B$27,"*",'group size'!G12)</f>
        <v>0.71</v>
      </c>
      <c r="H32" s="12"/>
      <c r="K32" s="96"/>
      <c r="L32" s="96"/>
      <c r="M32" s="100"/>
      <c r="N32" s="100"/>
      <c r="O32" s="100"/>
      <c r="P32" s="14"/>
    </row>
    <row r="33" spans="1:16" x14ac:dyDescent="0.35">
      <c r="A33" s="22" t="s">
        <v>17</v>
      </c>
      <c r="B33" s="28" t="str">
        <f>IF(B45&lt;'1'!$B$27,"*",'group size'!B13)</f>
        <v>*</v>
      </c>
      <c r="C33" s="28">
        <f>IF(C45&lt;'1'!$B$27,"*",'group size'!C13)</f>
        <v>0.75</v>
      </c>
      <c r="D33" s="28" t="str">
        <f>IF(D45&lt;'1'!$B$27,"*",'group size'!D13)</f>
        <v>*</v>
      </c>
      <c r="E33" s="28">
        <f>IF(E45&lt;'1'!$B$27,"*",'group size'!E13)</f>
        <v>0.69000000000000006</v>
      </c>
      <c r="F33" s="28" t="str">
        <f>IF(F45&lt;'1'!$B$27,"*",'group size'!F13)</f>
        <v>*</v>
      </c>
      <c r="G33" s="52">
        <f>IF(G45&lt;'1'!$B$27,"*",'group size'!G13)</f>
        <v>0.71</v>
      </c>
      <c r="H33" s="12"/>
      <c r="K33" s="96"/>
      <c r="L33" s="96"/>
      <c r="M33" s="100"/>
      <c r="N33" s="100"/>
      <c r="O33" s="100"/>
      <c r="P33" s="14"/>
    </row>
    <row r="34" spans="1:16" x14ac:dyDescent="0.35">
      <c r="A34" s="22" t="s">
        <v>10</v>
      </c>
      <c r="B34" s="28" t="str">
        <f>IF(B46&lt;'1'!$B$27,"*",'group size'!B14)</f>
        <v>*</v>
      </c>
      <c r="C34" s="28">
        <f>IF(C46&lt;'1'!$B$27,"*",'group size'!C14)</f>
        <v>0.68</v>
      </c>
      <c r="D34" s="28">
        <f>IF(D46&lt;'1'!$B$27,"*",'group size'!D14)</f>
        <v>0.76</v>
      </c>
      <c r="E34" s="28">
        <f>IF(E46&lt;'1'!$B$27,"*",'group size'!E14)</f>
        <v>0.63</v>
      </c>
      <c r="F34" s="28" t="str">
        <f>IF(F46&lt;'1'!$B$27,"*",'group size'!F14)</f>
        <v>*</v>
      </c>
      <c r="G34" s="52">
        <f>IF(G46&lt;'1'!$B$27,"*",'group size'!G14)</f>
        <v>0.71</v>
      </c>
      <c r="H34" s="12"/>
      <c r="K34" s="96"/>
      <c r="L34" s="96"/>
      <c r="M34" s="100"/>
      <c r="N34" s="100"/>
      <c r="O34" s="100"/>
      <c r="P34" s="14"/>
    </row>
    <row r="35" spans="1:16" x14ac:dyDescent="0.35">
      <c r="A35" s="22" t="s">
        <v>18</v>
      </c>
      <c r="B35" s="28">
        <f>IF(B47&lt;'1'!$B$27,"*",'group size'!B15)</f>
        <v>0.67</v>
      </c>
      <c r="C35" s="28">
        <f>IF(C47&lt;'1'!$B$27,"*",'group size'!C15)</f>
        <v>0.63</v>
      </c>
      <c r="D35" s="28">
        <f>IF(D47&lt;'1'!$B$27,"*",'group size'!D15)</f>
        <v>0.64</v>
      </c>
      <c r="E35" s="28">
        <f>IF(E47&lt;'1'!$B$27,"*",'group size'!E15)</f>
        <v>0.73</v>
      </c>
      <c r="F35" s="28" t="str">
        <f>IF(F47&lt;'1'!$B$27,"*",'group size'!F15)</f>
        <v>*</v>
      </c>
      <c r="G35" s="52">
        <f>IF(G47&lt;'1'!$B$27,"*",'group size'!G15)</f>
        <v>0.72</v>
      </c>
      <c r="H35" s="12"/>
      <c r="I35" s="46"/>
      <c r="J35" s="101"/>
      <c r="K35" s="96"/>
      <c r="L35" s="96"/>
      <c r="M35" s="100"/>
      <c r="N35" s="100"/>
      <c r="O35" s="100"/>
      <c r="P35" s="14"/>
    </row>
    <row r="36" spans="1:16" x14ac:dyDescent="0.35">
      <c r="A36" s="23" t="s">
        <v>32</v>
      </c>
      <c r="B36" s="28" t="str">
        <f>IF(B48&lt;'1'!$B$27,"*",'group size'!B16)</f>
        <v>*</v>
      </c>
      <c r="C36" s="28" t="str">
        <f>IF(C48&lt;'1'!$B$27,"*",'group size'!C16)</f>
        <v>*</v>
      </c>
      <c r="D36" s="28" t="str">
        <f>IF(D48&lt;'1'!$B$27,"*",'group size'!D16)</f>
        <v>*</v>
      </c>
      <c r="E36" s="28" t="str">
        <f>IF(E48&lt;'1'!$B$27,"*",'group size'!E16)</f>
        <v>*</v>
      </c>
      <c r="F36" s="28" t="str">
        <f>IF(F48&lt;'1'!$B$27,"*",'group size'!F16)</f>
        <v>*</v>
      </c>
      <c r="G36" s="52" t="str">
        <f>IF(G48&lt;'1'!$B$27,"*",'group size'!G16)</f>
        <v>*</v>
      </c>
      <c r="H36" s="12"/>
      <c r="I36" s="46"/>
      <c r="J36" s="101"/>
      <c r="K36" s="96"/>
      <c r="L36" s="96"/>
      <c r="M36" s="100"/>
      <c r="N36" s="100"/>
      <c r="O36" s="100"/>
      <c r="P36" s="14"/>
    </row>
    <row r="37" spans="1:16" x14ac:dyDescent="0.35">
      <c r="A37" s="43" t="s">
        <v>12</v>
      </c>
      <c r="B37" s="45">
        <f>IF(B49&lt;'1'!$B$27,"*",'group size'!B17)</f>
        <v>0.72</v>
      </c>
      <c r="C37" s="45">
        <f>IF(C49&lt;'1'!$B$27,"*",'group size'!C17)</f>
        <v>0.64</v>
      </c>
      <c r="D37" s="45">
        <f>IF(D49&lt;'1'!$B$27,"*",'group size'!D17)</f>
        <v>0.74</v>
      </c>
      <c r="E37" s="45">
        <f>IF(E49&lt;'1'!$B$27,"*",'group size'!E17)</f>
        <v>0.73</v>
      </c>
      <c r="F37" s="45" t="str">
        <f>IF(F49&lt;'1'!$B$27,"*",'group size'!F17)</f>
        <v>*</v>
      </c>
      <c r="G37" s="53">
        <f>IF(G49&lt;'1'!$B$27,"*",'group size'!G17)</f>
        <v>0.72</v>
      </c>
      <c r="H37" s="12"/>
      <c r="I37" s="46"/>
      <c r="J37" s="101"/>
      <c r="K37" s="96"/>
      <c r="L37" s="96"/>
      <c r="M37" s="100"/>
      <c r="N37" s="100"/>
      <c r="O37" s="100"/>
      <c r="P37" s="14"/>
    </row>
    <row r="39" spans="1:16" x14ac:dyDescent="0.35">
      <c r="A39" s="8" t="s">
        <v>21</v>
      </c>
    </row>
    <row r="40" spans="1:16" ht="33" customHeight="1" x14ac:dyDescent="0.35">
      <c r="A40" s="21" t="s">
        <v>25</v>
      </c>
      <c r="B40" s="77" t="s">
        <v>8</v>
      </c>
      <c r="C40" s="77" t="s">
        <v>9</v>
      </c>
      <c r="D40" s="77" t="s">
        <v>10</v>
      </c>
      <c r="E40" s="77" t="s">
        <v>11</v>
      </c>
      <c r="F40" s="81" t="s">
        <v>32</v>
      </c>
      <c r="G40" s="79" t="s">
        <v>12</v>
      </c>
    </row>
    <row r="41" spans="1:16" x14ac:dyDescent="0.35">
      <c r="A41" s="22" t="s">
        <v>13</v>
      </c>
      <c r="B41" s="96">
        <v>0</v>
      </c>
      <c r="C41" s="96">
        <v>180</v>
      </c>
      <c r="D41" s="96">
        <v>10</v>
      </c>
      <c r="E41" s="96">
        <v>550</v>
      </c>
      <c r="F41" s="96">
        <v>0</v>
      </c>
      <c r="G41" s="97">
        <v>745</v>
      </c>
    </row>
    <row r="42" spans="1:16" x14ac:dyDescent="0.35">
      <c r="A42" s="22" t="s">
        <v>14</v>
      </c>
      <c r="B42" s="96">
        <v>0</v>
      </c>
      <c r="C42" s="96">
        <v>650</v>
      </c>
      <c r="D42" s="96">
        <v>25</v>
      </c>
      <c r="E42" s="96">
        <v>1340</v>
      </c>
      <c r="F42" s="96">
        <v>0</v>
      </c>
      <c r="G42" s="97">
        <v>2015</v>
      </c>
    </row>
    <row r="43" spans="1:16" x14ac:dyDescent="0.35">
      <c r="A43" s="22" t="s">
        <v>15</v>
      </c>
      <c r="B43" s="96">
        <v>0</v>
      </c>
      <c r="C43" s="96">
        <v>10</v>
      </c>
      <c r="D43" s="96">
        <v>0</v>
      </c>
      <c r="E43" s="96">
        <v>50</v>
      </c>
      <c r="F43" s="96">
        <v>0</v>
      </c>
      <c r="G43" s="97">
        <v>60</v>
      </c>
    </row>
    <row r="44" spans="1:16" x14ac:dyDescent="0.35">
      <c r="A44" s="22" t="s">
        <v>16</v>
      </c>
      <c r="B44" s="96">
        <v>0</v>
      </c>
      <c r="C44" s="96">
        <v>60</v>
      </c>
      <c r="D44" s="96">
        <v>5</v>
      </c>
      <c r="E44" s="96">
        <v>305</v>
      </c>
      <c r="F44" s="96">
        <v>0</v>
      </c>
      <c r="G44" s="97">
        <v>375</v>
      </c>
    </row>
    <row r="45" spans="1:16" x14ac:dyDescent="0.35">
      <c r="A45" s="22" t="s">
        <v>17</v>
      </c>
      <c r="B45" s="96">
        <v>0</v>
      </c>
      <c r="C45" s="96">
        <v>160</v>
      </c>
      <c r="D45" s="96">
        <v>10</v>
      </c>
      <c r="E45" s="96">
        <v>240</v>
      </c>
      <c r="F45" s="96">
        <v>0</v>
      </c>
      <c r="G45" s="97">
        <v>410</v>
      </c>
    </row>
    <row r="46" spans="1:16" x14ac:dyDescent="0.35">
      <c r="A46" s="22" t="s">
        <v>10</v>
      </c>
      <c r="B46" s="96">
        <v>0</v>
      </c>
      <c r="C46" s="96">
        <v>160</v>
      </c>
      <c r="D46" s="96">
        <v>745</v>
      </c>
      <c r="E46" s="96">
        <v>450</v>
      </c>
      <c r="F46" s="96">
        <v>0</v>
      </c>
      <c r="G46" s="97">
        <v>1355</v>
      </c>
    </row>
    <row r="47" spans="1:16" x14ac:dyDescent="0.35">
      <c r="A47" s="22" t="s">
        <v>18</v>
      </c>
      <c r="B47" s="96">
        <v>20</v>
      </c>
      <c r="C47" s="96">
        <v>4695</v>
      </c>
      <c r="D47" s="96">
        <v>155</v>
      </c>
      <c r="E47" s="96">
        <v>41825</v>
      </c>
      <c r="F47" s="96">
        <v>0</v>
      </c>
      <c r="G47" s="97">
        <v>46700</v>
      </c>
    </row>
    <row r="48" spans="1:16" x14ac:dyDescent="0.35">
      <c r="A48" s="23" t="s">
        <v>32</v>
      </c>
      <c r="B48" s="96">
        <v>0</v>
      </c>
      <c r="C48" s="96">
        <v>0</v>
      </c>
      <c r="D48" s="96">
        <v>0</v>
      </c>
      <c r="E48" s="96">
        <v>0</v>
      </c>
      <c r="F48" s="96">
        <v>0</v>
      </c>
      <c r="G48" s="97">
        <v>0</v>
      </c>
    </row>
    <row r="49" spans="1:7" x14ac:dyDescent="0.35">
      <c r="A49" s="43" t="s">
        <v>12</v>
      </c>
      <c r="B49" s="98">
        <v>25</v>
      </c>
      <c r="C49" s="98">
        <v>5915</v>
      </c>
      <c r="D49" s="98">
        <v>950</v>
      </c>
      <c r="E49" s="98">
        <v>44765</v>
      </c>
      <c r="F49" s="98">
        <v>5</v>
      </c>
      <c r="G49" s="99">
        <v>51660</v>
      </c>
    </row>
    <row r="51" spans="1:7" x14ac:dyDescent="0.35">
      <c r="A51" s="5" t="s">
        <v>148</v>
      </c>
    </row>
  </sheetData>
  <sortState ref="A50:B56">
    <sortCondition ref="A50:A56"/>
  </sortState>
  <conditionalFormatting sqref="J4:O5 J7:O12 J6:K6 M6 O6">
    <cfRule type="dataBar" priority="24">
      <dataBar>
        <cfvo type="min"/>
        <cfvo type="max"/>
        <color rgb="FF638EC6"/>
      </dataBar>
      <extLst>
        <ext xmlns:x14="http://schemas.microsoft.com/office/spreadsheetml/2009/9/main" uri="{B025F937-C7B1-47D3-B67F-A62EFF666E3E}">
          <x14:id>{0729845B-E34D-40A1-89CC-E6CCE76FE38C}</x14:id>
        </ext>
      </extLst>
    </cfRule>
  </conditionalFormatting>
  <conditionalFormatting sqref="B17:G18 C16:G16 B20:G20 C19:G19 C21:G21 B24:G24 B22:E23 G22:G23">
    <cfRule type="dataBar" priority="23">
      <dataBar>
        <cfvo type="min"/>
        <cfvo type="max"/>
        <color rgb="FF638EC6"/>
      </dataBar>
      <extLst>
        <ext xmlns:x14="http://schemas.microsoft.com/office/spreadsheetml/2009/9/main" uri="{B025F937-C7B1-47D3-B67F-A62EFF666E3E}">
          <x14:id>{8ABF40AC-4093-4A04-B68A-65CF7D76C9C4}</x14:id>
        </ext>
      </extLst>
    </cfRule>
  </conditionalFormatting>
  <conditionalFormatting sqref="J16:O24">
    <cfRule type="dataBar" priority="22">
      <dataBar>
        <cfvo type="min"/>
        <cfvo type="max"/>
        <color rgb="FF638EC6"/>
      </dataBar>
      <extLst>
        <ext xmlns:x14="http://schemas.microsoft.com/office/spreadsheetml/2009/9/main" uri="{B025F937-C7B1-47D3-B67F-A62EFF666E3E}">
          <x14:id>{65786AE1-F2FD-4B6E-98DA-C272DB13FC27}</x14:id>
        </ext>
      </extLst>
    </cfRule>
  </conditionalFormatting>
  <conditionalFormatting sqref="B29:G37">
    <cfRule type="dataBar" priority="21">
      <dataBar>
        <cfvo type="min"/>
        <cfvo type="max"/>
        <color rgb="FF638EC6"/>
      </dataBar>
      <extLst>
        <ext xmlns:x14="http://schemas.microsoft.com/office/spreadsheetml/2009/9/main" uri="{B025F937-C7B1-47D3-B67F-A62EFF666E3E}">
          <x14:id>{D1FCB724-6776-496F-817E-50A78B274068}</x14:id>
        </ext>
      </extLst>
    </cfRule>
  </conditionalFormatting>
  <conditionalFormatting sqref="L6">
    <cfRule type="dataBar" priority="19">
      <dataBar>
        <cfvo type="min"/>
        <cfvo type="max"/>
        <color rgb="FF638EC6"/>
      </dataBar>
      <extLst>
        <ext xmlns:x14="http://schemas.microsoft.com/office/spreadsheetml/2009/9/main" uri="{B025F937-C7B1-47D3-B67F-A62EFF666E3E}">
          <x14:id>{2589B10E-D4C2-445E-855F-EE3B2C457A86}</x14:id>
        </ext>
      </extLst>
    </cfRule>
  </conditionalFormatting>
  <conditionalFormatting sqref="N6">
    <cfRule type="dataBar" priority="18">
      <dataBar>
        <cfvo type="min"/>
        <cfvo type="max"/>
        <color rgb="FF638EC6"/>
      </dataBar>
      <extLst>
        <ext xmlns:x14="http://schemas.microsoft.com/office/spreadsheetml/2009/9/main" uri="{B025F937-C7B1-47D3-B67F-A62EFF666E3E}">
          <x14:id>{E88479A5-5B9C-4EC0-8FAA-0C3930F911B7}</x14:id>
        </ext>
      </extLst>
    </cfRule>
  </conditionalFormatting>
  <conditionalFormatting sqref="B16">
    <cfRule type="dataBar" priority="16">
      <dataBar>
        <cfvo type="min"/>
        <cfvo type="max"/>
        <color rgb="FF638EC6"/>
      </dataBar>
      <extLst>
        <ext xmlns:x14="http://schemas.microsoft.com/office/spreadsheetml/2009/9/main" uri="{B025F937-C7B1-47D3-B67F-A62EFF666E3E}">
          <x14:id>{CCC9A1A3-AAC8-443C-8CBD-795186523218}</x14:id>
        </ext>
      </extLst>
    </cfRule>
  </conditionalFormatting>
  <conditionalFormatting sqref="B19">
    <cfRule type="dataBar" priority="15">
      <dataBar>
        <cfvo type="min"/>
        <cfvo type="max"/>
        <color rgb="FF638EC6"/>
      </dataBar>
      <extLst>
        <ext xmlns:x14="http://schemas.microsoft.com/office/spreadsheetml/2009/9/main" uri="{B025F937-C7B1-47D3-B67F-A62EFF666E3E}">
          <x14:id>{BCD1EB20-E6DE-480A-A031-50633989D208}</x14:id>
        </ext>
      </extLst>
    </cfRule>
  </conditionalFormatting>
  <conditionalFormatting sqref="B21">
    <cfRule type="dataBar" priority="14">
      <dataBar>
        <cfvo type="min"/>
        <cfvo type="max"/>
        <color rgb="FF638EC6"/>
      </dataBar>
      <extLst>
        <ext xmlns:x14="http://schemas.microsoft.com/office/spreadsheetml/2009/9/main" uri="{B025F937-C7B1-47D3-B67F-A62EFF666E3E}">
          <x14:id>{757A3FC2-A5F5-497D-BB0B-15A4FE0FE40D}</x14:id>
        </ext>
      </extLst>
    </cfRule>
  </conditionalFormatting>
  <conditionalFormatting sqref="F23">
    <cfRule type="dataBar" priority="13">
      <dataBar>
        <cfvo type="min"/>
        <cfvo type="max"/>
        <color rgb="FF638EC6"/>
      </dataBar>
      <extLst>
        <ext xmlns:x14="http://schemas.microsoft.com/office/spreadsheetml/2009/9/main" uri="{B025F937-C7B1-47D3-B67F-A62EFF666E3E}">
          <x14:id>{D4BEDC04-EA6F-4527-B873-9FB26D21BBA1}</x14:id>
        </ext>
      </extLst>
    </cfRule>
  </conditionalFormatting>
  <conditionalFormatting sqref="F22">
    <cfRule type="dataBar" priority="12">
      <dataBar>
        <cfvo type="min"/>
        <cfvo type="max"/>
        <color rgb="FF638EC6"/>
      </dataBar>
      <extLst>
        <ext xmlns:x14="http://schemas.microsoft.com/office/spreadsheetml/2009/9/main" uri="{B025F937-C7B1-47D3-B67F-A62EFF666E3E}">
          <x14:id>{4D5EB5B3-17FD-43D4-9420-68886A2AA5EA}</x14:id>
        </ext>
      </extLst>
    </cfRule>
  </conditionalFormatting>
  <conditionalFormatting sqref="J35:J37">
    <cfRule type="dataBar" priority="7">
      <dataBar>
        <cfvo type="min"/>
        <cfvo type="max"/>
        <color rgb="FF638EC6"/>
      </dataBar>
      <extLst>
        <ext xmlns:x14="http://schemas.microsoft.com/office/spreadsheetml/2009/9/main" uri="{B025F937-C7B1-47D3-B67F-A62EFF666E3E}">
          <x14:id>{86857352-2B96-4FD0-A331-A432ADF1D50A}</x14:id>
        </ext>
      </extLst>
    </cfRule>
  </conditionalFormatting>
  <conditionalFormatting sqref="G29:G37 G24">
    <cfRule type="dataBar" priority="6">
      <dataBar>
        <cfvo type="min"/>
        <cfvo type="max"/>
        <color rgb="FF638EC6"/>
      </dataBar>
      <extLst>
        <ext xmlns:x14="http://schemas.microsoft.com/office/spreadsheetml/2009/9/main" uri="{B025F937-C7B1-47D3-B67F-A62EFF666E3E}">
          <x14:id>{3FE0B8F2-D255-4FD2-B33B-31EAA3E44F10}</x14:id>
        </ext>
      </extLst>
    </cfRule>
  </conditionalFormatting>
  <conditionalFormatting sqref="B24:G26 C27:G27 B28:G37">
    <cfRule type="dataBar" priority="1">
      <dataBar>
        <cfvo type="min"/>
        <cfvo type="max"/>
        <color rgb="FF638EC6"/>
      </dataBar>
      <extLst>
        <ext xmlns:x14="http://schemas.microsoft.com/office/spreadsheetml/2009/9/main" uri="{B025F937-C7B1-47D3-B67F-A62EFF666E3E}">
          <x14:id>{EDD6D239-BE49-4BD5-ABD4-04A19494296F}</x14:id>
        </ext>
      </extLst>
    </cfRule>
  </conditionalFormatting>
  <hyperlinks>
    <hyperlink ref="A1" location="Contents!A1" display="Back to contents"/>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0729845B-E34D-40A1-89CC-E6CCE76FE38C}">
            <x14:dataBar minLength="0" maxLength="100" border="1" negativeBarBorderColorSameAsPositive="0">
              <x14:cfvo type="autoMin"/>
              <x14:cfvo type="autoMax"/>
              <x14:borderColor rgb="FF638EC6"/>
              <x14:negativeFillColor rgb="FFFF0000"/>
              <x14:negativeBorderColor rgb="FFFF0000"/>
              <x14:axisColor rgb="FF000000"/>
            </x14:dataBar>
          </x14:cfRule>
          <xm:sqref>J4:O5 J7:O12 J6:K6 M6 O6</xm:sqref>
        </x14:conditionalFormatting>
        <x14:conditionalFormatting xmlns:xm="http://schemas.microsoft.com/office/excel/2006/main">
          <x14:cfRule type="dataBar" id="{8ABF40AC-4093-4A04-B68A-65CF7D76C9C4}">
            <x14:dataBar minLength="0" maxLength="100" border="1" negativeBarBorderColorSameAsPositive="0">
              <x14:cfvo type="autoMin"/>
              <x14:cfvo type="autoMax"/>
              <x14:borderColor rgb="FF638EC6"/>
              <x14:negativeFillColor rgb="FFFF0000"/>
              <x14:negativeBorderColor rgb="FFFF0000"/>
              <x14:axisColor rgb="FF000000"/>
            </x14:dataBar>
          </x14:cfRule>
          <xm:sqref>B17:G18 C16:G16 B20:G20 C19:G19 C21:G21 B24:G24 B22:E23 G22:G23</xm:sqref>
        </x14:conditionalFormatting>
        <x14:conditionalFormatting xmlns:xm="http://schemas.microsoft.com/office/excel/2006/main">
          <x14:cfRule type="dataBar" id="{65786AE1-F2FD-4B6E-98DA-C272DB13FC27}">
            <x14:dataBar minLength="0" maxLength="100" border="1" negativeBarBorderColorSameAsPositive="0">
              <x14:cfvo type="autoMin"/>
              <x14:cfvo type="autoMax"/>
              <x14:borderColor rgb="FF638EC6"/>
              <x14:negativeFillColor rgb="FFFF0000"/>
              <x14:negativeBorderColor rgb="FFFF0000"/>
              <x14:axisColor rgb="FF000000"/>
            </x14:dataBar>
          </x14:cfRule>
          <xm:sqref>J16:O24</xm:sqref>
        </x14:conditionalFormatting>
        <x14:conditionalFormatting xmlns:xm="http://schemas.microsoft.com/office/excel/2006/main">
          <x14:cfRule type="dataBar" id="{D1FCB724-6776-496F-817E-50A78B274068}">
            <x14:dataBar minLength="0" maxLength="100" border="1" negativeBarBorderColorSameAsPositive="0">
              <x14:cfvo type="autoMin"/>
              <x14:cfvo type="autoMax"/>
              <x14:borderColor rgb="FF638EC6"/>
              <x14:negativeFillColor rgb="FFFF0000"/>
              <x14:negativeBorderColor rgb="FFFF0000"/>
              <x14:axisColor rgb="FF000000"/>
            </x14:dataBar>
          </x14:cfRule>
          <xm:sqref>B29:G37</xm:sqref>
        </x14:conditionalFormatting>
        <x14:conditionalFormatting xmlns:xm="http://schemas.microsoft.com/office/excel/2006/main">
          <x14:cfRule type="dataBar" id="{2589B10E-D4C2-445E-855F-EE3B2C457A86}">
            <x14:dataBar minLength="0" maxLength="100" border="1" negativeBarBorderColorSameAsPositive="0">
              <x14:cfvo type="autoMin"/>
              <x14:cfvo type="autoMax"/>
              <x14:borderColor rgb="FF638EC6"/>
              <x14:negativeFillColor rgb="FFFF0000"/>
              <x14:negativeBorderColor rgb="FFFF0000"/>
              <x14:axisColor rgb="FF000000"/>
            </x14:dataBar>
          </x14:cfRule>
          <xm:sqref>L6</xm:sqref>
        </x14:conditionalFormatting>
        <x14:conditionalFormatting xmlns:xm="http://schemas.microsoft.com/office/excel/2006/main">
          <x14:cfRule type="dataBar" id="{E88479A5-5B9C-4EC0-8FAA-0C3930F911B7}">
            <x14:dataBar minLength="0" maxLength="100" border="1" negativeBarBorderColorSameAsPositive="0">
              <x14:cfvo type="autoMin"/>
              <x14:cfvo type="autoMax"/>
              <x14:borderColor rgb="FF638EC6"/>
              <x14:negativeFillColor rgb="FFFF0000"/>
              <x14:negativeBorderColor rgb="FFFF0000"/>
              <x14:axisColor rgb="FF000000"/>
            </x14:dataBar>
          </x14:cfRule>
          <xm:sqref>N6</xm:sqref>
        </x14:conditionalFormatting>
        <x14:conditionalFormatting xmlns:xm="http://schemas.microsoft.com/office/excel/2006/main">
          <x14:cfRule type="dataBar" id="{CCC9A1A3-AAC8-443C-8CBD-795186523218}">
            <x14:dataBar minLength="0" maxLength="100" border="1" negativeBarBorderColorSameAsPositive="0">
              <x14:cfvo type="autoMin"/>
              <x14:cfvo type="autoMax"/>
              <x14:borderColor rgb="FF638EC6"/>
              <x14:negativeFillColor rgb="FFFF0000"/>
              <x14:negativeBorderColor rgb="FFFF0000"/>
              <x14:axisColor rgb="FF000000"/>
            </x14:dataBar>
          </x14:cfRule>
          <xm:sqref>B16</xm:sqref>
        </x14:conditionalFormatting>
        <x14:conditionalFormatting xmlns:xm="http://schemas.microsoft.com/office/excel/2006/main">
          <x14:cfRule type="dataBar" id="{BCD1EB20-E6DE-480A-A031-50633989D208}">
            <x14:dataBar minLength="0" maxLength="100" border="1" negativeBarBorderColorSameAsPositive="0">
              <x14:cfvo type="autoMin"/>
              <x14:cfvo type="autoMax"/>
              <x14:borderColor rgb="FF638EC6"/>
              <x14:negativeFillColor rgb="FFFF0000"/>
              <x14:negativeBorderColor rgb="FFFF0000"/>
              <x14:axisColor rgb="FF000000"/>
            </x14:dataBar>
          </x14:cfRule>
          <xm:sqref>B19</xm:sqref>
        </x14:conditionalFormatting>
        <x14:conditionalFormatting xmlns:xm="http://schemas.microsoft.com/office/excel/2006/main">
          <x14:cfRule type="dataBar" id="{757A3FC2-A5F5-497D-BB0B-15A4FE0FE40D}">
            <x14:dataBar minLength="0" maxLength="100" border="1" negativeBarBorderColorSameAsPositive="0">
              <x14:cfvo type="autoMin"/>
              <x14:cfvo type="autoMax"/>
              <x14:borderColor rgb="FF638EC6"/>
              <x14:negativeFillColor rgb="FFFF0000"/>
              <x14:negativeBorderColor rgb="FFFF0000"/>
              <x14:axisColor rgb="FF000000"/>
            </x14:dataBar>
          </x14:cfRule>
          <xm:sqref>B21</xm:sqref>
        </x14:conditionalFormatting>
        <x14:conditionalFormatting xmlns:xm="http://schemas.microsoft.com/office/excel/2006/main">
          <x14:cfRule type="dataBar" id="{D4BEDC04-EA6F-4527-B873-9FB26D21BBA1}">
            <x14:dataBar minLength="0" maxLength="100" border="1" negativeBarBorderColorSameAsPositive="0">
              <x14:cfvo type="autoMin"/>
              <x14:cfvo type="autoMax"/>
              <x14:borderColor rgb="FF638EC6"/>
              <x14:negativeFillColor rgb="FFFF0000"/>
              <x14:negativeBorderColor rgb="FFFF0000"/>
              <x14:axisColor rgb="FF000000"/>
            </x14:dataBar>
          </x14:cfRule>
          <xm:sqref>F23</xm:sqref>
        </x14:conditionalFormatting>
        <x14:conditionalFormatting xmlns:xm="http://schemas.microsoft.com/office/excel/2006/main">
          <x14:cfRule type="dataBar" id="{4D5EB5B3-17FD-43D4-9420-68886A2AA5EA}">
            <x14:dataBar minLength="0" maxLength="100" border="1" negativeBarBorderColorSameAsPositive="0">
              <x14:cfvo type="autoMin"/>
              <x14:cfvo type="autoMax"/>
              <x14:borderColor rgb="FF638EC6"/>
              <x14:negativeFillColor rgb="FFFF0000"/>
              <x14:negativeBorderColor rgb="FFFF0000"/>
              <x14:axisColor rgb="FF000000"/>
            </x14:dataBar>
          </x14:cfRule>
          <xm:sqref>F22</xm:sqref>
        </x14:conditionalFormatting>
        <x14:conditionalFormatting xmlns:xm="http://schemas.microsoft.com/office/excel/2006/main">
          <x14:cfRule type="dataBar" id="{86857352-2B96-4FD0-A331-A432ADF1D50A}">
            <x14:dataBar minLength="0" maxLength="100" border="1" negativeBarBorderColorSameAsPositive="0">
              <x14:cfvo type="autoMin"/>
              <x14:cfvo type="autoMax"/>
              <x14:borderColor rgb="FF638EC6"/>
              <x14:negativeFillColor rgb="FFFF0000"/>
              <x14:negativeBorderColor rgb="FFFF0000"/>
              <x14:axisColor rgb="FF000000"/>
            </x14:dataBar>
          </x14:cfRule>
          <xm:sqref>J35:J37</xm:sqref>
        </x14:conditionalFormatting>
        <x14:conditionalFormatting xmlns:xm="http://schemas.microsoft.com/office/excel/2006/main">
          <x14:cfRule type="dataBar" id="{3FE0B8F2-D255-4FD2-B33B-31EAA3E44F10}">
            <x14:dataBar minLength="0" maxLength="100" border="1" negativeBarBorderColorSameAsPositive="0">
              <x14:cfvo type="autoMin"/>
              <x14:cfvo type="autoMax"/>
              <x14:borderColor rgb="FF638EC6"/>
              <x14:negativeFillColor rgb="FFFF0000"/>
              <x14:negativeBorderColor rgb="FFFF0000"/>
              <x14:axisColor rgb="FF000000"/>
            </x14:dataBar>
          </x14:cfRule>
          <xm:sqref>G29:G37 G24</xm:sqref>
        </x14:conditionalFormatting>
        <x14:conditionalFormatting xmlns:xm="http://schemas.microsoft.com/office/excel/2006/main">
          <x14:cfRule type="dataBar" id="{EDD6D239-BE49-4BD5-ABD4-04A19494296F}">
            <x14:dataBar minLength="0" maxLength="100" border="1" negativeBarBorderColorSameAsPositive="0">
              <x14:cfvo type="autoMin"/>
              <x14:cfvo type="autoMax"/>
              <x14:borderColor rgb="FF638EC6"/>
              <x14:negativeFillColor rgb="FFFF0000"/>
              <x14:negativeBorderColor rgb="FFFF0000"/>
              <x14:axisColor rgb="FF000000"/>
            </x14:dataBar>
          </x14:cfRule>
          <xm:sqref>B24:G26 C27:G27 B28:G37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workbookViewId="0"/>
  </sheetViews>
  <sheetFormatPr defaultColWidth="9.1796875" defaultRowHeight="14.5" x14ac:dyDescent="0.35"/>
  <cols>
    <col min="1" max="1" width="33.81640625" style="7" customWidth="1"/>
    <col min="2" max="6" width="10" style="102" customWidth="1"/>
    <col min="7" max="7" width="7.26953125" style="7" customWidth="1"/>
    <col min="8" max="8" width="34.81640625" style="7" bestFit="1" customWidth="1"/>
    <col min="9" max="13" width="10" style="102" customWidth="1"/>
    <col min="14" max="16384" width="9.1796875" style="7"/>
  </cols>
  <sheetData>
    <row r="1" spans="1:13" x14ac:dyDescent="0.35">
      <c r="A1" s="10" t="s">
        <v>7</v>
      </c>
    </row>
    <row r="2" spans="1:13" x14ac:dyDescent="0.35">
      <c r="A2" s="8" t="s">
        <v>19</v>
      </c>
      <c r="H2" s="8" t="s">
        <v>35</v>
      </c>
    </row>
    <row r="3" spans="1:13" ht="29" x14ac:dyDescent="0.35">
      <c r="A3" s="30" t="s">
        <v>22</v>
      </c>
      <c r="B3" s="80" t="s">
        <v>23</v>
      </c>
      <c r="C3" s="80" t="s">
        <v>10</v>
      </c>
      <c r="D3" s="80" t="s">
        <v>24</v>
      </c>
      <c r="E3" s="81" t="s">
        <v>32</v>
      </c>
      <c r="F3" s="82" t="s">
        <v>12</v>
      </c>
      <c r="H3" s="30" t="s">
        <v>22</v>
      </c>
      <c r="I3" s="80" t="s">
        <v>23</v>
      </c>
      <c r="J3" s="80" t="s">
        <v>10</v>
      </c>
      <c r="K3" s="80" t="s">
        <v>24</v>
      </c>
      <c r="L3" s="81" t="s">
        <v>32</v>
      </c>
      <c r="M3" s="82" t="s">
        <v>12</v>
      </c>
    </row>
    <row r="4" spans="1:13" x14ac:dyDescent="0.35">
      <c r="A4" s="31" t="s">
        <v>13</v>
      </c>
      <c r="B4" s="103">
        <v>1045</v>
      </c>
      <c r="C4" s="103">
        <v>35</v>
      </c>
      <c r="D4" s="103">
        <v>50</v>
      </c>
      <c r="E4" s="103">
        <v>0</v>
      </c>
      <c r="F4" s="104">
        <v>1125</v>
      </c>
      <c r="H4" s="31" t="s">
        <v>13</v>
      </c>
      <c r="I4" s="48">
        <v>0.93</v>
      </c>
      <c r="J4" s="48">
        <v>0.03</v>
      </c>
      <c r="K4" s="48">
        <v>0.04</v>
      </c>
      <c r="L4" s="48">
        <v>0</v>
      </c>
      <c r="M4" s="90">
        <v>1</v>
      </c>
    </row>
    <row r="5" spans="1:13" x14ac:dyDescent="0.35">
      <c r="A5" s="31" t="s">
        <v>14</v>
      </c>
      <c r="B5" s="103">
        <v>2325</v>
      </c>
      <c r="C5" s="103">
        <v>130</v>
      </c>
      <c r="D5" s="103">
        <v>190</v>
      </c>
      <c r="E5" s="103">
        <v>0</v>
      </c>
      <c r="F5" s="104">
        <v>2645</v>
      </c>
      <c r="H5" s="31" t="s">
        <v>14</v>
      </c>
      <c r="I5" s="48">
        <v>0.88</v>
      </c>
      <c r="J5" s="48">
        <v>0.05</v>
      </c>
      <c r="K5" s="48">
        <v>7.0000000000000007E-2</v>
      </c>
      <c r="L5" s="48">
        <v>0</v>
      </c>
      <c r="M5" s="90">
        <v>1</v>
      </c>
    </row>
    <row r="6" spans="1:13" x14ac:dyDescent="0.35">
      <c r="A6" s="31" t="s">
        <v>15</v>
      </c>
      <c r="B6" s="103">
        <v>75</v>
      </c>
      <c r="C6" s="103">
        <v>0</v>
      </c>
      <c r="D6" s="103">
        <v>10</v>
      </c>
      <c r="E6" s="103">
        <v>0</v>
      </c>
      <c r="F6" s="104">
        <v>85</v>
      </c>
      <c r="H6" s="31" t="s">
        <v>15</v>
      </c>
      <c r="I6" s="48">
        <v>0.85</v>
      </c>
      <c r="J6" s="48" t="s">
        <v>31</v>
      </c>
      <c r="K6" s="48">
        <v>0.13</v>
      </c>
      <c r="L6" s="48" t="s">
        <v>31</v>
      </c>
      <c r="M6" s="90">
        <v>1</v>
      </c>
    </row>
    <row r="7" spans="1:13" x14ac:dyDescent="0.35">
      <c r="A7" s="31" t="s">
        <v>16</v>
      </c>
      <c r="B7" s="103">
        <v>400</v>
      </c>
      <c r="C7" s="103">
        <v>30</v>
      </c>
      <c r="D7" s="103">
        <v>110</v>
      </c>
      <c r="E7" s="103">
        <v>0</v>
      </c>
      <c r="F7" s="104">
        <v>535</v>
      </c>
      <c r="H7" s="31" t="s">
        <v>16</v>
      </c>
      <c r="I7" s="48">
        <v>0.74</v>
      </c>
      <c r="J7" s="48">
        <v>0.05</v>
      </c>
      <c r="K7" s="48">
        <v>0.2</v>
      </c>
      <c r="L7" s="48">
        <v>0</v>
      </c>
      <c r="M7" s="90">
        <v>1</v>
      </c>
    </row>
    <row r="8" spans="1:13" x14ac:dyDescent="0.35">
      <c r="A8" s="31" t="s">
        <v>17</v>
      </c>
      <c r="B8" s="103">
        <v>570</v>
      </c>
      <c r="C8" s="103">
        <v>25</v>
      </c>
      <c r="D8" s="103">
        <v>55</v>
      </c>
      <c r="E8" s="103">
        <v>0</v>
      </c>
      <c r="F8" s="104">
        <v>650</v>
      </c>
      <c r="H8" s="31" t="s">
        <v>17</v>
      </c>
      <c r="I8" s="48">
        <v>0.88</v>
      </c>
      <c r="J8" s="48">
        <v>0.04</v>
      </c>
      <c r="K8" s="48">
        <v>0.09</v>
      </c>
      <c r="L8" s="48">
        <v>0</v>
      </c>
      <c r="M8" s="90">
        <v>1</v>
      </c>
    </row>
    <row r="9" spans="1:13" x14ac:dyDescent="0.35">
      <c r="A9" s="31" t="s">
        <v>10</v>
      </c>
      <c r="B9" s="103">
        <v>755</v>
      </c>
      <c r="C9" s="103">
        <v>1085</v>
      </c>
      <c r="D9" s="103">
        <v>100</v>
      </c>
      <c r="E9" s="103">
        <v>0</v>
      </c>
      <c r="F9" s="104">
        <v>1940</v>
      </c>
      <c r="H9" s="31" t="s">
        <v>10</v>
      </c>
      <c r="I9" s="48">
        <v>0.39</v>
      </c>
      <c r="J9" s="48">
        <v>0.56000000000000005</v>
      </c>
      <c r="K9" s="48">
        <v>0.05</v>
      </c>
      <c r="L9" s="48">
        <v>0</v>
      </c>
      <c r="M9" s="90">
        <v>1</v>
      </c>
    </row>
    <row r="10" spans="1:13" x14ac:dyDescent="0.35">
      <c r="A10" s="31" t="s">
        <v>18</v>
      </c>
      <c r="B10" s="103">
        <v>52120</v>
      </c>
      <c r="C10" s="103">
        <v>3375</v>
      </c>
      <c r="D10" s="103">
        <v>11725</v>
      </c>
      <c r="E10" s="103">
        <v>0</v>
      </c>
      <c r="F10" s="104">
        <v>67220</v>
      </c>
      <c r="H10" s="31" t="s">
        <v>18</v>
      </c>
      <c r="I10" s="48">
        <v>0.78</v>
      </c>
      <c r="J10" s="48">
        <v>0.05</v>
      </c>
      <c r="K10" s="48">
        <v>0.17</v>
      </c>
      <c r="L10" s="48">
        <v>0</v>
      </c>
      <c r="M10" s="90">
        <v>1</v>
      </c>
    </row>
    <row r="11" spans="1:13" x14ac:dyDescent="0.35">
      <c r="A11" s="23" t="s">
        <v>32</v>
      </c>
      <c r="B11" s="103">
        <v>0</v>
      </c>
      <c r="C11" s="103">
        <v>0</v>
      </c>
      <c r="D11" s="103">
        <v>0</v>
      </c>
      <c r="E11" s="103">
        <v>0</v>
      </c>
      <c r="F11" s="104">
        <v>0</v>
      </c>
      <c r="H11" s="23" t="s">
        <v>32</v>
      </c>
      <c r="I11" s="48">
        <v>0</v>
      </c>
      <c r="J11" s="48">
        <v>0</v>
      </c>
      <c r="K11" s="48">
        <v>0</v>
      </c>
      <c r="L11" s="48">
        <v>1</v>
      </c>
      <c r="M11" s="90">
        <v>1</v>
      </c>
    </row>
    <row r="12" spans="1:13" x14ac:dyDescent="0.35">
      <c r="A12" s="32" t="s">
        <v>12</v>
      </c>
      <c r="B12" s="105">
        <v>57280</v>
      </c>
      <c r="C12" s="105">
        <v>4675</v>
      </c>
      <c r="D12" s="105">
        <v>12245</v>
      </c>
      <c r="E12" s="105">
        <v>5</v>
      </c>
      <c r="F12" s="106">
        <v>74200</v>
      </c>
      <c r="H12" s="32" t="s">
        <v>12</v>
      </c>
      <c r="I12" s="50">
        <v>0.77</v>
      </c>
      <c r="J12" s="50">
        <v>0.06</v>
      </c>
      <c r="K12" s="50">
        <v>0.17</v>
      </c>
      <c r="L12" s="50">
        <v>0</v>
      </c>
      <c r="M12" s="91">
        <v>1</v>
      </c>
    </row>
    <row r="14" spans="1:13" x14ac:dyDescent="0.35">
      <c r="A14" s="8" t="s">
        <v>105</v>
      </c>
      <c r="H14" s="8" t="s">
        <v>34</v>
      </c>
    </row>
    <row r="15" spans="1:13" ht="29" x14ac:dyDescent="0.35">
      <c r="A15" s="30" t="s">
        <v>22</v>
      </c>
      <c r="B15" s="80" t="s">
        <v>23</v>
      </c>
      <c r="C15" s="80" t="s">
        <v>10</v>
      </c>
      <c r="D15" s="80" t="s">
        <v>24</v>
      </c>
      <c r="E15" s="81" t="s">
        <v>32</v>
      </c>
      <c r="F15" s="82" t="s">
        <v>12</v>
      </c>
      <c r="H15" s="30" t="s">
        <v>22</v>
      </c>
      <c r="I15" s="80" t="s">
        <v>23</v>
      </c>
      <c r="J15" s="80" t="s">
        <v>10</v>
      </c>
      <c r="K15" s="80" t="s">
        <v>24</v>
      </c>
      <c r="L15" s="81" t="s">
        <v>32</v>
      </c>
      <c r="M15" s="82" t="s">
        <v>12</v>
      </c>
    </row>
    <row r="16" spans="1:13" x14ac:dyDescent="0.35">
      <c r="A16" s="31" t="s">
        <v>13</v>
      </c>
      <c r="B16" s="48">
        <v>0.02</v>
      </c>
      <c r="C16" s="48">
        <v>0.01</v>
      </c>
      <c r="D16" s="48">
        <v>0</v>
      </c>
      <c r="E16" s="48">
        <v>0</v>
      </c>
      <c r="F16" s="90">
        <v>0.02</v>
      </c>
      <c r="H16" s="31" t="s">
        <v>13</v>
      </c>
      <c r="I16" s="48">
        <v>0.01</v>
      </c>
      <c r="J16" s="48">
        <v>0</v>
      </c>
      <c r="K16" s="48">
        <v>0</v>
      </c>
      <c r="L16" s="48">
        <v>0</v>
      </c>
      <c r="M16" s="90">
        <v>0.02</v>
      </c>
    </row>
    <row r="17" spans="1:14" x14ac:dyDescent="0.35">
      <c r="A17" s="31" t="s">
        <v>14</v>
      </c>
      <c r="B17" s="48">
        <v>0.04</v>
      </c>
      <c r="C17" s="48">
        <v>0.03</v>
      </c>
      <c r="D17" s="48">
        <v>0.02</v>
      </c>
      <c r="E17" s="48" t="s">
        <v>31</v>
      </c>
      <c r="F17" s="90">
        <v>0.04</v>
      </c>
      <c r="H17" s="31" t="s">
        <v>14</v>
      </c>
      <c r="I17" s="48">
        <v>0.03</v>
      </c>
      <c r="J17" s="48">
        <v>0</v>
      </c>
      <c r="K17" s="48">
        <v>0</v>
      </c>
      <c r="L17" s="48">
        <v>0</v>
      </c>
      <c r="M17" s="90">
        <v>0.04</v>
      </c>
    </row>
    <row r="18" spans="1:14" x14ac:dyDescent="0.35">
      <c r="A18" s="31" t="s">
        <v>15</v>
      </c>
      <c r="B18" s="48">
        <v>0</v>
      </c>
      <c r="C18" s="48">
        <v>0</v>
      </c>
      <c r="D18" s="48">
        <v>0</v>
      </c>
      <c r="E18" s="48">
        <v>0</v>
      </c>
      <c r="F18" s="90">
        <v>0</v>
      </c>
      <c r="H18" s="31" t="s">
        <v>15</v>
      </c>
      <c r="I18" s="48">
        <v>0</v>
      </c>
      <c r="J18" s="48">
        <v>0</v>
      </c>
      <c r="K18" s="48">
        <v>0</v>
      </c>
      <c r="L18" s="48">
        <v>0</v>
      </c>
      <c r="M18" s="90">
        <v>0</v>
      </c>
    </row>
    <row r="19" spans="1:14" x14ac:dyDescent="0.35">
      <c r="A19" s="31" t="s">
        <v>16</v>
      </c>
      <c r="B19" s="48">
        <v>0.01</v>
      </c>
      <c r="C19" s="48">
        <v>0.01</v>
      </c>
      <c r="D19" s="48">
        <v>0.01</v>
      </c>
      <c r="E19" s="48">
        <v>0</v>
      </c>
      <c r="F19" s="90">
        <v>0.01</v>
      </c>
      <c r="H19" s="31" t="s">
        <v>16</v>
      </c>
      <c r="I19" s="48">
        <v>0.01</v>
      </c>
      <c r="J19" s="48">
        <v>0</v>
      </c>
      <c r="K19" s="48">
        <v>0</v>
      </c>
      <c r="L19" s="48">
        <v>0</v>
      </c>
      <c r="M19" s="90">
        <v>0.01</v>
      </c>
    </row>
    <row r="20" spans="1:14" x14ac:dyDescent="0.35">
      <c r="A20" s="31" t="s">
        <v>17</v>
      </c>
      <c r="B20" s="48">
        <v>0.01</v>
      </c>
      <c r="C20" s="48">
        <v>0.01</v>
      </c>
      <c r="D20" s="48">
        <v>0</v>
      </c>
      <c r="E20" s="48">
        <v>0</v>
      </c>
      <c r="F20" s="90">
        <v>0.01</v>
      </c>
      <c r="H20" s="31" t="s">
        <v>17</v>
      </c>
      <c r="I20" s="48">
        <v>0.01</v>
      </c>
      <c r="J20" s="48">
        <v>0</v>
      </c>
      <c r="K20" s="48">
        <v>0</v>
      </c>
      <c r="L20" s="48">
        <v>0</v>
      </c>
      <c r="M20" s="90">
        <v>0.01</v>
      </c>
    </row>
    <row r="21" spans="1:14" x14ac:dyDescent="0.35">
      <c r="A21" s="31" t="s">
        <v>10</v>
      </c>
      <c r="B21" s="48">
        <v>0.01</v>
      </c>
      <c r="C21" s="48">
        <v>0.23</v>
      </c>
      <c r="D21" s="48">
        <v>0.01</v>
      </c>
      <c r="E21" s="48">
        <v>0</v>
      </c>
      <c r="F21" s="90">
        <v>0.03</v>
      </c>
      <c r="H21" s="31" t="s">
        <v>10</v>
      </c>
      <c r="I21" s="48">
        <v>0.01</v>
      </c>
      <c r="J21" s="48">
        <v>0.01</v>
      </c>
      <c r="K21" s="48">
        <v>0</v>
      </c>
      <c r="L21" s="48">
        <v>0</v>
      </c>
      <c r="M21" s="90">
        <v>0.03</v>
      </c>
    </row>
    <row r="22" spans="1:14" x14ac:dyDescent="0.35">
      <c r="A22" s="31" t="s">
        <v>18</v>
      </c>
      <c r="B22" s="48">
        <v>0.91</v>
      </c>
      <c r="C22" s="48">
        <v>0.72</v>
      </c>
      <c r="D22" s="48">
        <v>0.96</v>
      </c>
      <c r="E22" s="48" t="s">
        <v>31</v>
      </c>
      <c r="F22" s="90">
        <v>0.91</v>
      </c>
      <c r="H22" s="31" t="s">
        <v>18</v>
      </c>
      <c r="I22" s="48">
        <v>0.70000000000000007</v>
      </c>
      <c r="J22" s="48">
        <v>0.05</v>
      </c>
      <c r="K22" s="48">
        <v>0.16</v>
      </c>
      <c r="L22" s="48">
        <v>0</v>
      </c>
      <c r="M22" s="90">
        <v>0.91</v>
      </c>
    </row>
    <row r="23" spans="1:14" x14ac:dyDescent="0.35">
      <c r="A23" s="23" t="s">
        <v>32</v>
      </c>
      <c r="B23" s="48">
        <v>0</v>
      </c>
      <c r="C23" s="48">
        <v>0</v>
      </c>
      <c r="D23" s="48">
        <v>0</v>
      </c>
      <c r="E23" s="48" t="s">
        <v>31</v>
      </c>
      <c r="F23" s="90">
        <v>0</v>
      </c>
      <c r="H23" s="23" t="s">
        <v>32</v>
      </c>
      <c r="I23" s="48">
        <v>0</v>
      </c>
      <c r="J23" s="48">
        <v>0</v>
      </c>
      <c r="K23" s="48">
        <v>0</v>
      </c>
      <c r="L23" s="48">
        <v>0</v>
      </c>
      <c r="M23" s="90">
        <v>0</v>
      </c>
    </row>
    <row r="24" spans="1:14" x14ac:dyDescent="0.35">
      <c r="A24" s="32" t="s">
        <v>12</v>
      </c>
      <c r="B24" s="50">
        <v>1</v>
      </c>
      <c r="C24" s="50">
        <v>1</v>
      </c>
      <c r="D24" s="50">
        <v>1</v>
      </c>
      <c r="E24" s="50">
        <v>1</v>
      </c>
      <c r="F24" s="91">
        <v>1</v>
      </c>
      <c r="H24" s="32" t="s">
        <v>12</v>
      </c>
      <c r="I24" s="50">
        <v>0.77</v>
      </c>
      <c r="J24" s="50">
        <v>0.06</v>
      </c>
      <c r="K24" s="50">
        <v>0.17</v>
      </c>
      <c r="L24" s="50">
        <v>0</v>
      </c>
      <c r="M24" s="91">
        <v>1</v>
      </c>
    </row>
    <row r="26" spans="1:14" x14ac:dyDescent="0.35">
      <c r="A26" s="8" t="s">
        <v>20</v>
      </c>
    </row>
    <row r="27" spans="1:14" x14ac:dyDescent="0.35">
      <c r="A27" s="8" t="s">
        <v>109</v>
      </c>
      <c r="B27" s="136">
        <v>0</v>
      </c>
    </row>
    <row r="28" spans="1:14" ht="29" x14ac:dyDescent="0.35">
      <c r="A28" s="30" t="s">
        <v>22</v>
      </c>
      <c r="B28" s="80" t="s">
        <v>23</v>
      </c>
      <c r="C28" s="80" t="s">
        <v>10</v>
      </c>
      <c r="D28" s="80" t="s">
        <v>24</v>
      </c>
      <c r="E28" s="81" t="s">
        <v>32</v>
      </c>
      <c r="F28" s="82" t="s">
        <v>12</v>
      </c>
    </row>
    <row r="29" spans="1:14" x14ac:dyDescent="0.35">
      <c r="A29" s="31" t="s">
        <v>13</v>
      </c>
      <c r="B29" s="48">
        <f>IF(B41&lt;$B$27,"*",'group size'!B20)</f>
        <v>0.68</v>
      </c>
      <c r="C29" s="48">
        <f>IF(C41&lt;$B$27,"*",'group size'!C20)</f>
        <v>0.6</v>
      </c>
      <c r="D29" s="48">
        <f>IF(D41&lt;$B$27,"*",'group size'!D20)</f>
        <v>0.64</v>
      </c>
      <c r="E29" s="48" t="str">
        <f>IF(E41&lt;$B$27,"*",'group size'!E20)</f>
        <v>*</v>
      </c>
      <c r="F29" s="90">
        <f>IF(F41&lt;$B$27,"*",'group size'!F20)</f>
        <v>0.67</v>
      </c>
      <c r="G29" s="15"/>
      <c r="H29" s="15"/>
      <c r="I29" s="107"/>
      <c r="J29" s="107"/>
      <c r="L29" s="100"/>
      <c r="M29" s="100"/>
      <c r="N29" s="14"/>
    </row>
    <row r="30" spans="1:14" x14ac:dyDescent="0.35">
      <c r="A30" s="31" t="s">
        <v>14</v>
      </c>
      <c r="B30" s="48">
        <f>IF(B42&lt;$B$27,"*",'group size'!B21)</f>
        <v>0.63</v>
      </c>
      <c r="C30" s="48">
        <f>IF(C42&lt;$B$27,"*",'group size'!C21)</f>
        <v>0.72</v>
      </c>
      <c r="D30" s="48">
        <f>IF(D42&lt;$B$27,"*",'group size'!D21)</f>
        <v>0.70000000000000007</v>
      </c>
      <c r="E30" s="48" t="str">
        <f>IF(E42&lt;$B$27,"*",'group size'!E21)</f>
        <v>*</v>
      </c>
      <c r="F30" s="90">
        <f>IF(F42&lt;$B$27,"*",'group size'!F21)</f>
        <v>0.64</v>
      </c>
      <c r="G30" s="15"/>
      <c r="H30" s="15"/>
      <c r="I30" s="107"/>
      <c r="J30" s="107"/>
      <c r="L30" s="100"/>
      <c r="M30" s="100"/>
      <c r="N30" s="14"/>
    </row>
    <row r="31" spans="1:14" x14ac:dyDescent="0.35">
      <c r="A31" s="31" t="s">
        <v>15</v>
      </c>
      <c r="B31" s="48">
        <f>IF(B43&lt;$B$27,"*",'group size'!B22)</f>
        <v>0.71</v>
      </c>
      <c r="C31" s="48" t="str">
        <f>IF(C43&lt;$B$27,"*",'group size'!C22)</f>
        <v>*</v>
      </c>
      <c r="D31" s="48" t="str">
        <f>IF(D43&lt;$B$27,"*",'group size'!D22)</f>
        <v>*</v>
      </c>
      <c r="E31" s="48" t="str">
        <f>IF(E43&lt;$B$27,"*",'group size'!E22)</f>
        <v>*</v>
      </c>
      <c r="F31" s="90">
        <f>IF(F43&lt;$B$27,"*",'group size'!F22)</f>
        <v>0.7</v>
      </c>
      <c r="G31" s="15"/>
      <c r="H31" s="15"/>
      <c r="I31" s="107"/>
      <c r="J31" s="107"/>
      <c r="L31" s="100"/>
      <c r="M31" s="100"/>
      <c r="N31" s="14"/>
    </row>
    <row r="32" spans="1:14" x14ac:dyDescent="0.35">
      <c r="A32" s="31" t="s">
        <v>16</v>
      </c>
      <c r="B32" s="48">
        <f>IF(B44&lt;$B$27,"*",'group size'!B23)</f>
        <v>0.71</v>
      </c>
      <c r="C32" s="48" t="str">
        <f>IF(C44&lt;$B$27,"*",'group size'!C23)</f>
        <v>*</v>
      </c>
      <c r="D32" s="48">
        <f>IF(D44&lt;$B$27,"*",'group size'!D23)</f>
        <v>0.72</v>
      </c>
      <c r="E32" s="48" t="str">
        <f>IF(E44&lt;$B$27,"*",'group size'!E23)</f>
        <v>*</v>
      </c>
      <c r="F32" s="90">
        <f>IF(F44&lt;$B$27,"*",'group size'!F23)</f>
        <v>0.71</v>
      </c>
      <c r="G32" s="15"/>
      <c r="H32" s="15"/>
      <c r="I32" s="107"/>
      <c r="J32" s="107"/>
      <c r="L32" s="100"/>
      <c r="M32" s="100"/>
      <c r="N32" s="14"/>
    </row>
    <row r="33" spans="1:14" x14ac:dyDescent="0.35">
      <c r="A33" s="31" t="s">
        <v>17</v>
      </c>
      <c r="B33" s="48">
        <f>IF(B45&lt;$B$27,"*",'group size'!B24)</f>
        <v>0.71</v>
      </c>
      <c r="C33" s="48" t="str">
        <f>IF(C45&lt;$B$27,"*",'group size'!C24)</f>
        <v>*</v>
      </c>
      <c r="D33" s="48">
        <f>IF(D45&lt;$B$27,"*",'group size'!D24)</f>
        <v>0.68</v>
      </c>
      <c r="E33" s="48" t="str">
        <f>IF(E45&lt;$B$27,"*",'group size'!E24)</f>
        <v>*</v>
      </c>
      <c r="F33" s="90">
        <f>IF(F45&lt;$B$27,"*",'group size'!F24)</f>
        <v>0.71</v>
      </c>
      <c r="G33" s="15"/>
      <c r="H33" s="15"/>
      <c r="I33" s="107"/>
      <c r="J33" s="107"/>
      <c r="L33" s="100"/>
      <c r="M33" s="100"/>
      <c r="N33" s="14"/>
    </row>
    <row r="34" spans="1:14" x14ac:dyDescent="0.35">
      <c r="A34" s="31" t="s">
        <v>10</v>
      </c>
      <c r="B34" s="48">
        <f>IF(B46&lt;$B$27,"*",'group size'!B25)</f>
        <v>0.63</v>
      </c>
      <c r="C34" s="48">
        <f>IF(C46&lt;$B$27,"*",'group size'!C25)</f>
        <v>0.77</v>
      </c>
      <c r="D34" s="48">
        <f>IF(D46&lt;$B$27,"*",'group size'!D25)</f>
        <v>0.72</v>
      </c>
      <c r="E34" s="48" t="str">
        <f>IF(E46&lt;$B$27,"*",'group size'!E25)</f>
        <v>*</v>
      </c>
      <c r="F34" s="90">
        <f>IF(F46&lt;$B$27,"*",'group size'!F25)</f>
        <v>0.71</v>
      </c>
      <c r="G34" s="15"/>
      <c r="H34" s="15"/>
      <c r="I34" s="107"/>
      <c r="J34" s="107"/>
      <c r="L34" s="100"/>
      <c r="M34" s="100"/>
      <c r="N34" s="14"/>
    </row>
    <row r="35" spans="1:14" x14ac:dyDescent="0.35">
      <c r="A35" s="31" t="s">
        <v>18</v>
      </c>
      <c r="B35" s="48">
        <f>IF(B47&lt;$B$27,"*",'group size'!B26)</f>
        <v>0.72</v>
      </c>
      <c r="C35" s="48">
        <f>IF(C47&lt;$B$27,"*",'group size'!C26)</f>
        <v>0.75</v>
      </c>
      <c r="D35" s="48">
        <f>IF(D47&lt;$B$27,"*",'group size'!D26)</f>
        <v>0.75</v>
      </c>
      <c r="E35" s="48" t="str">
        <f>IF(E47&lt;$B$27,"*",'group size'!E26)</f>
        <v>*</v>
      </c>
      <c r="F35" s="90">
        <f>IF(F47&lt;$B$27,"*",'group size'!F26)</f>
        <v>0.72</v>
      </c>
      <c r="G35" s="15"/>
      <c r="H35" s="15"/>
      <c r="I35" s="107"/>
      <c r="J35" s="107"/>
      <c r="L35" s="100"/>
      <c r="M35" s="100"/>
      <c r="N35" s="14"/>
    </row>
    <row r="36" spans="1:14" x14ac:dyDescent="0.35">
      <c r="A36" s="23" t="s">
        <v>32</v>
      </c>
      <c r="B36" s="48" t="str">
        <f>IF(B48&lt;$B$27,"*",'group size'!B27)</f>
        <v>*</v>
      </c>
      <c r="C36" s="48" t="str">
        <f>IF(C48&lt;$B$27,"*",'group size'!C27)</f>
        <v>*</v>
      </c>
      <c r="D36" s="48" t="str">
        <f>IF(D48&lt;$B$27,"*",'group size'!D27)</f>
        <v>*</v>
      </c>
      <c r="E36" s="48" t="str">
        <f>IF(E48&lt;$B$27,"*",'group size'!E27)</f>
        <v>*</v>
      </c>
      <c r="F36" s="90" t="str">
        <f>IF(F48&lt;$B$27,"*",'group size'!F27)</f>
        <v>*</v>
      </c>
      <c r="G36" s="15"/>
      <c r="H36" s="15"/>
      <c r="I36" s="107"/>
      <c r="J36" s="107"/>
      <c r="L36" s="100"/>
      <c r="M36" s="100"/>
      <c r="N36" s="14"/>
    </row>
    <row r="37" spans="1:14" x14ac:dyDescent="0.35">
      <c r="A37" s="32" t="s">
        <v>12</v>
      </c>
      <c r="B37" s="50">
        <f>IF(B49&lt;$B$27,"*",'group size'!B28)</f>
        <v>0.71</v>
      </c>
      <c r="C37" s="50">
        <f>IF(C49&lt;$B$27,"*",'group size'!C28)</f>
        <v>0.75</v>
      </c>
      <c r="D37" s="50">
        <f>IF(D49&lt;$B$27,"*",'group size'!D28)</f>
        <v>0.74</v>
      </c>
      <c r="E37" s="50" t="str">
        <f>IF(E49&lt;$B$27,"*",'group size'!E28)</f>
        <v>*</v>
      </c>
      <c r="F37" s="91">
        <f>IF(F49&lt;$B$27,"*",'group size'!F28)</f>
        <v>0.72</v>
      </c>
      <c r="G37" s="15"/>
      <c r="H37" s="15"/>
      <c r="I37" s="107"/>
      <c r="J37" s="107"/>
      <c r="L37" s="100"/>
      <c r="M37" s="100"/>
      <c r="N37" s="14"/>
    </row>
    <row r="39" spans="1:14" x14ac:dyDescent="0.35">
      <c r="A39" s="8" t="s">
        <v>21</v>
      </c>
    </row>
    <row r="40" spans="1:14" ht="29" x14ac:dyDescent="0.35">
      <c r="A40" s="30" t="s">
        <v>22</v>
      </c>
      <c r="B40" s="80" t="s">
        <v>23</v>
      </c>
      <c r="C40" s="80" t="s">
        <v>10</v>
      </c>
      <c r="D40" s="80" t="s">
        <v>24</v>
      </c>
      <c r="E40" s="81" t="s">
        <v>32</v>
      </c>
      <c r="F40" s="82" t="s">
        <v>12</v>
      </c>
    </row>
    <row r="41" spans="1:14" x14ac:dyDescent="0.35">
      <c r="A41" s="31" t="s">
        <v>13</v>
      </c>
      <c r="B41" s="103">
        <v>695</v>
      </c>
      <c r="C41" s="103">
        <v>20</v>
      </c>
      <c r="D41" s="103">
        <v>30</v>
      </c>
      <c r="E41" s="103">
        <v>0</v>
      </c>
      <c r="F41" s="97">
        <v>745</v>
      </c>
    </row>
    <row r="42" spans="1:14" x14ac:dyDescent="0.35">
      <c r="A42" s="31" t="s">
        <v>14</v>
      </c>
      <c r="B42" s="103">
        <v>1785</v>
      </c>
      <c r="C42" s="103">
        <v>85</v>
      </c>
      <c r="D42" s="103">
        <v>145</v>
      </c>
      <c r="E42" s="103">
        <v>0</v>
      </c>
      <c r="F42" s="97">
        <v>2015</v>
      </c>
    </row>
    <row r="43" spans="1:14" x14ac:dyDescent="0.35">
      <c r="A43" s="31" t="s">
        <v>15</v>
      </c>
      <c r="B43" s="103">
        <v>50</v>
      </c>
      <c r="C43" s="103">
        <v>0</v>
      </c>
      <c r="D43" s="103">
        <v>5</v>
      </c>
      <c r="E43" s="103">
        <v>0</v>
      </c>
      <c r="F43" s="97">
        <v>60</v>
      </c>
    </row>
    <row r="44" spans="1:14" x14ac:dyDescent="0.35">
      <c r="A44" s="31" t="s">
        <v>16</v>
      </c>
      <c r="B44" s="103">
        <v>275</v>
      </c>
      <c r="C44" s="103">
        <v>20</v>
      </c>
      <c r="D44" s="103">
        <v>80</v>
      </c>
      <c r="E44" s="103">
        <v>0</v>
      </c>
      <c r="F44" s="97">
        <v>375</v>
      </c>
    </row>
    <row r="45" spans="1:14" x14ac:dyDescent="0.35">
      <c r="A45" s="31" t="s">
        <v>17</v>
      </c>
      <c r="B45" s="103">
        <v>370</v>
      </c>
      <c r="C45" s="103">
        <v>15</v>
      </c>
      <c r="D45" s="103">
        <v>30</v>
      </c>
      <c r="E45" s="103">
        <v>0</v>
      </c>
      <c r="F45" s="97">
        <v>410</v>
      </c>
    </row>
    <row r="46" spans="1:14" x14ac:dyDescent="0.35">
      <c r="A46" s="31" t="s">
        <v>10</v>
      </c>
      <c r="B46" s="103">
        <v>540</v>
      </c>
      <c r="C46" s="103">
        <v>750</v>
      </c>
      <c r="D46" s="103">
        <v>65</v>
      </c>
      <c r="E46" s="103">
        <v>0</v>
      </c>
      <c r="F46" s="97">
        <v>1355</v>
      </c>
    </row>
    <row r="47" spans="1:14" x14ac:dyDescent="0.35">
      <c r="A47" s="31" t="s">
        <v>18</v>
      </c>
      <c r="B47" s="103">
        <v>37040</v>
      </c>
      <c r="C47" s="103">
        <v>2070</v>
      </c>
      <c r="D47" s="103">
        <v>7590</v>
      </c>
      <c r="E47" s="103">
        <v>0</v>
      </c>
      <c r="F47" s="97">
        <v>46700</v>
      </c>
    </row>
    <row r="48" spans="1:14" x14ac:dyDescent="0.35">
      <c r="A48" s="23" t="s">
        <v>32</v>
      </c>
      <c r="B48" s="103">
        <v>0</v>
      </c>
      <c r="C48" s="103">
        <v>0</v>
      </c>
      <c r="D48" s="103">
        <v>0</v>
      </c>
      <c r="E48" s="103">
        <v>0</v>
      </c>
      <c r="F48" s="97">
        <v>0</v>
      </c>
    </row>
    <row r="49" spans="1:6" x14ac:dyDescent="0.35">
      <c r="A49" s="32" t="s">
        <v>12</v>
      </c>
      <c r="B49" s="105">
        <v>40755</v>
      </c>
      <c r="C49" s="105">
        <v>2955</v>
      </c>
      <c r="D49" s="105">
        <v>7945</v>
      </c>
      <c r="E49" s="105">
        <v>5</v>
      </c>
      <c r="F49" s="99">
        <v>51660</v>
      </c>
    </row>
    <row r="51" spans="1:6" x14ac:dyDescent="0.35">
      <c r="A51" s="5" t="s">
        <v>148</v>
      </c>
    </row>
  </sheetData>
  <conditionalFormatting sqref="B29:F37">
    <cfRule type="dataBar" priority="8">
      <dataBar>
        <cfvo type="min"/>
        <cfvo type="max"/>
        <color rgb="FF638EC6"/>
      </dataBar>
      <extLst>
        <ext xmlns:x14="http://schemas.microsoft.com/office/spreadsheetml/2009/9/main" uri="{B025F937-C7B1-47D3-B67F-A62EFF666E3E}">
          <x14:id>{4012ECE3-2550-492C-B418-C80D33A2E6A9}</x14:id>
        </ext>
      </extLst>
    </cfRule>
  </conditionalFormatting>
  <conditionalFormatting sqref="B16:F24">
    <cfRule type="dataBar" priority="7">
      <dataBar>
        <cfvo type="min"/>
        <cfvo type="max"/>
        <color rgb="FF638EC6"/>
      </dataBar>
      <extLst>
        <ext xmlns:x14="http://schemas.microsoft.com/office/spreadsheetml/2009/9/main" uri="{B025F937-C7B1-47D3-B67F-A62EFF666E3E}">
          <x14:id>{1E890E11-DE66-4E22-B85D-170576BDF913}</x14:id>
        </ext>
      </extLst>
    </cfRule>
  </conditionalFormatting>
  <conditionalFormatting sqref="I4:M12">
    <cfRule type="dataBar" priority="6">
      <dataBar>
        <cfvo type="min"/>
        <cfvo type="max"/>
        <color rgb="FF638EC6"/>
      </dataBar>
      <extLst>
        <ext xmlns:x14="http://schemas.microsoft.com/office/spreadsheetml/2009/9/main" uri="{B025F937-C7B1-47D3-B67F-A62EFF666E3E}">
          <x14:id>{2A51B787-36FB-4BBB-B849-3624D9DB59B0}</x14:id>
        </ext>
      </extLst>
    </cfRule>
  </conditionalFormatting>
  <conditionalFormatting sqref="I16:M24">
    <cfRule type="dataBar" priority="5">
      <dataBar>
        <cfvo type="min"/>
        <cfvo type="max"/>
        <color rgb="FF638EC6"/>
      </dataBar>
      <extLst>
        <ext xmlns:x14="http://schemas.microsoft.com/office/spreadsheetml/2009/9/main" uri="{B025F937-C7B1-47D3-B67F-A62EFF666E3E}">
          <x14:id>{46CCAF1E-0A7D-4D38-9524-DE3A5189754F}</x14:id>
        </ext>
      </extLst>
    </cfRule>
  </conditionalFormatting>
  <conditionalFormatting sqref="F29:F37">
    <cfRule type="dataBar" priority="3">
      <dataBar>
        <cfvo type="min"/>
        <cfvo type="max"/>
        <color rgb="FF638EC6"/>
      </dataBar>
      <extLst>
        <ext xmlns:x14="http://schemas.microsoft.com/office/spreadsheetml/2009/9/main" uri="{B025F937-C7B1-47D3-B67F-A62EFF666E3E}">
          <x14:id>{352B796D-8E3D-47F4-A364-E7BAC5DAB0FD}</x14:id>
        </ext>
      </extLst>
    </cfRule>
  </conditionalFormatting>
  <conditionalFormatting sqref="B24:F26 C27:F27 B28:F37">
    <cfRule type="dataBar" priority="2">
      <dataBar>
        <cfvo type="min"/>
        <cfvo type="max"/>
        <color rgb="FF638EC6"/>
      </dataBar>
      <extLst>
        <ext xmlns:x14="http://schemas.microsoft.com/office/spreadsheetml/2009/9/main" uri="{B025F937-C7B1-47D3-B67F-A62EFF666E3E}">
          <x14:id>{D58CB93E-E557-4F7B-87C6-6A6BF6A56D2C}</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4012ECE3-2550-492C-B418-C80D33A2E6A9}">
            <x14:dataBar minLength="0" maxLength="100" border="1" negativeBarBorderColorSameAsPositive="0">
              <x14:cfvo type="autoMin"/>
              <x14:cfvo type="autoMax"/>
              <x14:borderColor rgb="FF638EC6"/>
              <x14:negativeFillColor rgb="FFFF0000"/>
              <x14:negativeBorderColor rgb="FFFF0000"/>
              <x14:axisColor rgb="FF000000"/>
            </x14:dataBar>
          </x14:cfRule>
          <xm:sqref>B29:F37</xm:sqref>
        </x14:conditionalFormatting>
        <x14:conditionalFormatting xmlns:xm="http://schemas.microsoft.com/office/excel/2006/main">
          <x14:cfRule type="dataBar" id="{1E890E11-DE66-4E22-B85D-170576BDF913}">
            <x14:dataBar minLength="0" maxLength="100" border="1" negativeBarBorderColorSameAsPositive="0">
              <x14:cfvo type="autoMin"/>
              <x14:cfvo type="autoMax"/>
              <x14:borderColor rgb="FF638EC6"/>
              <x14:negativeFillColor rgb="FFFF0000"/>
              <x14:negativeBorderColor rgb="FFFF0000"/>
              <x14:axisColor rgb="FF000000"/>
            </x14:dataBar>
          </x14:cfRule>
          <xm:sqref>B16:F24</xm:sqref>
        </x14:conditionalFormatting>
        <x14:conditionalFormatting xmlns:xm="http://schemas.microsoft.com/office/excel/2006/main">
          <x14:cfRule type="dataBar" id="{2A51B787-36FB-4BBB-B849-3624D9DB59B0}">
            <x14:dataBar minLength="0" maxLength="100" border="1" negativeBarBorderColorSameAsPositive="0">
              <x14:cfvo type="autoMin"/>
              <x14:cfvo type="autoMax"/>
              <x14:borderColor rgb="FF638EC6"/>
              <x14:negativeFillColor rgb="FFFF0000"/>
              <x14:negativeBorderColor rgb="FFFF0000"/>
              <x14:axisColor rgb="FF000000"/>
            </x14:dataBar>
          </x14:cfRule>
          <xm:sqref>I4:M12</xm:sqref>
        </x14:conditionalFormatting>
        <x14:conditionalFormatting xmlns:xm="http://schemas.microsoft.com/office/excel/2006/main">
          <x14:cfRule type="dataBar" id="{46CCAF1E-0A7D-4D38-9524-DE3A5189754F}">
            <x14:dataBar minLength="0" maxLength="100" border="1" negativeBarBorderColorSameAsPositive="0">
              <x14:cfvo type="autoMin"/>
              <x14:cfvo type="autoMax"/>
              <x14:borderColor rgb="FF638EC6"/>
              <x14:negativeFillColor rgb="FFFF0000"/>
              <x14:negativeBorderColor rgb="FFFF0000"/>
              <x14:axisColor rgb="FF000000"/>
            </x14:dataBar>
          </x14:cfRule>
          <xm:sqref>I16:M24</xm:sqref>
        </x14:conditionalFormatting>
        <x14:conditionalFormatting xmlns:xm="http://schemas.microsoft.com/office/excel/2006/main">
          <x14:cfRule type="dataBar" id="{352B796D-8E3D-47F4-A364-E7BAC5DAB0FD}">
            <x14:dataBar minLength="0" maxLength="100" border="1" negativeBarBorderColorSameAsPositive="0">
              <x14:cfvo type="autoMin"/>
              <x14:cfvo type="autoMax"/>
              <x14:borderColor rgb="FF638EC6"/>
              <x14:negativeFillColor rgb="FFFF0000"/>
              <x14:negativeBorderColor rgb="FFFF0000"/>
              <x14:axisColor rgb="FF000000"/>
            </x14:dataBar>
          </x14:cfRule>
          <xm:sqref>F29:F37</xm:sqref>
        </x14:conditionalFormatting>
        <x14:conditionalFormatting xmlns:xm="http://schemas.microsoft.com/office/excel/2006/main">
          <x14:cfRule type="dataBar" id="{D58CB93E-E557-4F7B-87C6-6A6BF6A56D2C}">
            <x14:dataBar minLength="0" maxLength="100" border="1" negativeBarBorderColorSameAsPositive="0">
              <x14:cfvo type="autoMin"/>
              <x14:cfvo type="autoMax"/>
              <x14:borderColor rgb="FF638EC6"/>
              <x14:negativeFillColor rgb="FFFF0000"/>
              <x14:negativeBorderColor rgb="FFFF0000"/>
              <x14:axisColor rgb="FF000000"/>
            </x14:dataBar>
          </x14:cfRule>
          <xm:sqref>B24:F26 C27:F27 B28:F37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defaultColWidth="9.1796875" defaultRowHeight="14.5" x14ac:dyDescent="0.35"/>
  <cols>
    <col min="1" max="1" width="33.81640625" style="11" customWidth="1"/>
    <col min="2" max="2" width="10" style="108" customWidth="1"/>
    <col min="3" max="3" width="12" style="108" customWidth="1"/>
    <col min="4" max="4" width="13.1796875" style="108" customWidth="1"/>
    <col min="5" max="8" width="10" style="108" customWidth="1"/>
    <col min="9" max="9" width="9.1796875" style="11"/>
    <col min="10" max="10" width="34.26953125" style="11" customWidth="1"/>
    <col min="11" max="11" width="10" style="108" customWidth="1"/>
    <col min="12" max="12" width="11.81640625" style="108" customWidth="1"/>
    <col min="13" max="13" width="13.1796875" style="108" customWidth="1"/>
    <col min="14" max="17" width="10" style="108" customWidth="1"/>
    <col min="18" max="16384" width="9.1796875" style="11"/>
  </cols>
  <sheetData>
    <row r="1" spans="1:17" x14ac:dyDescent="0.35">
      <c r="A1" s="10" t="s">
        <v>7</v>
      </c>
    </row>
    <row r="2" spans="1:17" x14ac:dyDescent="0.35">
      <c r="A2" s="8" t="s">
        <v>19</v>
      </c>
      <c r="J2" s="8" t="s">
        <v>36</v>
      </c>
    </row>
    <row r="3" spans="1:17" s="35" customFormat="1" ht="29" x14ac:dyDescent="0.35">
      <c r="A3" s="34" t="s">
        <v>149</v>
      </c>
      <c r="B3" s="88" t="s">
        <v>27</v>
      </c>
      <c r="C3" s="88" t="s">
        <v>28</v>
      </c>
      <c r="D3" s="88" t="s">
        <v>29</v>
      </c>
      <c r="E3" s="88" t="s">
        <v>8</v>
      </c>
      <c r="F3" s="88" t="s">
        <v>10</v>
      </c>
      <c r="G3" s="88" t="s">
        <v>32</v>
      </c>
      <c r="H3" s="89" t="s">
        <v>12</v>
      </c>
      <c r="J3" s="34" t="s">
        <v>149</v>
      </c>
      <c r="K3" s="88" t="s">
        <v>27</v>
      </c>
      <c r="L3" s="88" t="s">
        <v>28</v>
      </c>
      <c r="M3" s="88" t="s">
        <v>29</v>
      </c>
      <c r="N3" s="88" t="s">
        <v>8</v>
      </c>
      <c r="O3" s="88" t="s">
        <v>10</v>
      </c>
      <c r="P3" s="88" t="s">
        <v>32</v>
      </c>
      <c r="Q3" s="89" t="s">
        <v>12</v>
      </c>
    </row>
    <row r="4" spans="1:17" x14ac:dyDescent="0.35">
      <c r="A4" s="26" t="s">
        <v>13</v>
      </c>
      <c r="B4" s="109">
        <v>10</v>
      </c>
      <c r="C4" s="109">
        <v>5</v>
      </c>
      <c r="D4" s="109">
        <v>945</v>
      </c>
      <c r="E4" s="109">
        <v>20</v>
      </c>
      <c r="F4" s="109">
        <v>145</v>
      </c>
      <c r="G4" s="109">
        <v>0</v>
      </c>
      <c r="H4" s="110">
        <v>1125</v>
      </c>
      <c r="J4" s="26" t="s">
        <v>13</v>
      </c>
      <c r="K4" s="86">
        <v>0.01</v>
      </c>
      <c r="L4" s="86">
        <v>0</v>
      </c>
      <c r="M4" s="86">
        <v>0.84</v>
      </c>
      <c r="N4" s="86">
        <v>0.02</v>
      </c>
      <c r="O4" s="86">
        <v>0.13</v>
      </c>
      <c r="P4" s="86">
        <v>0</v>
      </c>
      <c r="Q4" s="113">
        <v>1</v>
      </c>
    </row>
    <row r="5" spans="1:17" x14ac:dyDescent="0.35">
      <c r="A5" s="26" t="s">
        <v>14</v>
      </c>
      <c r="B5" s="109">
        <v>35</v>
      </c>
      <c r="C5" s="109">
        <v>0</v>
      </c>
      <c r="D5" s="109">
        <v>2095</v>
      </c>
      <c r="E5" s="109">
        <v>30</v>
      </c>
      <c r="F5" s="109">
        <v>480</v>
      </c>
      <c r="G5" s="109">
        <v>0</v>
      </c>
      <c r="H5" s="110">
        <v>2645</v>
      </c>
      <c r="J5" s="26" t="s">
        <v>14</v>
      </c>
      <c r="K5" s="86">
        <v>0.01</v>
      </c>
      <c r="L5" s="86">
        <v>0</v>
      </c>
      <c r="M5" s="86">
        <v>0.79</v>
      </c>
      <c r="N5" s="86">
        <v>0.01</v>
      </c>
      <c r="O5" s="86">
        <v>0.18</v>
      </c>
      <c r="P5" s="86">
        <v>0</v>
      </c>
      <c r="Q5" s="113">
        <v>1</v>
      </c>
    </row>
    <row r="6" spans="1:17" x14ac:dyDescent="0.35">
      <c r="A6" s="26" t="s">
        <v>15</v>
      </c>
      <c r="B6" s="109">
        <v>0</v>
      </c>
      <c r="C6" s="109">
        <v>0</v>
      </c>
      <c r="D6" s="109">
        <v>80</v>
      </c>
      <c r="E6" s="109">
        <v>0</v>
      </c>
      <c r="F6" s="109">
        <v>5</v>
      </c>
      <c r="G6" s="109">
        <v>0</v>
      </c>
      <c r="H6" s="110">
        <v>85</v>
      </c>
      <c r="J6" s="26" t="s">
        <v>15</v>
      </c>
      <c r="K6" s="86">
        <v>0</v>
      </c>
      <c r="L6" s="86" t="s">
        <v>31</v>
      </c>
      <c r="M6" s="86">
        <v>0.91</v>
      </c>
      <c r="N6" s="86">
        <v>0</v>
      </c>
      <c r="O6" s="86">
        <v>0.08</v>
      </c>
      <c r="P6" s="86" t="s">
        <v>31</v>
      </c>
      <c r="Q6" s="113">
        <v>1</v>
      </c>
    </row>
    <row r="7" spans="1:17" x14ac:dyDescent="0.35">
      <c r="A7" s="26" t="s">
        <v>16</v>
      </c>
      <c r="B7" s="109">
        <v>25</v>
      </c>
      <c r="C7" s="109">
        <v>5</v>
      </c>
      <c r="D7" s="109">
        <v>470</v>
      </c>
      <c r="E7" s="109">
        <v>5</v>
      </c>
      <c r="F7" s="109">
        <v>35</v>
      </c>
      <c r="G7" s="109">
        <v>0</v>
      </c>
      <c r="H7" s="110">
        <v>535</v>
      </c>
      <c r="J7" s="26" t="s">
        <v>16</v>
      </c>
      <c r="K7" s="86">
        <v>0.04</v>
      </c>
      <c r="L7" s="86">
        <v>0.01</v>
      </c>
      <c r="M7" s="86">
        <v>0.88</v>
      </c>
      <c r="N7" s="86">
        <v>0.01</v>
      </c>
      <c r="O7" s="86">
        <v>0.06</v>
      </c>
      <c r="P7" s="86">
        <v>0</v>
      </c>
      <c r="Q7" s="113">
        <v>1</v>
      </c>
    </row>
    <row r="8" spans="1:17" x14ac:dyDescent="0.35">
      <c r="A8" s="26" t="s">
        <v>17</v>
      </c>
      <c r="B8" s="109">
        <v>5</v>
      </c>
      <c r="C8" s="109">
        <v>0</v>
      </c>
      <c r="D8" s="109">
        <v>525</v>
      </c>
      <c r="E8" s="109">
        <v>25</v>
      </c>
      <c r="F8" s="109">
        <v>95</v>
      </c>
      <c r="G8" s="109">
        <v>0</v>
      </c>
      <c r="H8" s="110">
        <v>650</v>
      </c>
      <c r="J8" s="26" t="s">
        <v>17</v>
      </c>
      <c r="K8" s="86">
        <v>0.01</v>
      </c>
      <c r="L8" s="86">
        <v>0</v>
      </c>
      <c r="M8" s="86">
        <v>0.81</v>
      </c>
      <c r="N8" s="86">
        <v>0.04</v>
      </c>
      <c r="O8" s="86">
        <v>0.14000000000000001</v>
      </c>
      <c r="P8" s="86">
        <v>0</v>
      </c>
      <c r="Q8" s="113">
        <v>1</v>
      </c>
    </row>
    <row r="9" spans="1:17" x14ac:dyDescent="0.35">
      <c r="A9" s="26" t="s">
        <v>10</v>
      </c>
      <c r="B9" s="109">
        <v>10</v>
      </c>
      <c r="C9" s="109">
        <v>0</v>
      </c>
      <c r="D9" s="109">
        <v>590</v>
      </c>
      <c r="E9" s="109">
        <v>10</v>
      </c>
      <c r="F9" s="109">
        <v>1330</v>
      </c>
      <c r="G9" s="109">
        <v>0</v>
      </c>
      <c r="H9" s="110">
        <v>1940</v>
      </c>
      <c r="J9" s="26" t="s">
        <v>10</v>
      </c>
      <c r="K9" s="86">
        <v>0.01</v>
      </c>
      <c r="L9" s="86">
        <v>0</v>
      </c>
      <c r="M9" s="86">
        <v>0.3</v>
      </c>
      <c r="N9" s="86">
        <v>0</v>
      </c>
      <c r="O9" s="86">
        <v>0.69000000000000006</v>
      </c>
      <c r="P9" s="86">
        <v>0</v>
      </c>
      <c r="Q9" s="113">
        <v>1</v>
      </c>
    </row>
    <row r="10" spans="1:17" x14ac:dyDescent="0.35">
      <c r="A10" s="26" t="s">
        <v>18</v>
      </c>
      <c r="B10" s="109">
        <v>1140</v>
      </c>
      <c r="C10" s="109">
        <v>360</v>
      </c>
      <c r="D10" s="109">
        <v>63305</v>
      </c>
      <c r="E10" s="109">
        <v>220</v>
      </c>
      <c r="F10" s="109">
        <v>2195</v>
      </c>
      <c r="G10" s="109">
        <v>5</v>
      </c>
      <c r="H10" s="110">
        <v>67220</v>
      </c>
      <c r="J10" s="26" t="s">
        <v>18</v>
      </c>
      <c r="K10" s="86">
        <v>0.02</v>
      </c>
      <c r="L10" s="86">
        <v>0.01</v>
      </c>
      <c r="M10" s="86">
        <v>0.94000000000000006</v>
      </c>
      <c r="N10" s="86">
        <v>0</v>
      </c>
      <c r="O10" s="86">
        <v>0.03</v>
      </c>
      <c r="P10" s="86">
        <v>0</v>
      </c>
      <c r="Q10" s="113">
        <v>1</v>
      </c>
    </row>
    <row r="11" spans="1:17" x14ac:dyDescent="0.35">
      <c r="A11" s="26" t="s">
        <v>32</v>
      </c>
      <c r="B11" s="109">
        <v>0</v>
      </c>
      <c r="C11" s="109">
        <v>0</v>
      </c>
      <c r="D11" s="109">
        <v>0</v>
      </c>
      <c r="E11" s="109">
        <v>0</v>
      </c>
      <c r="F11" s="109">
        <v>0</v>
      </c>
      <c r="G11" s="109">
        <v>0</v>
      </c>
      <c r="H11" s="110">
        <v>0</v>
      </c>
      <c r="J11" s="26" t="s">
        <v>32</v>
      </c>
      <c r="K11" s="86">
        <v>0</v>
      </c>
      <c r="L11" s="86">
        <v>0</v>
      </c>
      <c r="M11" s="86">
        <v>0</v>
      </c>
      <c r="N11" s="86">
        <v>0</v>
      </c>
      <c r="O11" s="86">
        <v>0</v>
      </c>
      <c r="P11" s="86">
        <v>1</v>
      </c>
      <c r="Q11" s="113">
        <v>1</v>
      </c>
    </row>
    <row r="12" spans="1:17" x14ac:dyDescent="0.35">
      <c r="A12" s="27" t="s">
        <v>12</v>
      </c>
      <c r="B12" s="111">
        <v>1225</v>
      </c>
      <c r="C12" s="111">
        <v>370</v>
      </c>
      <c r="D12" s="111">
        <v>68010</v>
      </c>
      <c r="E12" s="111">
        <v>305</v>
      </c>
      <c r="F12" s="111">
        <v>4285</v>
      </c>
      <c r="G12" s="111">
        <v>5</v>
      </c>
      <c r="H12" s="112">
        <v>74200</v>
      </c>
      <c r="J12" s="27" t="s">
        <v>12</v>
      </c>
      <c r="K12" s="87">
        <v>0.02</v>
      </c>
      <c r="L12" s="87">
        <v>0.01</v>
      </c>
      <c r="M12" s="87">
        <v>0.92</v>
      </c>
      <c r="N12" s="87">
        <v>0</v>
      </c>
      <c r="O12" s="87">
        <v>0.06</v>
      </c>
      <c r="P12" s="87">
        <v>0</v>
      </c>
      <c r="Q12" s="114">
        <v>1</v>
      </c>
    </row>
    <row r="14" spans="1:17" x14ac:dyDescent="0.35">
      <c r="A14" s="8" t="s">
        <v>106</v>
      </c>
      <c r="J14" s="8" t="s">
        <v>34</v>
      </c>
    </row>
    <row r="15" spans="1:17" s="35" customFormat="1" ht="29" x14ac:dyDescent="0.35">
      <c r="A15" s="34" t="s">
        <v>149</v>
      </c>
      <c r="B15" s="88" t="s">
        <v>27</v>
      </c>
      <c r="C15" s="88" t="s">
        <v>28</v>
      </c>
      <c r="D15" s="88" t="s">
        <v>29</v>
      </c>
      <c r="E15" s="88" t="s">
        <v>8</v>
      </c>
      <c r="F15" s="88" t="s">
        <v>10</v>
      </c>
      <c r="G15" s="88" t="s">
        <v>32</v>
      </c>
      <c r="H15" s="89" t="s">
        <v>12</v>
      </c>
      <c r="J15" s="34" t="s">
        <v>149</v>
      </c>
      <c r="K15" s="88" t="s">
        <v>27</v>
      </c>
      <c r="L15" s="88" t="s">
        <v>28</v>
      </c>
      <c r="M15" s="88" t="s">
        <v>29</v>
      </c>
      <c r="N15" s="88" t="s">
        <v>8</v>
      </c>
      <c r="O15" s="88" t="s">
        <v>10</v>
      </c>
      <c r="P15" s="88" t="s">
        <v>32</v>
      </c>
      <c r="Q15" s="89" t="s">
        <v>12</v>
      </c>
    </row>
    <row r="16" spans="1:17" x14ac:dyDescent="0.35">
      <c r="A16" s="26" t="s">
        <v>13</v>
      </c>
      <c r="B16" s="86">
        <v>0.01</v>
      </c>
      <c r="C16" s="86" t="s">
        <v>31</v>
      </c>
      <c r="D16" s="86">
        <v>0.01</v>
      </c>
      <c r="E16" s="86">
        <v>0.06</v>
      </c>
      <c r="F16" s="86">
        <v>0.03</v>
      </c>
      <c r="G16" s="86">
        <v>0</v>
      </c>
      <c r="H16" s="113">
        <v>0.02</v>
      </c>
      <c r="J16" s="26" t="s">
        <v>13</v>
      </c>
      <c r="K16" s="86">
        <v>0</v>
      </c>
      <c r="L16" s="86">
        <v>0</v>
      </c>
      <c r="M16" s="86">
        <v>0.01</v>
      </c>
      <c r="N16" s="86">
        <v>0</v>
      </c>
      <c r="O16" s="86">
        <v>0</v>
      </c>
      <c r="P16" s="86">
        <v>0</v>
      </c>
      <c r="Q16" s="113">
        <v>0.02</v>
      </c>
    </row>
    <row r="17" spans="1:18" x14ac:dyDescent="0.35">
      <c r="A17" s="26" t="s">
        <v>14</v>
      </c>
      <c r="B17" s="86">
        <v>0.03</v>
      </c>
      <c r="C17" s="86" t="s">
        <v>31</v>
      </c>
      <c r="D17" s="86">
        <v>0.03</v>
      </c>
      <c r="E17" s="86">
        <v>0.1</v>
      </c>
      <c r="F17" s="86">
        <v>0.11</v>
      </c>
      <c r="G17" s="86">
        <v>0</v>
      </c>
      <c r="H17" s="113">
        <v>0.04</v>
      </c>
      <c r="J17" s="26" t="s">
        <v>14</v>
      </c>
      <c r="K17" s="86">
        <v>0</v>
      </c>
      <c r="L17" s="86">
        <v>0</v>
      </c>
      <c r="M17" s="86">
        <v>0.03</v>
      </c>
      <c r="N17" s="86">
        <v>0</v>
      </c>
      <c r="O17" s="86">
        <v>0.01</v>
      </c>
      <c r="P17" s="86">
        <v>0</v>
      </c>
      <c r="Q17" s="113">
        <v>0.04</v>
      </c>
    </row>
    <row r="18" spans="1:18" x14ac:dyDescent="0.35">
      <c r="A18" s="26" t="s">
        <v>15</v>
      </c>
      <c r="B18" s="86">
        <v>0</v>
      </c>
      <c r="C18" s="86">
        <v>0</v>
      </c>
      <c r="D18" s="86">
        <v>0</v>
      </c>
      <c r="E18" s="86">
        <v>0</v>
      </c>
      <c r="F18" s="86">
        <v>0</v>
      </c>
      <c r="G18" s="86">
        <v>0</v>
      </c>
      <c r="H18" s="113">
        <v>0</v>
      </c>
      <c r="J18" s="26" t="s">
        <v>15</v>
      </c>
      <c r="K18" s="86">
        <v>0</v>
      </c>
      <c r="L18" s="86">
        <v>0</v>
      </c>
      <c r="M18" s="86">
        <v>0</v>
      </c>
      <c r="N18" s="86">
        <v>0</v>
      </c>
      <c r="O18" s="86">
        <v>0</v>
      </c>
      <c r="P18" s="86">
        <v>0</v>
      </c>
      <c r="Q18" s="113">
        <v>0</v>
      </c>
    </row>
    <row r="19" spans="1:18" x14ac:dyDescent="0.35">
      <c r="A19" s="26" t="s">
        <v>16</v>
      </c>
      <c r="B19" s="86">
        <v>0.02</v>
      </c>
      <c r="C19" s="86" t="s">
        <v>31</v>
      </c>
      <c r="D19" s="86">
        <v>0.01</v>
      </c>
      <c r="E19" s="86">
        <v>0.02</v>
      </c>
      <c r="F19" s="86">
        <v>0.01</v>
      </c>
      <c r="G19" s="86">
        <v>0</v>
      </c>
      <c r="H19" s="113">
        <v>0.01</v>
      </c>
      <c r="J19" s="26" t="s">
        <v>16</v>
      </c>
      <c r="K19" s="86">
        <v>0</v>
      </c>
      <c r="L19" s="86">
        <v>0</v>
      </c>
      <c r="M19" s="86">
        <v>0.01</v>
      </c>
      <c r="N19" s="86">
        <v>0</v>
      </c>
      <c r="O19" s="86">
        <v>0</v>
      </c>
      <c r="P19" s="86">
        <v>0</v>
      </c>
      <c r="Q19" s="113">
        <v>0.01</v>
      </c>
    </row>
    <row r="20" spans="1:18" x14ac:dyDescent="0.35">
      <c r="A20" s="26" t="s">
        <v>17</v>
      </c>
      <c r="B20" s="86">
        <v>0</v>
      </c>
      <c r="C20" s="86">
        <v>0</v>
      </c>
      <c r="D20" s="86">
        <v>0.01</v>
      </c>
      <c r="E20" s="86">
        <v>0.08</v>
      </c>
      <c r="F20" s="86">
        <v>0.02</v>
      </c>
      <c r="G20" s="86">
        <v>0</v>
      </c>
      <c r="H20" s="113">
        <v>0.01</v>
      </c>
      <c r="J20" s="26" t="s">
        <v>17</v>
      </c>
      <c r="K20" s="86">
        <v>0</v>
      </c>
      <c r="L20" s="86">
        <v>0</v>
      </c>
      <c r="M20" s="86">
        <v>0.01</v>
      </c>
      <c r="N20" s="86">
        <v>0</v>
      </c>
      <c r="O20" s="86">
        <v>0</v>
      </c>
      <c r="P20" s="86">
        <v>0</v>
      </c>
      <c r="Q20" s="113">
        <v>0.01</v>
      </c>
    </row>
    <row r="21" spans="1:18" x14ac:dyDescent="0.35">
      <c r="A21" s="26" t="s">
        <v>10</v>
      </c>
      <c r="B21" s="86">
        <v>0.01</v>
      </c>
      <c r="C21" s="86" t="s">
        <v>31</v>
      </c>
      <c r="D21" s="86">
        <v>0.01</v>
      </c>
      <c r="E21" s="86">
        <v>0.03</v>
      </c>
      <c r="F21" s="86">
        <v>0.31</v>
      </c>
      <c r="G21" s="86">
        <v>0</v>
      </c>
      <c r="H21" s="113">
        <v>0.03</v>
      </c>
      <c r="J21" s="26" t="s">
        <v>10</v>
      </c>
      <c r="K21" s="86">
        <v>0</v>
      </c>
      <c r="L21" s="86">
        <v>0</v>
      </c>
      <c r="M21" s="86">
        <v>0.01</v>
      </c>
      <c r="N21" s="86">
        <v>0</v>
      </c>
      <c r="O21" s="86">
        <v>0.02</v>
      </c>
      <c r="P21" s="86">
        <v>0</v>
      </c>
      <c r="Q21" s="113">
        <v>0.03</v>
      </c>
    </row>
    <row r="22" spans="1:18" x14ac:dyDescent="0.35">
      <c r="A22" s="26" t="s">
        <v>18</v>
      </c>
      <c r="B22" s="86">
        <v>0.93</v>
      </c>
      <c r="C22" s="86">
        <v>0.96</v>
      </c>
      <c r="D22" s="86">
        <v>0.93</v>
      </c>
      <c r="E22" s="86">
        <v>0.71</v>
      </c>
      <c r="F22" s="86">
        <v>0.51</v>
      </c>
      <c r="G22" s="86" t="s">
        <v>31</v>
      </c>
      <c r="H22" s="113">
        <v>0.91</v>
      </c>
      <c r="J22" s="26" t="s">
        <v>18</v>
      </c>
      <c r="K22" s="86">
        <v>0.02</v>
      </c>
      <c r="L22" s="86">
        <v>0</v>
      </c>
      <c r="M22" s="86">
        <v>0.85</v>
      </c>
      <c r="N22" s="86">
        <v>0</v>
      </c>
      <c r="O22" s="86">
        <v>0.03</v>
      </c>
      <c r="P22" s="86">
        <v>0</v>
      </c>
      <c r="Q22" s="113">
        <v>0.91</v>
      </c>
    </row>
    <row r="23" spans="1:18" x14ac:dyDescent="0.35">
      <c r="A23" s="26" t="s">
        <v>32</v>
      </c>
      <c r="B23" s="86">
        <v>0</v>
      </c>
      <c r="C23" s="86">
        <v>0</v>
      </c>
      <c r="D23" s="86">
        <v>0</v>
      </c>
      <c r="E23" s="86">
        <v>0</v>
      </c>
      <c r="F23" s="86">
        <v>0</v>
      </c>
      <c r="G23" s="86" t="s">
        <v>31</v>
      </c>
      <c r="H23" s="113">
        <v>0</v>
      </c>
      <c r="J23" s="26" t="s">
        <v>32</v>
      </c>
      <c r="K23" s="86">
        <v>0</v>
      </c>
      <c r="L23" s="86">
        <v>0</v>
      </c>
      <c r="M23" s="86">
        <v>0</v>
      </c>
      <c r="N23" s="86">
        <v>0</v>
      </c>
      <c r="O23" s="86">
        <v>0</v>
      </c>
      <c r="P23" s="86">
        <v>0</v>
      </c>
      <c r="Q23" s="113">
        <v>0</v>
      </c>
    </row>
    <row r="24" spans="1:18" x14ac:dyDescent="0.35">
      <c r="A24" s="27" t="s">
        <v>12</v>
      </c>
      <c r="B24" s="87">
        <v>1</v>
      </c>
      <c r="C24" s="87">
        <v>1</v>
      </c>
      <c r="D24" s="87">
        <v>1</v>
      </c>
      <c r="E24" s="87">
        <v>1</v>
      </c>
      <c r="F24" s="87">
        <v>1</v>
      </c>
      <c r="G24" s="87">
        <v>1</v>
      </c>
      <c r="H24" s="114">
        <v>1</v>
      </c>
      <c r="J24" s="27" t="s">
        <v>12</v>
      </c>
      <c r="K24" s="87">
        <v>0.02</v>
      </c>
      <c r="L24" s="87">
        <v>0.01</v>
      </c>
      <c r="M24" s="87">
        <v>0.92</v>
      </c>
      <c r="N24" s="87">
        <v>0</v>
      </c>
      <c r="O24" s="87">
        <v>0.06</v>
      </c>
      <c r="P24" s="87">
        <v>0</v>
      </c>
      <c r="Q24" s="114">
        <v>1</v>
      </c>
    </row>
    <row r="26" spans="1:18" x14ac:dyDescent="0.35">
      <c r="A26" s="8" t="s">
        <v>20</v>
      </c>
    </row>
    <row r="27" spans="1:18" x14ac:dyDescent="0.35">
      <c r="A27" s="8" t="s">
        <v>109</v>
      </c>
      <c r="B27" s="136">
        <v>0</v>
      </c>
    </row>
    <row r="28" spans="1:18" x14ac:dyDescent="0.35">
      <c r="A28" s="25" t="s">
        <v>149</v>
      </c>
      <c r="B28" s="84" t="s">
        <v>27</v>
      </c>
      <c r="C28" s="84" t="s">
        <v>28</v>
      </c>
      <c r="D28" s="84" t="s">
        <v>29</v>
      </c>
      <c r="E28" s="84" t="s">
        <v>8</v>
      </c>
      <c r="F28" s="84" t="s">
        <v>10</v>
      </c>
      <c r="G28" s="84" t="s">
        <v>32</v>
      </c>
      <c r="H28" s="85" t="s">
        <v>12</v>
      </c>
    </row>
    <row r="29" spans="1:18" x14ac:dyDescent="0.35">
      <c r="A29" s="26" t="s">
        <v>13</v>
      </c>
      <c r="B29" s="86" t="str">
        <f>IF(B41&lt;$B$27,"*",'group size'!B31)</f>
        <v>*</v>
      </c>
      <c r="C29" s="86" t="str">
        <f>IF(C41&lt;$B$27,"*",'group size'!C31)</f>
        <v>*</v>
      </c>
      <c r="D29" s="86">
        <f>IF(D41&lt;$B$27,"*",'group size'!D31)</f>
        <v>0.67</v>
      </c>
      <c r="E29" s="86">
        <f>IF(E41&lt;$B$27,"*",'group size'!E31)</f>
        <v>0.64</v>
      </c>
      <c r="F29" s="86">
        <f>IF(F41&lt;$B$27,"*",'group size'!F31)</f>
        <v>0.68</v>
      </c>
      <c r="G29" s="86" t="str">
        <f>IF(G41&lt;$B$27,"*",'group size'!G31)</f>
        <v>*</v>
      </c>
      <c r="H29" s="113">
        <f>IF(H41&lt;$B$27,"*",'group size'!H31)</f>
        <v>0.67</v>
      </c>
      <c r="I29" s="19"/>
      <c r="J29" s="19"/>
      <c r="K29" s="115"/>
      <c r="L29" s="115"/>
      <c r="M29" s="115"/>
      <c r="N29" s="115"/>
      <c r="P29" s="116"/>
      <c r="Q29" s="116"/>
      <c r="R29" s="14"/>
    </row>
    <row r="30" spans="1:18" x14ac:dyDescent="0.35">
      <c r="A30" s="26" t="s">
        <v>14</v>
      </c>
      <c r="B30" s="86">
        <f>IF(B42&lt;$B$27,"*",'group size'!B32)</f>
        <v>0.57999999999999996</v>
      </c>
      <c r="C30" s="86" t="str">
        <f>IF(C42&lt;$B$27,"*",'group size'!C32)</f>
        <v>*</v>
      </c>
      <c r="D30" s="86">
        <f>IF(D42&lt;$B$27,"*",'group size'!D32)</f>
        <v>0.65</v>
      </c>
      <c r="E30" s="86">
        <f>IF(E42&lt;$B$27,"*",'group size'!E32)</f>
        <v>0.5</v>
      </c>
      <c r="F30" s="86">
        <f>IF(F42&lt;$B$27,"*",'group size'!F32)</f>
        <v>0.62</v>
      </c>
      <c r="G30" s="86" t="str">
        <f>IF(G42&lt;$B$27,"*",'group size'!G32)</f>
        <v>*</v>
      </c>
      <c r="H30" s="113">
        <f>IF(H42&lt;$B$27,"*",'group size'!H32)</f>
        <v>0.64</v>
      </c>
      <c r="I30" s="19"/>
      <c r="J30" s="19"/>
      <c r="K30" s="115"/>
      <c r="L30" s="115"/>
      <c r="M30" s="115"/>
      <c r="N30" s="115"/>
      <c r="P30" s="116"/>
      <c r="Q30" s="116"/>
      <c r="R30" s="14"/>
    </row>
    <row r="31" spans="1:18" x14ac:dyDescent="0.35">
      <c r="A31" s="26" t="s">
        <v>15</v>
      </c>
      <c r="B31" s="86" t="str">
        <f>IF(B43&lt;$B$27,"*",'group size'!B33)</f>
        <v>*</v>
      </c>
      <c r="C31" s="86" t="str">
        <f>IF(C43&lt;$B$27,"*",'group size'!C33)</f>
        <v>*</v>
      </c>
      <c r="D31" s="86">
        <f>IF(D43&lt;$B$27,"*",'group size'!D33)</f>
        <v>0.71</v>
      </c>
      <c r="E31" s="86" t="str">
        <f>IF(E43&lt;$B$27,"*",'group size'!E33)</f>
        <v>*</v>
      </c>
      <c r="F31" s="86" t="str">
        <f>IF(F43&lt;$B$27,"*",'group size'!F33)</f>
        <v>*</v>
      </c>
      <c r="G31" s="86" t="str">
        <f>IF(G43&lt;$B$27,"*",'group size'!G33)</f>
        <v>*</v>
      </c>
      <c r="H31" s="113">
        <f>IF(H43&lt;$B$27,"*",'group size'!H33)</f>
        <v>0.7</v>
      </c>
      <c r="I31" s="19"/>
      <c r="J31" s="19"/>
      <c r="K31" s="115"/>
      <c r="L31" s="115"/>
      <c r="M31" s="115"/>
      <c r="N31" s="115"/>
      <c r="P31" s="116"/>
      <c r="Q31" s="116"/>
      <c r="R31" s="14"/>
    </row>
    <row r="32" spans="1:18" x14ac:dyDescent="0.35">
      <c r="A32" s="26" t="s">
        <v>16</v>
      </c>
      <c r="B32" s="86" t="str">
        <f>IF(B44&lt;$B$27,"*",'group size'!B34)</f>
        <v>*</v>
      </c>
      <c r="C32" s="86" t="str">
        <f>IF(C44&lt;$B$27,"*",'group size'!C34)</f>
        <v>*</v>
      </c>
      <c r="D32" s="86">
        <f>IF(D44&lt;$B$27,"*",'group size'!D34)</f>
        <v>0.69000000000000006</v>
      </c>
      <c r="E32" s="86" t="str">
        <f>IF(E44&lt;$B$27,"*",'group size'!E34)</f>
        <v>*</v>
      </c>
      <c r="F32" s="86" t="str">
        <f>IF(F44&lt;$B$27,"*",'group size'!F34)</f>
        <v>*</v>
      </c>
      <c r="G32" s="86" t="str">
        <f>IF(G44&lt;$B$27,"*",'group size'!G34)</f>
        <v>*</v>
      </c>
      <c r="H32" s="113">
        <f>IF(H44&lt;$B$27,"*",'group size'!H34)</f>
        <v>0.71</v>
      </c>
      <c r="I32" s="19"/>
      <c r="J32" s="19"/>
      <c r="K32" s="115"/>
      <c r="L32" s="115"/>
      <c r="M32" s="115"/>
      <c r="N32" s="115"/>
      <c r="P32" s="116"/>
      <c r="Q32" s="116"/>
      <c r="R32" s="14"/>
    </row>
    <row r="33" spans="1:18" x14ac:dyDescent="0.35">
      <c r="A33" s="26" t="s">
        <v>17</v>
      </c>
      <c r="B33" s="86" t="str">
        <f>IF(B45&lt;$B$27,"*",'group size'!B35)</f>
        <v>*</v>
      </c>
      <c r="C33" s="86" t="str">
        <f>IF(C45&lt;$B$27,"*",'group size'!C35)</f>
        <v>*</v>
      </c>
      <c r="D33" s="86">
        <f>IF(D45&lt;$B$27,"*",'group size'!D35)</f>
        <v>0.74</v>
      </c>
      <c r="E33" s="86">
        <f>IF(E45&lt;$B$27,"*",'group size'!E35)</f>
        <v>0.5</v>
      </c>
      <c r="F33" s="86">
        <f>IF(F45&lt;$B$27,"*",'group size'!F35)</f>
        <v>0.57000000000000006</v>
      </c>
      <c r="G33" s="86" t="str">
        <f>IF(G45&lt;$B$27,"*",'group size'!G35)</f>
        <v>*</v>
      </c>
      <c r="H33" s="113">
        <f>IF(H45&lt;$B$27,"*",'group size'!H35)</f>
        <v>0.71</v>
      </c>
      <c r="I33" s="19"/>
      <c r="J33" s="19"/>
      <c r="K33" s="115"/>
      <c r="L33" s="115"/>
      <c r="M33" s="115"/>
      <c r="N33" s="115"/>
      <c r="P33" s="116"/>
      <c r="Q33" s="116"/>
      <c r="R33" s="14"/>
    </row>
    <row r="34" spans="1:18" x14ac:dyDescent="0.35">
      <c r="A34" s="26" t="s">
        <v>10</v>
      </c>
      <c r="B34" s="86" t="str">
        <f>IF(B46&lt;$B$27,"*",'group size'!B36)</f>
        <v>*</v>
      </c>
      <c r="C34" s="86" t="str">
        <f>IF(C46&lt;$B$27,"*",'group size'!C36)</f>
        <v>*</v>
      </c>
      <c r="D34" s="86">
        <f>IF(D46&lt;$B$27,"*",'group size'!D36)</f>
        <v>0.63</v>
      </c>
      <c r="E34" s="86" t="str">
        <f>IF(E46&lt;$B$27,"*",'group size'!E36)</f>
        <v>*</v>
      </c>
      <c r="F34" s="86">
        <f>IF(F46&lt;$B$27,"*",'group size'!F36)</f>
        <v>0.75</v>
      </c>
      <c r="G34" s="86" t="str">
        <f>IF(G46&lt;$B$27,"*",'group size'!G36)</f>
        <v>*</v>
      </c>
      <c r="H34" s="113">
        <f>IF(H46&lt;$B$27,"*",'group size'!H36)</f>
        <v>0.71</v>
      </c>
      <c r="I34" s="19"/>
      <c r="J34" s="19"/>
      <c r="K34" s="115"/>
      <c r="L34" s="115"/>
      <c r="M34" s="115"/>
      <c r="N34" s="115"/>
      <c r="P34" s="116"/>
      <c r="Q34" s="116"/>
      <c r="R34" s="14"/>
    </row>
    <row r="35" spans="1:18" x14ac:dyDescent="0.35">
      <c r="A35" s="26" t="s">
        <v>18</v>
      </c>
      <c r="B35" s="86">
        <f>IF(B47&lt;$B$27,"*",'group size'!B37)</f>
        <v>0.71</v>
      </c>
      <c r="C35" s="86">
        <f>IF(C47&lt;$B$27,"*",'group size'!C37)</f>
        <v>0.59</v>
      </c>
      <c r="D35" s="86">
        <f>IF(D47&lt;$B$27,"*",'group size'!D37)</f>
        <v>0.72</v>
      </c>
      <c r="E35" s="86">
        <f>IF(E47&lt;$B$27,"*",'group size'!E37)</f>
        <v>0.59</v>
      </c>
      <c r="F35" s="86">
        <f>IF(F47&lt;$B$27,"*",'group size'!F37)</f>
        <v>0.71</v>
      </c>
      <c r="G35" s="86" t="str">
        <f>IF(G47&lt;$B$27,"*",'group size'!G37)</f>
        <v>*</v>
      </c>
      <c r="H35" s="113">
        <f>IF(H47&lt;$B$27,"*",'group size'!H37)</f>
        <v>0.72</v>
      </c>
      <c r="I35" s="19"/>
      <c r="J35" s="19"/>
      <c r="K35" s="115"/>
      <c r="L35" s="115"/>
      <c r="M35" s="115"/>
      <c r="N35" s="115"/>
      <c r="P35" s="116"/>
      <c r="Q35" s="116"/>
      <c r="R35" s="14"/>
    </row>
    <row r="36" spans="1:18" x14ac:dyDescent="0.35">
      <c r="A36" s="26" t="s">
        <v>32</v>
      </c>
      <c r="B36" s="86" t="str">
        <f>IF(B48&lt;$B$27,"*",'group size'!B38)</f>
        <v>*</v>
      </c>
      <c r="C36" s="86" t="str">
        <f>IF(C48&lt;$B$27,"*",'group size'!C38)</f>
        <v>*</v>
      </c>
      <c r="D36" s="86" t="str">
        <f>IF(D48&lt;$B$27,"*",'group size'!D38)</f>
        <v>*</v>
      </c>
      <c r="E36" s="86" t="str">
        <f>IF(E48&lt;$B$27,"*",'group size'!E38)</f>
        <v>*</v>
      </c>
      <c r="F36" s="86" t="str">
        <f>IF(F48&lt;$B$27,"*",'group size'!F38)</f>
        <v>*</v>
      </c>
      <c r="G36" s="86" t="str">
        <f>IF(G48&lt;$B$27,"*",'group size'!G38)</f>
        <v>*</v>
      </c>
      <c r="H36" s="113" t="str">
        <f>IF(H48&lt;$B$27,"*",'group size'!H38)</f>
        <v>*</v>
      </c>
      <c r="I36" s="19"/>
      <c r="J36" s="19"/>
      <c r="K36" s="115"/>
      <c r="L36" s="115"/>
      <c r="M36" s="115"/>
      <c r="N36" s="115"/>
      <c r="P36" s="116"/>
      <c r="Q36" s="116"/>
      <c r="R36" s="14"/>
    </row>
    <row r="37" spans="1:18" x14ac:dyDescent="0.35">
      <c r="A37" s="27" t="s">
        <v>12</v>
      </c>
      <c r="B37" s="87">
        <f>IF(B49&lt;$B$27,"*",'group size'!B39)</f>
        <v>0.71</v>
      </c>
      <c r="C37" s="87">
        <f>IF(C49&lt;$B$27,"*",'group size'!C39)</f>
        <v>0.6</v>
      </c>
      <c r="D37" s="87">
        <f>IF(D49&lt;$B$27,"*",'group size'!D39)</f>
        <v>0.72</v>
      </c>
      <c r="E37" s="87">
        <f>IF(E49&lt;$B$27,"*",'group size'!E39)</f>
        <v>0.57999999999999996</v>
      </c>
      <c r="F37" s="87">
        <f>IF(F49&lt;$B$27,"*",'group size'!F39)</f>
        <v>0.71</v>
      </c>
      <c r="G37" s="87" t="str">
        <f>IF(G49&lt;$B$27,"*",'group size'!G39)</f>
        <v>*</v>
      </c>
      <c r="H37" s="114">
        <f>IF(H49&lt;$B$27,"*",'group size'!H39)</f>
        <v>0.72</v>
      </c>
      <c r="I37" s="19"/>
      <c r="J37" s="19"/>
      <c r="K37" s="115"/>
      <c r="L37" s="115"/>
      <c r="M37" s="115"/>
      <c r="N37" s="115"/>
      <c r="P37" s="116"/>
      <c r="Q37" s="116"/>
      <c r="R37" s="14"/>
    </row>
    <row r="39" spans="1:18" x14ac:dyDescent="0.35">
      <c r="A39" s="8" t="s">
        <v>21</v>
      </c>
    </row>
    <row r="40" spans="1:18" x14ac:dyDescent="0.35">
      <c r="A40" s="25" t="s">
        <v>149</v>
      </c>
      <c r="B40" s="84" t="s">
        <v>27</v>
      </c>
      <c r="C40" s="84" t="s">
        <v>28</v>
      </c>
      <c r="D40" s="84" t="s">
        <v>29</v>
      </c>
      <c r="E40" s="84" t="s">
        <v>8</v>
      </c>
      <c r="F40" s="84" t="s">
        <v>10</v>
      </c>
      <c r="G40" s="84" t="s">
        <v>32</v>
      </c>
      <c r="H40" s="85" t="s">
        <v>12</v>
      </c>
    </row>
    <row r="41" spans="1:18" x14ac:dyDescent="0.35">
      <c r="A41" s="26" t="s">
        <v>13</v>
      </c>
      <c r="B41" s="109">
        <v>10</v>
      </c>
      <c r="C41" s="109">
        <v>0</v>
      </c>
      <c r="D41" s="109">
        <v>640</v>
      </c>
      <c r="E41" s="109">
        <v>15</v>
      </c>
      <c r="F41" s="109">
        <v>80</v>
      </c>
      <c r="G41" s="109">
        <v>0</v>
      </c>
      <c r="H41" s="97">
        <v>745</v>
      </c>
    </row>
    <row r="42" spans="1:18" x14ac:dyDescent="0.35">
      <c r="A42" s="26" t="s">
        <v>14</v>
      </c>
      <c r="B42" s="109">
        <v>25</v>
      </c>
      <c r="C42" s="109">
        <v>0</v>
      </c>
      <c r="D42" s="109">
        <v>1630</v>
      </c>
      <c r="E42" s="109">
        <v>25</v>
      </c>
      <c r="F42" s="109">
        <v>335</v>
      </c>
      <c r="G42" s="109">
        <v>0</v>
      </c>
      <c r="H42" s="97">
        <v>2015</v>
      </c>
    </row>
    <row r="43" spans="1:18" x14ac:dyDescent="0.35">
      <c r="A43" s="26" t="s">
        <v>15</v>
      </c>
      <c r="B43" s="109">
        <v>0</v>
      </c>
      <c r="C43" s="109">
        <v>0</v>
      </c>
      <c r="D43" s="109">
        <v>55</v>
      </c>
      <c r="E43" s="109">
        <v>0</v>
      </c>
      <c r="F43" s="109">
        <v>5</v>
      </c>
      <c r="G43" s="109">
        <v>0</v>
      </c>
      <c r="H43" s="97">
        <v>60</v>
      </c>
    </row>
    <row r="44" spans="1:18" x14ac:dyDescent="0.35">
      <c r="A44" s="26" t="s">
        <v>16</v>
      </c>
      <c r="B44" s="109">
        <v>15</v>
      </c>
      <c r="C44" s="109">
        <v>0</v>
      </c>
      <c r="D44" s="109">
        <v>330</v>
      </c>
      <c r="E44" s="109">
        <v>5</v>
      </c>
      <c r="F44" s="109">
        <v>25</v>
      </c>
      <c r="G44" s="109">
        <v>0</v>
      </c>
      <c r="H44" s="97">
        <v>375</v>
      </c>
    </row>
    <row r="45" spans="1:18" x14ac:dyDescent="0.35">
      <c r="A45" s="26" t="s">
        <v>17</v>
      </c>
      <c r="B45" s="109">
        <v>0</v>
      </c>
      <c r="C45" s="109">
        <v>0</v>
      </c>
      <c r="D45" s="109">
        <v>340</v>
      </c>
      <c r="E45" s="109">
        <v>15</v>
      </c>
      <c r="F45" s="109">
        <v>55</v>
      </c>
      <c r="G45" s="109">
        <v>0</v>
      </c>
      <c r="H45" s="97">
        <v>410</v>
      </c>
    </row>
    <row r="46" spans="1:18" x14ac:dyDescent="0.35">
      <c r="A46" s="26" t="s">
        <v>10</v>
      </c>
      <c r="B46" s="109">
        <v>5</v>
      </c>
      <c r="C46" s="109">
        <v>0</v>
      </c>
      <c r="D46" s="109">
        <v>425</v>
      </c>
      <c r="E46" s="109">
        <v>5</v>
      </c>
      <c r="F46" s="109">
        <v>915</v>
      </c>
      <c r="G46" s="109">
        <v>0</v>
      </c>
      <c r="H46" s="97">
        <v>1355</v>
      </c>
    </row>
    <row r="47" spans="1:18" x14ac:dyDescent="0.35">
      <c r="A47" s="26" t="s">
        <v>18</v>
      </c>
      <c r="B47" s="109">
        <v>760</v>
      </c>
      <c r="C47" s="109">
        <v>240</v>
      </c>
      <c r="D47" s="109">
        <v>44100</v>
      </c>
      <c r="E47" s="109">
        <v>135</v>
      </c>
      <c r="F47" s="109">
        <v>1455</v>
      </c>
      <c r="G47" s="109">
        <v>5</v>
      </c>
      <c r="H47" s="97">
        <v>46700</v>
      </c>
    </row>
    <row r="48" spans="1:18" x14ac:dyDescent="0.35">
      <c r="A48" s="26" t="s">
        <v>32</v>
      </c>
      <c r="B48" s="109">
        <v>0</v>
      </c>
      <c r="C48" s="109">
        <v>0</v>
      </c>
      <c r="D48" s="109">
        <v>0</v>
      </c>
      <c r="E48" s="109">
        <v>0</v>
      </c>
      <c r="F48" s="109">
        <v>0</v>
      </c>
      <c r="G48" s="109">
        <v>0</v>
      </c>
      <c r="H48" s="97">
        <v>0</v>
      </c>
    </row>
    <row r="49" spans="1:8" x14ac:dyDescent="0.35">
      <c r="A49" s="27" t="s">
        <v>12</v>
      </c>
      <c r="B49" s="111">
        <v>815</v>
      </c>
      <c r="C49" s="111">
        <v>250</v>
      </c>
      <c r="D49" s="111">
        <v>47525</v>
      </c>
      <c r="E49" s="111">
        <v>200</v>
      </c>
      <c r="F49" s="111">
        <v>2865</v>
      </c>
      <c r="G49" s="111">
        <v>5</v>
      </c>
      <c r="H49" s="99">
        <v>51660</v>
      </c>
    </row>
    <row r="51" spans="1:8" x14ac:dyDescent="0.35">
      <c r="A51" s="5" t="s">
        <v>148</v>
      </c>
    </row>
  </sheetData>
  <sortState ref="A50:C54">
    <sortCondition ref="A50:A54"/>
  </sortState>
  <conditionalFormatting sqref="K4:Q12">
    <cfRule type="dataBar" priority="12">
      <dataBar>
        <cfvo type="min"/>
        <cfvo type="max"/>
        <color rgb="FF638EC6"/>
      </dataBar>
      <extLst>
        <ext xmlns:x14="http://schemas.microsoft.com/office/spreadsheetml/2009/9/main" uri="{B025F937-C7B1-47D3-B67F-A62EFF666E3E}">
          <x14:id>{AFDFE707-779A-49AC-9DC1-EC96BC28371C}</x14:id>
        </ext>
      </extLst>
    </cfRule>
  </conditionalFormatting>
  <conditionalFormatting sqref="B16:H24">
    <cfRule type="dataBar" priority="11">
      <dataBar>
        <cfvo type="min"/>
        <cfvo type="max"/>
        <color rgb="FF638EC6"/>
      </dataBar>
      <extLst>
        <ext xmlns:x14="http://schemas.microsoft.com/office/spreadsheetml/2009/9/main" uri="{B025F937-C7B1-47D3-B67F-A62EFF666E3E}">
          <x14:id>{6BD21541-154B-488B-AED8-6AFDA950DC5B}</x14:id>
        </ext>
      </extLst>
    </cfRule>
  </conditionalFormatting>
  <conditionalFormatting sqref="K16:Q24">
    <cfRule type="dataBar" priority="10">
      <dataBar>
        <cfvo type="min"/>
        <cfvo type="max"/>
        <color rgb="FF638EC6"/>
      </dataBar>
      <extLst>
        <ext xmlns:x14="http://schemas.microsoft.com/office/spreadsheetml/2009/9/main" uri="{B025F937-C7B1-47D3-B67F-A62EFF666E3E}">
          <x14:id>{35724598-89D5-4901-BFDE-04E5C9D79FF3}</x14:id>
        </ext>
      </extLst>
    </cfRule>
  </conditionalFormatting>
  <conditionalFormatting sqref="B29:H37">
    <cfRule type="dataBar" priority="9">
      <dataBar>
        <cfvo type="min"/>
        <cfvo type="max"/>
        <color rgb="FF638EC6"/>
      </dataBar>
      <extLst>
        <ext xmlns:x14="http://schemas.microsoft.com/office/spreadsheetml/2009/9/main" uri="{B025F937-C7B1-47D3-B67F-A62EFF666E3E}">
          <x14:id>{CD4B2168-CDD3-4F9B-B491-752FDCDF611B}</x14:id>
        </ext>
      </extLst>
    </cfRule>
  </conditionalFormatting>
  <conditionalFormatting sqref="H29:H37">
    <cfRule type="dataBar" priority="4">
      <dataBar>
        <cfvo type="min"/>
        <cfvo type="max"/>
        <color rgb="FF638EC6"/>
      </dataBar>
      <extLst>
        <ext xmlns:x14="http://schemas.microsoft.com/office/spreadsheetml/2009/9/main" uri="{B025F937-C7B1-47D3-B67F-A62EFF666E3E}">
          <x14:id>{630A0FC6-945F-45BA-B550-26E3E2151916}</x14:id>
        </ext>
      </extLst>
    </cfRule>
  </conditionalFormatting>
  <conditionalFormatting sqref="B24:H26 C27:H27 B28:H37">
    <cfRule type="dataBar" priority="1">
      <dataBar>
        <cfvo type="min"/>
        <cfvo type="max"/>
        <color rgb="FF638EC6"/>
      </dataBar>
      <extLst>
        <ext xmlns:x14="http://schemas.microsoft.com/office/spreadsheetml/2009/9/main" uri="{B025F937-C7B1-47D3-B67F-A62EFF666E3E}">
          <x14:id>{5E5E5F4E-A351-4F06-98D5-AEA1F5992580}</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FDFE707-779A-49AC-9DC1-EC96BC28371C}">
            <x14:dataBar minLength="0" maxLength="100" border="1" negativeBarBorderColorSameAsPositive="0">
              <x14:cfvo type="autoMin"/>
              <x14:cfvo type="autoMax"/>
              <x14:borderColor rgb="FF638EC6"/>
              <x14:negativeFillColor rgb="FFFF0000"/>
              <x14:negativeBorderColor rgb="FFFF0000"/>
              <x14:axisColor rgb="FF000000"/>
            </x14:dataBar>
          </x14:cfRule>
          <xm:sqref>K4:Q12</xm:sqref>
        </x14:conditionalFormatting>
        <x14:conditionalFormatting xmlns:xm="http://schemas.microsoft.com/office/excel/2006/main">
          <x14:cfRule type="dataBar" id="{6BD21541-154B-488B-AED8-6AFDA950DC5B}">
            <x14:dataBar minLength="0" maxLength="100" border="1" negativeBarBorderColorSameAsPositive="0">
              <x14:cfvo type="autoMin"/>
              <x14:cfvo type="autoMax"/>
              <x14:borderColor rgb="FF638EC6"/>
              <x14:negativeFillColor rgb="FFFF0000"/>
              <x14:negativeBorderColor rgb="FFFF0000"/>
              <x14:axisColor rgb="FF000000"/>
            </x14:dataBar>
          </x14:cfRule>
          <xm:sqref>B16:H24</xm:sqref>
        </x14:conditionalFormatting>
        <x14:conditionalFormatting xmlns:xm="http://schemas.microsoft.com/office/excel/2006/main">
          <x14:cfRule type="dataBar" id="{35724598-89D5-4901-BFDE-04E5C9D79FF3}">
            <x14:dataBar minLength="0" maxLength="100" border="1" negativeBarBorderColorSameAsPositive="0">
              <x14:cfvo type="autoMin"/>
              <x14:cfvo type="autoMax"/>
              <x14:borderColor rgb="FF638EC6"/>
              <x14:negativeFillColor rgb="FFFF0000"/>
              <x14:negativeBorderColor rgb="FFFF0000"/>
              <x14:axisColor rgb="FF000000"/>
            </x14:dataBar>
          </x14:cfRule>
          <xm:sqref>K16:Q24</xm:sqref>
        </x14:conditionalFormatting>
        <x14:conditionalFormatting xmlns:xm="http://schemas.microsoft.com/office/excel/2006/main">
          <x14:cfRule type="dataBar" id="{CD4B2168-CDD3-4F9B-B491-752FDCDF611B}">
            <x14:dataBar minLength="0" maxLength="100" border="1" negativeBarBorderColorSameAsPositive="0">
              <x14:cfvo type="autoMin"/>
              <x14:cfvo type="autoMax"/>
              <x14:borderColor rgb="FF638EC6"/>
              <x14:negativeFillColor rgb="FFFF0000"/>
              <x14:negativeBorderColor rgb="FFFF0000"/>
              <x14:axisColor rgb="FF000000"/>
            </x14:dataBar>
          </x14:cfRule>
          <xm:sqref>B29:H37</xm:sqref>
        </x14:conditionalFormatting>
        <x14:conditionalFormatting xmlns:xm="http://schemas.microsoft.com/office/excel/2006/main">
          <x14:cfRule type="dataBar" id="{630A0FC6-945F-45BA-B550-26E3E2151916}">
            <x14:dataBar minLength="0" maxLength="100" border="1" negativeBarBorderColorSameAsPositive="0">
              <x14:cfvo type="autoMin"/>
              <x14:cfvo type="autoMax"/>
              <x14:borderColor rgb="FF638EC6"/>
              <x14:negativeFillColor rgb="FFFF0000"/>
              <x14:negativeBorderColor rgb="FFFF0000"/>
              <x14:axisColor rgb="FF000000"/>
            </x14:dataBar>
          </x14:cfRule>
          <xm:sqref>H29:H37</xm:sqref>
        </x14:conditionalFormatting>
        <x14:conditionalFormatting xmlns:xm="http://schemas.microsoft.com/office/excel/2006/main">
          <x14:cfRule type="dataBar" id="{5E5E5F4E-A351-4F06-98D5-AEA1F5992580}">
            <x14:dataBar minLength="0" maxLength="100" border="1" negativeBarBorderColorSameAsPositive="0">
              <x14:cfvo type="autoMin"/>
              <x14:cfvo type="autoMax"/>
              <x14:borderColor rgb="FF638EC6"/>
              <x14:negativeFillColor rgb="FFFF0000"/>
              <x14:negativeBorderColor rgb="FFFF0000"/>
              <x14:axisColor rgb="FF000000"/>
            </x14:dataBar>
          </x14:cfRule>
          <xm:sqref>B24:H26 C27:H27 B28:H37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workbookViewId="0"/>
  </sheetViews>
  <sheetFormatPr defaultColWidth="9.1796875" defaultRowHeight="14.5" x14ac:dyDescent="0.35"/>
  <cols>
    <col min="1" max="1" width="34.453125" style="11" customWidth="1"/>
    <col min="2" max="6" width="10" style="117" customWidth="1"/>
    <col min="7" max="7" width="9.1796875" style="11"/>
    <col min="8" max="8" width="33.54296875" style="11" customWidth="1"/>
    <col min="9" max="13" width="10" style="117" customWidth="1"/>
    <col min="14" max="16384" width="9.1796875" style="11"/>
  </cols>
  <sheetData>
    <row r="1" spans="1:13" x14ac:dyDescent="0.35">
      <c r="A1" s="10" t="s">
        <v>7</v>
      </c>
    </row>
    <row r="2" spans="1:13" x14ac:dyDescent="0.35">
      <c r="A2" s="8" t="s">
        <v>19</v>
      </c>
      <c r="H2" s="8" t="s">
        <v>37</v>
      </c>
    </row>
    <row r="3" spans="1:13" ht="29" x14ac:dyDescent="0.35">
      <c r="A3" s="25" t="s">
        <v>30</v>
      </c>
      <c r="B3" s="88" t="s">
        <v>23</v>
      </c>
      <c r="C3" s="88" t="s">
        <v>10</v>
      </c>
      <c r="D3" s="88" t="s">
        <v>24</v>
      </c>
      <c r="E3" s="88" t="s">
        <v>32</v>
      </c>
      <c r="F3" s="89" t="s">
        <v>12</v>
      </c>
      <c r="H3" s="25" t="s">
        <v>30</v>
      </c>
      <c r="I3" s="88" t="s">
        <v>23</v>
      </c>
      <c r="J3" s="88" t="s">
        <v>10</v>
      </c>
      <c r="K3" s="88" t="s">
        <v>24</v>
      </c>
      <c r="L3" s="88" t="s">
        <v>32</v>
      </c>
      <c r="M3" s="89" t="s">
        <v>12</v>
      </c>
    </row>
    <row r="4" spans="1:13" x14ac:dyDescent="0.35">
      <c r="A4" s="26" t="s">
        <v>13</v>
      </c>
      <c r="B4" s="118">
        <v>1025</v>
      </c>
      <c r="C4" s="118">
        <v>80</v>
      </c>
      <c r="D4" s="118">
        <v>20</v>
      </c>
      <c r="E4" s="118">
        <v>0</v>
      </c>
      <c r="F4" s="119">
        <v>1125</v>
      </c>
      <c r="H4" s="26" t="s">
        <v>13</v>
      </c>
      <c r="I4" s="28">
        <v>0.91</v>
      </c>
      <c r="J4" s="28">
        <v>7.0000000000000007E-2</v>
      </c>
      <c r="K4" s="28">
        <v>0.02</v>
      </c>
      <c r="L4" s="28">
        <v>0</v>
      </c>
      <c r="M4" s="52">
        <v>1</v>
      </c>
    </row>
    <row r="5" spans="1:13" x14ac:dyDescent="0.35">
      <c r="A5" s="26" t="s">
        <v>14</v>
      </c>
      <c r="B5" s="118">
        <v>2380</v>
      </c>
      <c r="C5" s="118">
        <v>215</v>
      </c>
      <c r="D5" s="118">
        <v>50</v>
      </c>
      <c r="E5" s="118">
        <v>0</v>
      </c>
      <c r="F5" s="119">
        <v>2645</v>
      </c>
      <c r="H5" s="26" t="s">
        <v>14</v>
      </c>
      <c r="I5" s="28">
        <v>0.9</v>
      </c>
      <c r="J5" s="28">
        <v>0.08</v>
      </c>
      <c r="K5" s="28">
        <v>0.02</v>
      </c>
      <c r="L5" s="28">
        <v>0</v>
      </c>
      <c r="M5" s="52">
        <v>1</v>
      </c>
    </row>
    <row r="6" spans="1:13" x14ac:dyDescent="0.35">
      <c r="A6" s="26" t="s">
        <v>15</v>
      </c>
      <c r="B6" s="118">
        <v>85</v>
      </c>
      <c r="C6" s="118">
        <v>0</v>
      </c>
      <c r="D6" s="118">
        <v>0</v>
      </c>
      <c r="E6" s="118">
        <v>0</v>
      </c>
      <c r="F6" s="119">
        <v>85</v>
      </c>
      <c r="H6" s="26" t="s">
        <v>15</v>
      </c>
      <c r="I6" s="28">
        <v>0.97</v>
      </c>
      <c r="J6" s="28" t="s">
        <v>31</v>
      </c>
      <c r="K6" s="28" t="s">
        <v>31</v>
      </c>
      <c r="L6" s="28">
        <v>0</v>
      </c>
      <c r="M6" s="52">
        <v>1</v>
      </c>
    </row>
    <row r="7" spans="1:13" x14ac:dyDescent="0.35">
      <c r="A7" s="26" t="s">
        <v>16</v>
      </c>
      <c r="B7" s="118">
        <v>520</v>
      </c>
      <c r="C7" s="118">
        <v>10</v>
      </c>
      <c r="D7" s="118">
        <v>5</v>
      </c>
      <c r="E7" s="118">
        <v>0</v>
      </c>
      <c r="F7" s="119">
        <v>535</v>
      </c>
      <c r="H7" s="26" t="s">
        <v>16</v>
      </c>
      <c r="I7" s="28">
        <v>0.97</v>
      </c>
      <c r="J7" s="28">
        <v>0.02</v>
      </c>
      <c r="K7" s="28">
        <v>0.01</v>
      </c>
      <c r="L7" s="28">
        <v>0</v>
      </c>
      <c r="M7" s="52">
        <v>1</v>
      </c>
    </row>
    <row r="8" spans="1:13" x14ac:dyDescent="0.35">
      <c r="A8" s="26" t="s">
        <v>17</v>
      </c>
      <c r="B8" s="118">
        <v>590</v>
      </c>
      <c r="C8" s="118">
        <v>45</v>
      </c>
      <c r="D8" s="118">
        <v>15</v>
      </c>
      <c r="E8" s="118">
        <v>0</v>
      </c>
      <c r="F8" s="119">
        <v>650</v>
      </c>
      <c r="H8" s="26" t="s">
        <v>17</v>
      </c>
      <c r="I8" s="28">
        <v>0.91</v>
      </c>
      <c r="J8" s="28">
        <v>7.0000000000000007E-2</v>
      </c>
      <c r="K8" s="28">
        <v>0.02</v>
      </c>
      <c r="L8" s="28">
        <v>0</v>
      </c>
      <c r="M8" s="52">
        <v>1</v>
      </c>
    </row>
    <row r="9" spans="1:13" x14ac:dyDescent="0.35">
      <c r="A9" s="26" t="s">
        <v>10</v>
      </c>
      <c r="B9" s="118">
        <v>780</v>
      </c>
      <c r="C9" s="118">
        <v>1140</v>
      </c>
      <c r="D9" s="118">
        <v>15</v>
      </c>
      <c r="E9" s="118">
        <v>0</v>
      </c>
      <c r="F9" s="119">
        <v>1940</v>
      </c>
      <c r="H9" s="26" t="s">
        <v>10</v>
      </c>
      <c r="I9" s="28">
        <v>0.4</v>
      </c>
      <c r="J9" s="28">
        <v>0.59</v>
      </c>
      <c r="K9" s="28">
        <v>0.01</v>
      </c>
      <c r="L9" s="28">
        <v>0</v>
      </c>
      <c r="M9" s="52">
        <v>1</v>
      </c>
    </row>
    <row r="10" spans="1:13" x14ac:dyDescent="0.35">
      <c r="A10" s="26" t="s">
        <v>18</v>
      </c>
      <c r="B10" s="118">
        <v>66320</v>
      </c>
      <c r="C10" s="118">
        <v>605</v>
      </c>
      <c r="D10" s="118">
        <v>295</v>
      </c>
      <c r="E10" s="118">
        <v>5</v>
      </c>
      <c r="F10" s="119">
        <v>67220</v>
      </c>
      <c r="H10" s="26" t="s">
        <v>18</v>
      </c>
      <c r="I10" s="28">
        <v>0.99</v>
      </c>
      <c r="J10" s="28">
        <v>0.01</v>
      </c>
      <c r="K10" s="28">
        <v>0</v>
      </c>
      <c r="L10" s="28">
        <v>0</v>
      </c>
      <c r="M10" s="52">
        <v>1</v>
      </c>
    </row>
    <row r="11" spans="1:13" x14ac:dyDescent="0.35">
      <c r="A11" s="26" t="s">
        <v>32</v>
      </c>
      <c r="B11" s="118">
        <v>0</v>
      </c>
      <c r="C11" s="118">
        <v>0</v>
      </c>
      <c r="D11" s="118">
        <v>0</v>
      </c>
      <c r="E11" s="118">
        <v>0</v>
      </c>
      <c r="F11" s="119">
        <v>0</v>
      </c>
      <c r="H11" s="26" t="s">
        <v>32</v>
      </c>
      <c r="I11" s="28">
        <v>0</v>
      </c>
      <c r="J11" s="28">
        <v>0</v>
      </c>
      <c r="K11" s="28">
        <v>0</v>
      </c>
      <c r="L11" s="28">
        <v>1</v>
      </c>
      <c r="M11" s="52">
        <v>1</v>
      </c>
    </row>
    <row r="12" spans="1:13" x14ac:dyDescent="0.35">
      <c r="A12" s="27" t="s">
        <v>12</v>
      </c>
      <c r="B12" s="120">
        <v>71700</v>
      </c>
      <c r="C12" s="120">
        <v>2095</v>
      </c>
      <c r="D12" s="120">
        <v>400</v>
      </c>
      <c r="E12" s="120">
        <v>5</v>
      </c>
      <c r="F12" s="121">
        <v>74200</v>
      </c>
      <c r="H12" s="27" t="s">
        <v>12</v>
      </c>
      <c r="I12" s="45">
        <v>0.97</v>
      </c>
      <c r="J12" s="45">
        <v>0.03</v>
      </c>
      <c r="K12" s="45">
        <v>0.01</v>
      </c>
      <c r="L12" s="45">
        <v>0</v>
      </c>
      <c r="M12" s="53">
        <v>1</v>
      </c>
    </row>
    <row r="14" spans="1:13" x14ac:dyDescent="0.35">
      <c r="A14" s="8" t="s">
        <v>107</v>
      </c>
      <c r="H14" s="8" t="s">
        <v>34</v>
      </c>
    </row>
    <row r="15" spans="1:13" ht="29" x14ac:dyDescent="0.35">
      <c r="A15" s="25" t="s">
        <v>30</v>
      </c>
      <c r="B15" s="88" t="s">
        <v>23</v>
      </c>
      <c r="C15" s="88" t="s">
        <v>10</v>
      </c>
      <c r="D15" s="88" t="s">
        <v>24</v>
      </c>
      <c r="E15" s="88" t="s">
        <v>32</v>
      </c>
      <c r="F15" s="89" t="s">
        <v>12</v>
      </c>
      <c r="H15" s="25" t="s">
        <v>30</v>
      </c>
      <c r="I15" s="88" t="s">
        <v>23</v>
      </c>
      <c r="J15" s="88" t="s">
        <v>10</v>
      </c>
      <c r="K15" s="88" t="s">
        <v>24</v>
      </c>
      <c r="L15" s="88" t="s">
        <v>32</v>
      </c>
      <c r="M15" s="89" t="s">
        <v>12</v>
      </c>
    </row>
    <row r="16" spans="1:13" x14ac:dyDescent="0.35">
      <c r="A16" s="26" t="s">
        <v>13</v>
      </c>
      <c r="B16" s="28">
        <v>0.01</v>
      </c>
      <c r="C16" s="28">
        <v>0.04</v>
      </c>
      <c r="D16" s="28">
        <v>0.06</v>
      </c>
      <c r="E16" s="28">
        <v>0</v>
      </c>
      <c r="F16" s="52">
        <v>0.02</v>
      </c>
      <c r="H16" s="26" t="s">
        <v>13</v>
      </c>
      <c r="I16" s="28">
        <v>0.01</v>
      </c>
      <c r="J16" s="28">
        <v>0</v>
      </c>
      <c r="K16" s="28">
        <v>0</v>
      </c>
      <c r="L16" s="28">
        <v>0</v>
      </c>
      <c r="M16" s="52">
        <v>0.02</v>
      </c>
    </row>
    <row r="17" spans="1:14" x14ac:dyDescent="0.35">
      <c r="A17" s="26" t="s">
        <v>14</v>
      </c>
      <c r="B17" s="28">
        <v>0.03</v>
      </c>
      <c r="C17" s="28">
        <v>0.1</v>
      </c>
      <c r="D17" s="28">
        <v>0.12</v>
      </c>
      <c r="E17" s="28">
        <v>0</v>
      </c>
      <c r="F17" s="52">
        <v>0.04</v>
      </c>
      <c r="H17" s="26" t="s">
        <v>14</v>
      </c>
      <c r="I17" s="28">
        <v>0.03</v>
      </c>
      <c r="J17" s="28">
        <v>0</v>
      </c>
      <c r="K17" s="28">
        <v>0</v>
      </c>
      <c r="L17" s="28">
        <v>0</v>
      </c>
      <c r="M17" s="52">
        <v>0.04</v>
      </c>
    </row>
    <row r="18" spans="1:14" x14ac:dyDescent="0.35">
      <c r="A18" s="26" t="s">
        <v>15</v>
      </c>
      <c r="B18" s="28">
        <v>0</v>
      </c>
      <c r="C18" s="28">
        <v>0</v>
      </c>
      <c r="D18" s="28">
        <v>0</v>
      </c>
      <c r="E18" s="28">
        <v>0</v>
      </c>
      <c r="F18" s="52">
        <v>0</v>
      </c>
      <c r="H18" s="26" t="s">
        <v>15</v>
      </c>
      <c r="I18" s="28">
        <v>0</v>
      </c>
      <c r="J18" s="28">
        <v>0</v>
      </c>
      <c r="K18" s="28">
        <v>0</v>
      </c>
      <c r="L18" s="28">
        <v>0</v>
      </c>
      <c r="M18" s="52">
        <v>0</v>
      </c>
    </row>
    <row r="19" spans="1:14" x14ac:dyDescent="0.35">
      <c r="A19" s="26" t="s">
        <v>16</v>
      </c>
      <c r="B19" s="28">
        <v>0.01</v>
      </c>
      <c r="C19" s="28">
        <v>0</v>
      </c>
      <c r="D19" s="28">
        <v>0.02</v>
      </c>
      <c r="E19" s="28">
        <v>0</v>
      </c>
      <c r="F19" s="52">
        <v>0.01</v>
      </c>
      <c r="H19" s="26" t="s">
        <v>16</v>
      </c>
      <c r="I19" s="28">
        <v>0.01</v>
      </c>
      <c r="J19" s="28">
        <v>0</v>
      </c>
      <c r="K19" s="28">
        <v>0</v>
      </c>
      <c r="L19" s="28">
        <v>0</v>
      </c>
      <c r="M19" s="52">
        <v>0.01</v>
      </c>
    </row>
    <row r="20" spans="1:14" x14ac:dyDescent="0.35">
      <c r="A20" s="26" t="s">
        <v>17</v>
      </c>
      <c r="B20" s="28">
        <v>0.01</v>
      </c>
      <c r="C20" s="28">
        <v>0.02</v>
      </c>
      <c r="D20" s="28">
        <v>0.04</v>
      </c>
      <c r="E20" s="28">
        <v>0</v>
      </c>
      <c r="F20" s="52">
        <v>0.01</v>
      </c>
      <c r="H20" s="26" t="s">
        <v>17</v>
      </c>
      <c r="I20" s="28">
        <v>0.01</v>
      </c>
      <c r="J20" s="28">
        <v>0</v>
      </c>
      <c r="K20" s="28">
        <v>0</v>
      </c>
      <c r="L20" s="28">
        <v>0</v>
      </c>
      <c r="M20" s="52">
        <v>0.01</v>
      </c>
    </row>
    <row r="21" spans="1:14" x14ac:dyDescent="0.35">
      <c r="A21" s="26" t="s">
        <v>10</v>
      </c>
      <c r="B21" s="28">
        <v>0.01</v>
      </c>
      <c r="C21" s="28">
        <v>0.54</v>
      </c>
      <c r="D21" s="28">
        <v>0.04</v>
      </c>
      <c r="E21" s="28" t="s">
        <v>31</v>
      </c>
      <c r="F21" s="52">
        <v>0.03</v>
      </c>
      <c r="H21" s="26" t="s">
        <v>10</v>
      </c>
      <c r="I21" s="28">
        <v>0.01</v>
      </c>
      <c r="J21" s="28">
        <v>0.02</v>
      </c>
      <c r="K21" s="28">
        <v>0</v>
      </c>
      <c r="L21" s="28">
        <v>0</v>
      </c>
      <c r="M21" s="52">
        <v>0.03</v>
      </c>
    </row>
    <row r="22" spans="1:14" x14ac:dyDescent="0.35">
      <c r="A22" s="26" t="s">
        <v>18</v>
      </c>
      <c r="B22" s="28">
        <v>0.92</v>
      </c>
      <c r="C22" s="28">
        <v>0.28999999999999998</v>
      </c>
      <c r="D22" s="28">
        <v>0.73</v>
      </c>
      <c r="E22" s="28" t="s">
        <v>31</v>
      </c>
      <c r="F22" s="52">
        <v>0.91</v>
      </c>
      <c r="H22" s="26" t="s">
        <v>18</v>
      </c>
      <c r="I22" s="28">
        <v>0.89</v>
      </c>
      <c r="J22" s="28">
        <v>0.01</v>
      </c>
      <c r="K22" s="28">
        <v>0</v>
      </c>
      <c r="L22" s="28">
        <v>0</v>
      </c>
      <c r="M22" s="52">
        <v>0.91</v>
      </c>
    </row>
    <row r="23" spans="1:14" x14ac:dyDescent="0.35">
      <c r="A23" s="26" t="s">
        <v>32</v>
      </c>
      <c r="B23" s="28">
        <v>0</v>
      </c>
      <c r="C23" s="28">
        <v>0</v>
      </c>
      <c r="D23" s="28">
        <v>0</v>
      </c>
      <c r="E23" s="28" t="s">
        <v>31</v>
      </c>
      <c r="F23" s="52">
        <v>0</v>
      </c>
      <c r="H23" s="26" t="s">
        <v>32</v>
      </c>
      <c r="I23" s="28">
        <v>0</v>
      </c>
      <c r="J23" s="28">
        <v>0</v>
      </c>
      <c r="K23" s="28">
        <v>0</v>
      </c>
      <c r="L23" s="28">
        <v>0</v>
      </c>
      <c r="M23" s="52">
        <v>0</v>
      </c>
    </row>
    <row r="24" spans="1:14" x14ac:dyDescent="0.35">
      <c r="A24" s="27" t="s">
        <v>12</v>
      </c>
      <c r="B24" s="45">
        <v>1</v>
      </c>
      <c r="C24" s="45">
        <v>1</v>
      </c>
      <c r="D24" s="45">
        <v>1</v>
      </c>
      <c r="E24" s="45">
        <v>1</v>
      </c>
      <c r="F24" s="53">
        <v>1</v>
      </c>
      <c r="H24" s="27" t="s">
        <v>12</v>
      </c>
      <c r="I24" s="45">
        <v>0.97</v>
      </c>
      <c r="J24" s="45">
        <v>0.03</v>
      </c>
      <c r="K24" s="45">
        <v>0.01</v>
      </c>
      <c r="L24" s="45">
        <v>0</v>
      </c>
      <c r="M24" s="53">
        <v>1</v>
      </c>
    </row>
    <row r="26" spans="1:14" x14ac:dyDescent="0.35">
      <c r="A26" s="8" t="s">
        <v>20</v>
      </c>
    </row>
    <row r="27" spans="1:14" x14ac:dyDescent="0.35">
      <c r="A27" s="8" t="s">
        <v>109</v>
      </c>
      <c r="B27" s="136">
        <v>0</v>
      </c>
    </row>
    <row r="28" spans="1:14" ht="29" x14ac:dyDescent="0.35">
      <c r="A28" s="25" t="s">
        <v>30</v>
      </c>
      <c r="B28" s="88" t="s">
        <v>23</v>
      </c>
      <c r="C28" s="88" t="s">
        <v>10</v>
      </c>
      <c r="D28" s="88" t="s">
        <v>24</v>
      </c>
      <c r="E28" s="88" t="s">
        <v>32</v>
      </c>
      <c r="F28" s="85" t="s">
        <v>12</v>
      </c>
    </row>
    <row r="29" spans="1:14" x14ac:dyDescent="0.35">
      <c r="A29" s="26" t="s">
        <v>13</v>
      </c>
      <c r="B29" s="28">
        <f>IF(B41&lt;$B$27,"*",'group size'!B42)</f>
        <v>0.67</v>
      </c>
      <c r="C29" s="28">
        <f>IF(C41&lt;$B$27,"*",'group size'!C42)</f>
        <v>0.74</v>
      </c>
      <c r="D29" s="28" t="str">
        <f>IF(D41&lt;$B$27,"*",'group size'!D42)</f>
        <v>*</v>
      </c>
      <c r="E29" s="28" t="str">
        <f>IF(E41&lt;$B$27,"*",'group size'!E42)</f>
        <v>*</v>
      </c>
      <c r="F29" s="52">
        <f>IF(F41&lt;$B$27,"*",'group size'!F42)</f>
        <v>0.67</v>
      </c>
      <c r="L29" s="100"/>
      <c r="M29" s="100"/>
      <c r="N29" s="14"/>
    </row>
    <row r="30" spans="1:14" x14ac:dyDescent="0.35">
      <c r="A30" s="26" t="s">
        <v>14</v>
      </c>
      <c r="B30" s="28">
        <f>IF(B42&lt;$B$27,"*",'group size'!B43)</f>
        <v>0.65</v>
      </c>
      <c r="C30" s="28">
        <f>IF(C42&lt;$B$27,"*",'group size'!C43)</f>
        <v>0.55000000000000004</v>
      </c>
      <c r="D30" s="28">
        <f>IF(D42&lt;$B$27,"*",'group size'!D43)</f>
        <v>0.5</v>
      </c>
      <c r="E30" s="28" t="str">
        <f>IF(E42&lt;$B$27,"*",'group size'!E43)</f>
        <v>*</v>
      </c>
      <c r="F30" s="52">
        <f>IF(F42&lt;$B$27,"*",'group size'!F43)</f>
        <v>0.64</v>
      </c>
      <c r="L30" s="100"/>
      <c r="M30" s="100"/>
      <c r="N30" s="14"/>
    </row>
    <row r="31" spans="1:14" x14ac:dyDescent="0.35">
      <c r="A31" s="26" t="s">
        <v>15</v>
      </c>
      <c r="B31" s="28">
        <f>IF(B43&lt;$B$27,"*",'group size'!B44)</f>
        <v>0.70000000000000007</v>
      </c>
      <c r="C31" s="28" t="str">
        <f>IF(C43&lt;$B$27,"*",'group size'!C44)</f>
        <v>*</v>
      </c>
      <c r="D31" s="28" t="str">
        <f>IF(D43&lt;$B$27,"*",'group size'!D44)</f>
        <v>*</v>
      </c>
      <c r="E31" s="28" t="str">
        <f>IF(E43&lt;$B$27,"*",'group size'!E44)</f>
        <v>*</v>
      </c>
      <c r="F31" s="52">
        <f>IF(F43&lt;$B$27,"*",'group size'!F44)</f>
        <v>0.7</v>
      </c>
      <c r="L31" s="100"/>
      <c r="M31" s="100"/>
      <c r="N31" s="14"/>
    </row>
    <row r="32" spans="1:14" x14ac:dyDescent="0.35">
      <c r="A32" s="26" t="s">
        <v>16</v>
      </c>
      <c r="B32" s="28">
        <f>IF(B44&lt;$B$27,"*",'group size'!B45)</f>
        <v>0.71</v>
      </c>
      <c r="C32" s="28" t="str">
        <f>IF(C44&lt;$B$27,"*",'group size'!C45)</f>
        <v>*</v>
      </c>
      <c r="D32" s="28" t="str">
        <f>IF(D44&lt;$B$27,"*",'group size'!D45)</f>
        <v>*</v>
      </c>
      <c r="E32" s="28" t="str">
        <f>IF(E44&lt;$B$27,"*",'group size'!E45)</f>
        <v>*</v>
      </c>
      <c r="F32" s="52">
        <f>IF(F44&lt;$B$27,"*",'group size'!F45)</f>
        <v>0.71</v>
      </c>
      <c r="L32" s="100"/>
      <c r="M32" s="100"/>
      <c r="N32" s="14"/>
    </row>
    <row r="33" spans="1:14" x14ac:dyDescent="0.35">
      <c r="A33" s="26" t="s">
        <v>17</v>
      </c>
      <c r="B33" s="28">
        <f>IF(B45&lt;$B$27,"*",'group size'!B46)</f>
        <v>0.72</v>
      </c>
      <c r="C33" s="28">
        <f>IF(C45&lt;$B$27,"*",'group size'!C46)</f>
        <v>0.65</v>
      </c>
      <c r="D33" s="28">
        <f>IF(D45&lt;$B$27,"*",'group size'!D46)</f>
        <v>0.5</v>
      </c>
      <c r="E33" s="28" t="str">
        <f>IF(E45&lt;$B$27,"*",'group size'!E46)</f>
        <v>*</v>
      </c>
      <c r="F33" s="52">
        <f>IF(F45&lt;$B$27,"*",'group size'!F46)</f>
        <v>0.71</v>
      </c>
      <c r="L33" s="100"/>
      <c r="M33" s="100"/>
      <c r="N33" s="14"/>
    </row>
    <row r="34" spans="1:14" x14ac:dyDescent="0.35">
      <c r="A34" s="26" t="s">
        <v>10</v>
      </c>
      <c r="B34" s="28">
        <f>IF(B46&lt;$B$27,"*",'group size'!B47)</f>
        <v>0.66</v>
      </c>
      <c r="C34" s="28">
        <f>IF(C46&lt;$B$27,"*",'group size'!C47)</f>
        <v>0.75</v>
      </c>
      <c r="D34" s="28" t="str">
        <f>IF(D46&lt;$B$27,"*",'group size'!D47)</f>
        <v>*</v>
      </c>
      <c r="E34" s="28" t="str">
        <f>IF(E46&lt;$B$27,"*",'group size'!E47)</f>
        <v>*</v>
      </c>
      <c r="F34" s="52">
        <f>IF(F46&lt;$B$27,"*",'group size'!F47)</f>
        <v>0.71</v>
      </c>
      <c r="L34" s="100"/>
      <c r="M34" s="100"/>
      <c r="N34" s="14"/>
    </row>
    <row r="35" spans="1:14" x14ac:dyDescent="0.35">
      <c r="A35" s="26" t="s">
        <v>18</v>
      </c>
      <c r="B35" s="28">
        <f>IF(B47&lt;$B$27,"*",'group size'!B48)</f>
        <v>0.72</v>
      </c>
      <c r="C35" s="28">
        <f>IF(C47&lt;$B$27,"*",'group size'!C48)</f>
        <v>0.65</v>
      </c>
      <c r="D35" s="28">
        <f>IF(D47&lt;$B$27,"*",'group size'!D48)</f>
        <v>0.57000000000000006</v>
      </c>
      <c r="E35" s="28" t="str">
        <f>IF(E47&lt;$B$27,"*",'group size'!E48)</f>
        <v>*</v>
      </c>
      <c r="F35" s="52">
        <f>IF(F47&lt;$B$27,"*",'group size'!F48)</f>
        <v>0.72</v>
      </c>
      <c r="L35" s="100"/>
      <c r="M35" s="100"/>
      <c r="N35" s="14"/>
    </row>
    <row r="36" spans="1:14" x14ac:dyDescent="0.35">
      <c r="A36" s="26" t="s">
        <v>32</v>
      </c>
      <c r="B36" s="28" t="str">
        <f>IF(B48&lt;$B$27,"*",'group size'!B49)</f>
        <v>*</v>
      </c>
      <c r="C36" s="28" t="str">
        <f>IF(C48&lt;$B$27,"*",'group size'!C49)</f>
        <v>*</v>
      </c>
      <c r="D36" s="28" t="str">
        <f>IF(D48&lt;$B$27,"*",'group size'!D49)</f>
        <v>*</v>
      </c>
      <c r="E36" s="28" t="str">
        <f>IF(E48&lt;$B$27,"*",'group size'!E49)</f>
        <v>*</v>
      </c>
      <c r="F36" s="52" t="str">
        <f>IF(F48&lt;$B$27,"*",'group size'!F49)</f>
        <v>*</v>
      </c>
      <c r="L36" s="100"/>
      <c r="M36" s="100"/>
      <c r="N36" s="14"/>
    </row>
    <row r="37" spans="1:14" x14ac:dyDescent="0.35">
      <c r="A37" s="27" t="s">
        <v>12</v>
      </c>
      <c r="B37" s="45">
        <f>IF(B49&lt;$B$27,"*",'group size'!B50)</f>
        <v>0.72</v>
      </c>
      <c r="C37" s="45">
        <f>IF(C49&lt;$B$27,"*",'group size'!C50)</f>
        <v>0.7</v>
      </c>
      <c r="D37" s="45">
        <f>IF(D49&lt;$B$27,"*",'group size'!D50)</f>
        <v>0.55000000000000004</v>
      </c>
      <c r="E37" s="45" t="str">
        <f>IF(E49&lt;$B$27,"*",'group size'!E50)</f>
        <v>*</v>
      </c>
      <c r="F37" s="53">
        <f>IF(F49&lt;$B$27,"*",'group size'!F50)</f>
        <v>0.72</v>
      </c>
      <c r="L37" s="100"/>
      <c r="M37" s="100"/>
      <c r="N37" s="14"/>
    </row>
    <row r="39" spans="1:14" x14ac:dyDescent="0.35">
      <c r="A39" s="8" t="s">
        <v>21</v>
      </c>
    </row>
    <row r="40" spans="1:14" ht="29" x14ac:dyDescent="0.35">
      <c r="A40" s="25" t="s">
        <v>30</v>
      </c>
      <c r="B40" s="88" t="s">
        <v>23</v>
      </c>
      <c r="C40" s="88" t="s">
        <v>10</v>
      </c>
      <c r="D40" s="88" t="s">
        <v>24</v>
      </c>
      <c r="E40" s="88" t="s">
        <v>32</v>
      </c>
      <c r="F40" s="85" t="s">
        <v>12</v>
      </c>
    </row>
    <row r="41" spans="1:14" x14ac:dyDescent="0.35">
      <c r="A41" s="26" t="s">
        <v>13</v>
      </c>
      <c r="B41" s="118">
        <v>685</v>
      </c>
      <c r="C41" s="118">
        <v>45</v>
      </c>
      <c r="D41" s="118">
        <v>10</v>
      </c>
      <c r="E41" s="118">
        <v>0</v>
      </c>
      <c r="F41" s="97">
        <v>745</v>
      </c>
    </row>
    <row r="42" spans="1:14" x14ac:dyDescent="0.35">
      <c r="A42" s="26" t="s">
        <v>14</v>
      </c>
      <c r="B42" s="118">
        <v>1815</v>
      </c>
      <c r="C42" s="118">
        <v>155</v>
      </c>
      <c r="D42" s="118">
        <v>40</v>
      </c>
      <c r="E42" s="118">
        <v>0</v>
      </c>
      <c r="F42" s="97">
        <v>2015</v>
      </c>
    </row>
    <row r="43" spans="1:14" x14ac:dyDescent="0.35">
      <c r="A43" s="26" t="s">
        <v>15</v>
      </c>
      <c r="B43" s="118">
        <v>60</v>
      </c>
      <c r="C43" s="118">
        <v>0</v>
      </c>
      <c r="D43" s="118">
        <v>0</v>
      </c>
      <c r="E43" s="118">
        <v>0</v>
      </c>
      <c r="F43" s="97">
        <v>60</v>
      </c>
    </row>
    <row r="44" spans="1:14" x14ac:dyDescent="0.35">
      <c r="A44" s="26" t="s">
        <v>16</v>
      </c>
      <c r="B44" s="118">
        <v>365</v>
      </c>
      <c r="C44" s="118">
        <v>5</v>
      </c>
      <c r="D44" s="118">
        <v>5</v>
      </c>
      <c r="E44" s="118">
        <v>0</v>
      </c>
      <c r="F44" s="97">
        <v>375</v>
      </c>
    </row>
    <row r="45" spans="1:14" x14ac:dyDescent="0.35">
      <c r="A45" s="26" t="s">
        <v>17</v>
      </c>
      <c r="B45" s="118">
        <v>370</v>
      </c>
      <c r="C45" s="118">
        <v>30</v>
      </c>
      <c r="D45" s="118">
        <v>10</v>
      </c>
      <c r="E45" s="118">
        <v>0</v>
      </c>
      <c r="F45" s="97">
        <v>410</v>
      </c>
    </row>
    <row r="46" spans="1:14" x14ac:dyDescent="0.35">
      <c r="A46" s="26" t="s">
        <v>10</v>
      </c>
      <c r="B46" s="118">
        <v>555</v>
      </c>
      <c r="C46" s="118">
        <v>790</v>
      </c>
      <c r="D46" s="118">
        <v>10</v>
      </c>
      <c r="E46" s="118">
        <v>0</v>
      </c>
      <c r="F46" s="97">
        <v>1355</v>
      </c>
    </row>
    <row r="47" spans="1:14" x14ac:dyDescent="0.35">
      <c r="A47" s="26" t="s">
        <v>18</v>
      </c>
      <c r="B47" s="118">
        <v>46060</v>
      </c>
      <c r="C47" s="118">
        <v>410</v>
      </c>
      <c r="D47" s="118">
        <v>230</v>
      </c>
      <c r="E47" s="118">
        <v>5</v>
      </c>
      <c r="F47" s="97">
        <v>46700</v>
      </c>
    </row>
    <row r="48" spans="1:14" x14ac:dyDescent="0.35">
      <c r="A48" s="26" t="s">
        <v>32</v>
      </c>
      <c r="B48" s="118">
        <v>0</v>
      </c>
      <c r="C48" s="118">
        <v>0</v>
      </c>
      <c r="D48" s="118">
        <v>0</v>
      </c>
      <c r="E48" s="118">
        <v>0</v>
      </c>
      <c r="F48" s="97">
        <v>0</v>
      </c>
    </row>
    <row r="49" spans="1:6" x14ac:dyDescent="0.35">
      <c r="A49" s="27" t="s">
        <v>12</v>
      </c>
      <c r="B49" s="120">
        <v>49915</v>
      </c>
      <c r="C49" s="120">
        <v>1440</v>
      </c>
      <c r="D49" s="120">
        <v>300</v>
      </c>
      <c r="E49" s="120">
        <v>5</v>
      </c>
      <c r="F49" s="99">
        <v>51660</v>
      </c>
    </row>
    <row r="51" spans="1:6" x14ac:dyDescent="0.35">
      <c r="A51" s="5" t="s">
        <v>148</v>
      </c>
    </row>
  </sheetData>
  <conditionalFormatting sqref="I4:M12">
    <cfRule type="dataBar" priority="13">
      <dataBar>
        <cfvo type="min"/>
        <cfvo type="max"/>
        <color rgb="FF638EC6"/>
      </dataBar>
      <extLst>
        <ext xmlns:x14="http://schemas.microsoft.com/office/spreadsheetml/2009/9/main" uri="{B025F937-C7B1-47D3-B67F-A62EFF666E3E}">
          <x14:id>{59070748-D8AC-4E6A-A2E3-EB2D52E38B4E}</x14:id>
        </ext>
      </extLst>
    </cfRule>
  </conditionalFormatting>
  <conditionalFormatting sqref="I16:M24">
    <cfRule type="dataBar" priority="12">
      <dataBar>
        <cfvo type="min"/>
        <cfvo type="max"/>
        <color rgb="FF638EC6"/>
      </dataBar>
      <extLst>
        <ext xmlns:x14="http://schemas.microsoft.com/office/spreadsheetml/2009/9/main" uri="{B025F937-C7B1-47D3-B67F-A62EFF666E3E}">
          <x14:id>{6A9355CC-77F4-42F9-B061-D78FFCA518AB}</x14:id>
        </ext>
      </extLst>
    </cfRule>
  </conditionalFormatting>
  <conditionalFormatting sqref="B16:F24">
    <cfRule type="dataBar" priority="11">
      <dataBar>
        <cfvo type="min"/>
        <cfvo type="max"/>
        <color rgb="FF638EC6"/>
      </dataBar>
      <extLst>
        <ext xmlns:x14="http://schemas.microsoft.com/office/spreadsheetml/2009/9/main" uri="{B025F937-C7B1-47D3-B67F-A62EFF666E3E}">
          <x14:id>{A7BB09E4-8F6D-4612-8B5A-458C3D2A6E08}</x14:id>
        </ext>
      </extLst>
    </cfRule>
  </conditionalFormatting>
  <conditionalFormatting sqref="B29:F37">
    <cfRule type="dataBar" priority="10">
      <dataBar>
        <cfvo type="min"/>
        <cfvo type="max"/>
        <color rgb="FF638EC6"/>
      </dataBar>
      <extLst>
        <ext xmlns:x14="http://schemas.microsoft.com/office/spreadsheetml/2009/9/main" uri="{B025F937-C7B1-47D3-B67F-A62EFF666E3E}">
          <x14:id>{9DC6BD2A-DA92-4C93-A8AA-D7DF8D8120C7}</x14:id>
        </ext>
      </extLst>
    </cfRule>
  </conditionalFormatting>
  <conditionalFormatting sqref="E35:E37 B36:D36">
    <cfRule type="dataBar" priority="5">
      <dataBar>
        <cfvo type="min"/>
        <cfvo type="max"/>
        <color rgb="FF638EC6"/>
      </dataBar>
      <extLst>
        <ext xmlns:x14="http://schemas.microsoft.com/office/spreadsheetml/2009/9/main" uri="{B025F937-C7B1-47D3-B67F-A62EFF666E3E}">
          <x14:id>{C14FEBD7-6D4A-4DE9-AAD1-64A2123D1A4F}</x14:id>
        </ext>
      </extLst>
    </cfRule>
  </conditionalFormatting>
  <conditionalFormatting sqref="F29:F37">
    <cfRule type="dataBar" priority="4">
      <dataBar>
        <cfvo type="min"/>
        <cfvo type="max"/>
        <color rgb="FF638EC6"/>
      </dataBar>
      <extLst>
        <ext xmlns:x14="http://schemas.microsoft.com/office/spreadsheetml/2009/9/main" uri="{B025F937-C7B1-47D3-B67F-A62EFF666E3E}">
          <x14:id>{CDB5F49A-A73E-42AE-AEF7-0E4CDC168B9A}</x14:id>
        </ext>
      </extLst>
    </cfRule>
  </conditionalFormatting>
  <conditionalFormatting sqref="B24:F26 C27:F27 B28:F37">
    <cfRule type="dataBar" priority="1">
      <dataBar>
        <cfvo type="min"/>
        <cfvo type="max"/>
        <color rgb="FF638EC6"/>
      </dataBar>
      <extLst>
        <ext xmlns:x14="http://schemas.microsoft.com/office/spreadsheetml/2009/9/main" uri="{B025F937-C7B1-47D3-B67F-A62EFF666E3E}">
          <x14:id>{276DB66E-1404-4124-860D-37E6CB2DCE9E}</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59070748-D8AC-4E6A-A2E3-EB2D52E38B4E}">
            <x14:dataBar minLength="0" maxLength="100" border="1" negativeBarBorderColorSameAsPositive="0">
              <x14:cfvo type="autoMin"/>
              <x14:cfvo type="autoMax"/>
              <x14:borderColor rgb="FF638EC6"/>
              <x14:negativeFillColor rgb="FFFF0000"/>
              <x14:negativeBorderColor rgb="FFFF0000"/>
              <x14:axisColor rgb="FF000000"/>
            </x14:dataBar>
          </x14:cfRule>
          <xm:sqref>I4:M12</xm:sqref>
        </x14:conditionalFormatting>
        <x14:conditionalFormatting xmlns:xm="http://schemas.microsoft.com/office/excel/2006/main">
          <x14:cfRule type="dataBar" id="{6A9355CC-77F4-42F9-B061-D78FFCA518AB}">
            <x14:dataBar minLength="0" maxLength="100" border="1" negativeBarBorderColorSameAsPositive="0">
              <x14:cfvo type="autoMin"/>
              <x14:cfvo type="autoMax"/>
              <x14:borderColor rgb="FF638EC6"/>
              <x14:negativeFillColor rgb="FFFF0000"/>
              <x14:negativeBorderColor rgb="FFFF0000"/>
              <x14:axisColor rgb="FF000000"/>
            </x14:dataBar>
          </x14:cfRule>
          <xm:sqref>I16:M24</xm:sqref>
        </x14:conditionalFormatting>
        <x14:conditionalFormatting xmlns:xm="http://schemas.microsoft.com/office/excel/2006/main">
          <x14:cfRule type="dataBar" id="{A7BB09E4-8F6D-4612-8B5A-458C3D2A6E08}">
            <x14:dataBar minLength="0" maxLength="100" border="1" negativeBarBorderColorSameAsPositive="0">
              <x14:cfvo type="autoMin"/>
              <x14:cfvo type="autoMax"/>
              <x14:borderColor rgb="FF638EC6"/>
              <x14:negativeFillColor rgb="FFFF0000"/>
              <x14:negativeBorderColor rgb="FFFF0000"/>
              <x14:axisColor rgb="FF000000"/>
            </x14:dataBar>
          </x14:cfRule>
          <xm:sqref>B16:F24</xm:sqref>
        </x14:conditionalFormatting>
        <x14:conditionalFormatting xmlns:xm="http://schemas.microsoft.com/office/excel/2006/main">
          <x14:cfRule type="dataBar" id="{9DC6BD2A-DA92-4C93-A8AA-D7DF8D8120C7}">
            <x14:dataBar minLength="0" maxLength="100" border="1" negativeBarBorderColorSameAsPositive="0">
              <x14:cfvo type="autoMin"/>
              <x14:cfvo type="autoMax"/>
              <x14:borderColor rgb="FF638EC6"/>
              <x14:negativeFillColor rgb="FFFF0000"/>
              <x14:negativeBorderColor rgb="FFFF0000"/>
              <x14:axisColor rgb="FF000000"/>
            </x14:dataBar>
          </x14:cfRule>
          <xm:sqref>B29:F37</xm:sqref>
        </x14:conditionalFormatting>
        <x14:conditionalFormatting xmlns:xm="http://schemas.microsoft.com/office/excel/2006/main">
          <x14:cfRule type="dataBar" id="{C14FEBD7-6D4A-4DE9-AAD1-64A2123D1A4F}">
            <x14:dataBar minLength="0" maxLength="100" border="1" negativeBarBorderColorSameAsPositive="0">
              <x14:cfvo type="autoMin"/>
              <x14:cfvo type="autoMax"/>
              <x14:borderColor rgb="FF638EC6"/>
              <x14:negativeFillColor rgb="FFFF0000"/>
              <x14:negativeBorderColor rgb="FFFF0000"/>
              <x14:axisColor rgb="FF000000"/>
            </x14:dataBar>
          </x14:cfRule>
          <xm:sqref>E35:E37 B36:D36</xm:sqref>
        </x14:conditionalFormatting>
        <x14:conditionalFormatting xmlns:xm="http://schemas.microsoft.com/office/excel/2006/main">
          <x14:cfRule type="dataBar" id="{CDB5F49A-A73E-42AE-AEF7-0E4CDC168B9A}">
            <x14:dataBar minLength="0" maxLength="100" border="1" negativeBarBorderColorSameAsPositive="0">
              <x14:cfvo type="autoMin"/>
              <x14:cfvo type="autoMax"/>
              <x14:borderColor rgb="FF638EC6"/>
              <x14:negativeFillColor rgb="FFFF0000"/>
              <x14:negativeBorderColor rgb="FFFF0000"/>
              <x14:axisColor rgb="FF000000"/>
            </x14:dataBar>
          </x14:cfRule>
          <xm:sqref>F29:F37</xm:sqref>
        </x14:conditionalFormatting>
        <x14:conditionalFormatting xmlns:xm="http://schemas.microsoft.com/office/excel/2006/main">
          <x14:cfRule type="dataBar" id="{276DB66E-1404-4124-860D-37E6CB2DCE9E}">
            <x14:dataBar minLength="0" maxLength="100" border="1" negativeBarBorderColorSameAsPositive="0">
              <x14:cfvo type="autoMin"/>
              <x14:cfvo type="autoMax"/>
              <x14:borderColor rgb="FF638EC6"/>
              <x14:negativeFillColor rgb="FFFF0000"/>
              <x14:negativeBorderColor rgb="FFFF0000"/>
              <x14:axisColor rgb="FF000000"/>
            </x14:dataBar>
          </x14:cfRule>
          <xm:sqref>B24:F26 C27:F27 B28:F37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1"/>
  <sheetViews>
    <sheetView zoomScale="80" zoomScaleNormal="80" workbookViewId="0"/>
  </sheetViews>
  <sheetFormatPr defaultColWidth="9.1796875" defaultRowHeight="14.5" x14ac:dyDescent="0.35"/>
  <cols>
    <col min="1" max="1" width="37.453125" style="11" customWidth="1"/>
    <col min="2" max="16" width="10" style="117" customWidth="1"/>
    <col min="17" max="17" width="5.7265625" style="11" customWidth="1"/>
    <col min="18" max="18" width="38.7265625" style="11" customWidth="1"/>
    <col min="19" max="33" width="10" style="117" customWidth="1"/>
    <col min="34" max="34" width="5.453125" style="11" customWidth="1"/>
    <col min="35" max="39" width="6" style="11" customWidth="1"/>
    <col min="40" max="16384" width="9.1796875" style="11"/>
  </cols>
  <sheetData>
    <row r="1" spans="1:39" x14ac:dyDescent="0.35">
      <c r="A1" s="18" t="s">
        <v>7</v>
      </c>
    </row>
    <row r="2" spans="1:39" x14ac:dyDescent="0.35">
      <c r="A2" s="8" t="s">
        <v>19</v>
      </c>
      <c r="R2" s="8" t="s">
        <v>50</v>
      </c>
    </row>
    <row r="3" spans="1:39" ht="58" x14ac:dyDescent="0.35">
      <c r="A3" s="25" t="s">
        <v>38</v>
      </c>
      <c r="B3" s="88" t="s">
        <v>39</v>
      </c>
      <c r="C3" s="88" t="s">
        <v>40</v>
      </c>
      <c r="D3" s="88" t="s">
        <v>41</v>
      </c>
      <c r="E3" s="88" t="s">
        <v>42</v>
      </c>
      <c r="F3" s="88" t="s">
        <v>8</v>
      </c>
      <c r="G3" s="88" t="s">
        <v>43</v>
      </c>
      <c r="H3" s="88" t="s">
        <v>44</v>
      </c>
      <c r="I3" s="88" t="s">
        <v>45</v>
      </c>
      <c r="J3" s="88" t="s">
        <v>46</v>
      </c>
      <c r="K3" s="88" t="s">
        <v>47</v>
      </c>
      <c r="L3" s="88" t="s">
        <v>10</v>
      </c>
      <c r="M3" s="88" t="s">
        <v>48</v>
      </c>
      <c r="N3" s="88" t="s">
        <v>49</v>
      </c>
      <c r="O3" s="88" t="s">
        <v>32</v>
      </c>
      <c r="P3" s="89" t="s">
        <v>12</v>
      </c>
      <c r="R3" s="25" t="s">
        <v>38</v>
      </c>
      <c r="S3" s="88" t="s">
        <v>39</v>
      </c>
      <c r="T3" s="88" t="s">
        <v>40</v>
      </c>
      <c r="U3" s="88" t="s">
        <v>41</v>
      </c>
      <c r="V3" s="88" t="s">
        <v>42</v>
      </c>
      <c r="W3" s="88" t="s">
        <v>8</v>
      </c>
      <c r="X3" s="88" t="s">
        <v>43</v>
      </c>
      <c r="Y3" s="88" t="s">
        <v>44</v>
      </c>
      <c r="Z3" s="88" t="s">
        <v>45</v>
      </c>
      <c r="AA3" s="88" t="s">
        <v>46</v>
      </c>
      <c r="AB3" s="88" t="s">
        <v>47</v>
      </c>
      <c r="AC3" s="88" t="s">
        <v>10</v>
      </c>
      <c r="AD3" s="88" t="s">
        <v>48</v>
      </c>
      <c r="AE3" s="88" t="s">
        <v>49</v>
      </c>
      <c r="AF3" s="88" t="s">
        <v>32</v>
      </c>
      <c r="AG3" s="89" t="s">
        <v>12</v>
      </c>
    </row>
    <row r="4" spans="1:39" x14ac:dyDescent="0.35">
      <c r="A4" s="26" t="s">
        <v>13</v>
      </c>
      <c r="B4" s="118">
        <v>5</v>
      </c>
      <c r="C4" s="118">
        <v>0</v>
      </c>
      <c r="D4" s="118">
        <v>50</v>
      </c>
      <c r="E4" s="118">
        <v>0</v>
      </c>
      <c r="F4" s="118">
        <v>0</v>
      </c>
      <c r="G4" s="118">
        <v>0</v>
      </c>
      <c r="H4" s="118">
        <v>490</v>
      </c>
      <c r="I4" s="118">
        <v>35</v>
      </c>
      <c r="J4" s="118">
        <v>385</v>
      </c>
      <c r="K4" s="118">
        <v>0</v>
      </c>
      <c r="L4" s="118">
        <v>50</v>
      </c>
      <c r="M4" s="118">
        <v>105</v>
      </c>
      <c r="N4" s="118">
        <v>0</v>
      </c>
      <c r="O4" s="118">
        <v>0</v>
      </c>
      <c r="P4" s="119">
        <v>1125</v>
      </c>
      <c r="R4" s="26" t="s">
        <v>13</v>
      </c>
      <c r="S4" s="28">
        <v>0</v>
      </c>
      <c r="T4" s="28">
        <v>0</v>
      </c>
      <c r="U4" s="28">
        <v>0.05</v>
      </c>
      <c r="V4" s="28">
        <v>0</v>
      </c>
      <c r="W4" s="28">
        <v>0</v>
      </c>
      <c r="X4" s="28">
        <v>0</v>
      </c>
      <c r="Y4" s="28">
        <v>0.43</v>
      </c>
      <c r="Z4" s="28">
        <v>0.03</v>
      </c>
      <c r="AA4" s="28">
        <v>0.34</v>
      </c>
      <c r="AB4" s="28">
        <v>0</v>
      </c>
      <c r="AC4" s="28">
        <v>0.04</v>
      </c>
      <c r="AD4" s="28">
        <v>0.09</v>
      </c>
      <c r="AE4" s="28">
        <v>0</v>
      </c>
      <c r="AF4" s="28">
        <v>0</v>
      </c>
      <c r="AG4" s="52">
        <v>1</v>
      </c>
      <c r="AI4" s="20"/>
      <c r="AJ4" s="20"/>
      <c r="AK4" s="20"/>
      <c r="AL4" s="20"/>
      <c r="AM4" s="20"/>
    </row>
    <row r="5" spans="1:39" x14ac:dyDescent="0.35">
      <c r="A5" s="26" t="s">
        <v>14</v>
      </c>
      <c r="B5" s="118">
        <v>10</v>
      </c>
      <c r="C5" s="118">
        <v>50</v>
      </c>
      <c r="D5" s="118">
        <v>20</v>
      </c>
      <c r="E5" s="118">
        <v>125</v>
      </c>
      <c r="F5" s="118">
        <v>5</v>
      </c>
      <c r="G5" s="118">
        <v>0</v>
      </c>
      <c r="H5" s="118">
        <v>1850</v>
      </c>
      <c r="I5" s="118">
        <v>185</v>
      </c>
      <c r="J5" s="118">
        <v>55</v>
      </c>
      <c r="K5" s="118">
        <v>0</v>
      </c>
      <c r="L5" s="118">
        <v>105</v>
      </c>
      <c r="M5" s="118">
        <v>95</v>
      </c>
      <c r="N5" s="118">
        <v>145</v>
      </c>
      <c r="O5" s="118">
        <v>0</v>
      </c>
      <c r="P5" s="119">
        <v>2645</v>
      </c>
      <c r="R5" s="26" t="s">
        <v>14</v>
      </c>
      <c r="S5" s="28">
        <v>0</v>
      </c>
      <c r="T5" s="28">
        <v>0.02</v>
      </c>
      <c r="U5" s="28">
        <v>0.01</v>
      </c>
      <c r="V5" s="28">
        <v>0.05</v>
      </c>
      <c r="W5" s="28">
        <v>0</v>
      </c>
      <c r="X5" s="28">
        <v>0</v>
      </c>
      <c r="Y5" s="28">
        <v>0.70000000000000007</v>
      </c>
      <c r="Z5" s="28">
        <v>7.0000000000000007E-2</v>
      </c>
      <c r="AA5" s="28">
        <v>0.02</v>
      </c>
      <c r="AB5" s="28">
        <v>0</v>
      </c>
      <c r="AC5" s="28">
        <v>0.04</v>
      </c>
      <c r="AD5" s="28">
        <v>0.04</v>
      </c>
      <c r="AE5" s="28">
        <v>0.05</v>
      </c>
      <c r="AF5" s="28">
        <v>0</v>
      </c>
      <c r="AG5" s="52">
        <v>1</v>
      </c>
    </row>
    <row r="6" spans="1:39" x14ac:dyDescent="0.35">
      <c r="A6" s="26" t="s">
        <v>15</v>
      </c>
      <c r="B6" s="118">
        <v>0</v>
      </c>
      <c r="C6" s="118">
        <v>0</v>
      </c>
      <c r="D6" s="118">
        <v>5</v>
      </c>
      <c r="E6" s="118">
        <v>0</v>
      </c>
      <c r="F6" s="118">
        <v>0</v>
      </c>
      <c r="G6" s="118">
        <v>0</v>
      </c>
      <c r="H6" s="118">
        <v>5</v>
      </c>
      <c r="I6" s="118">
        <v>15</v>
      </c>
      <c r="J6" s="118">
        <v>40</v>
      </c>
      <c r="K6" s="118">
        <v>0</v>
      </c>
      <c r="L6" s="118">
        <v>5</v>
      </c>
      <c r="M6" s="118">
        <v>10</v>
      </c>
      <c r="N6" s="118">
        <v>0</v>
      </c>
      <c r="O6" s="118">
        <v>0</v>
      </c>
      <c r="P6" s="119">
        <v>85</v>
      </c>
      <c r="R6" s="26" t="s">
        <v>15</v>
      </c>
      <c r="S6" s="28" t="s">
        <v>31</v>
      </c>
      <c r="T6" s="28">
        <v>0</v>
      </c>
      <c r="U6" s="28" t="s">
        <v>31</v>
      </c>
      <c r="V6" s="28">
        <v>0</v>
      </c>
      <c r="W6" s="28">
        <v>0</v>
      </c>
      <c r="X6" s="28">
        <v>0</v>
      </c>
      <c r="Y6" s="28">
        <v>7.0000000000000007E-2</v>
      </c>
      <c r="Z6" s="28">
        <v>0.16</v>
      </c>
      <c r="AA6" s="28">
        <v>0.47000000000000003</v>
      </c>
      <c r="AB6" s="28">
        <v>0</v>
      </c>
      <c r="AC6" s="28">
        <v>0.08</v>
      </c>
      <c r="AD6" s="28">
        <v>0.14000000000000001</v>
      </c>
      <c r="AE6" s="28" t="s">
        <v>31</v>
      </c>
      <c r="AF6" s="28">
        <v>0</v>
      </c>
      <c r="AG6" s="52">
        <v>1</v>
      </c>
    </row>
    <row r="7" spans="1:39" x14ac:dyDescent="0.35">
      <c r="A7" s="26" t="s">
        <v>16</v>
      </c>
      <c r="B7" s="118">
        <v>5</v>
      </c>
      <c r="C7" s="118">
        <v>0</v>
      </c>
      <c r="D7" s="118">
        <v>20</v>
      </c>
      <c r="E7" s="118">
        <v>0</v>
      </c>
      <c r="F7" s="118">
        <v>0</v>
      </c>
      <c r="G7" s="118">
        <v>0</v>
      </c>
      <c r="H7" s="118">
        <v>85</v>
      </c>
      <c r="I7" s="118">
        <v>260</v>
      </c>
      <c r="J7" s="118">
        <v>60</v>
      </c>
      <c r="K7" s="118">
        <v>5</v>
      </c>
      <c r="L7" s="118">
        <v>40</v>
      </c>
      <c r="M7" s="118">
        <v>60</v>
      </c>
      <c r="N7" s="118">
        <v>0</v>
      </c>
      <c r="O7" s="118">
        <v>0</v>
      </c>
      <c r="P7" s="119">
        <v>535</v>
      </c>
      <c r="R7" s="26" t="s">
        <v>16</v>
      </c>
      <c r="S7" s="28">
        <v>0.01</v>
      </c>
      <c r="T7" s="28">
        <v>0</v>
      </c>
      <c r="U7" s="28">
        <v>0.04</v>
      </c>
      <c r="V7" s="28">
        <v>0</v>
      </c>
      <c r="W7" s="28">
        <v>0</v>
      </c>
      <c r="X7" s="28">
        <v>0</v>
      </c>
      <c r="Y7" s="28">
        <v>0.16</v>
      </c>
      <c r="Z7" s="28">
        <v>0.48</v>
      </c>
      <c r="AA7" s="28">
        <v>0.11</v>
      </c>
      <c r="AB7" s="28">
        <v>0.01</v>
      </c>
      <c r="AC7" s="28">
        <v>0.08</v>
      </c>
      <c r="AD7" s="28">
        <v>0.11</v>
      </c>
      <c r="AE7" s="28">
        <v>0</v>
      </c>
      <c r="AF7" s="28">
        <v>0</v>
      </c>
      <c r="AG7" s="52">
        <v>1</v>
      </c>
    </row>
    <row r="8" spans="1:39" x14ac:dyDescent="0.35">
      <c r="A8" s="26" t="s">
        <v>17</v>
      </c>
      <c r="B8" s="118">
        <v>10</v>
      </c>
      <c r="C8" s="118">
        <v>5</v>
      </c>
      <c r="D8" s="118">
        <v>5</v>
      </c>
      <c r="E8" s="118">
        <v>0</v>
      </c>
      <c r="F8" s="118">
        <v>0</v>
      </c>
      <c r="G8" s="118">
        <v>0</v>
      </c>
      <c r="H8" s="118">
        <v>455</v>
      </c>
      <c r="I8" s="118">
        <v>50</v>
      </c>
      <c r="J8" s="118">
        <v>55</v>
      </c>
      <c r="K8" s="118">
        <v>0</v>
      </c>
      <c r="L8" s="118">
        <v>30</v>
      </c>
      <c r="M8" s="118">
        <v>35</v>
      </c>
      <c r="N8" s="118">
        <v>0</v>
      </c>
      <c r="O8" s="118">
        <v>0</v>
      </c>
      <c r="P8" s="119">
        <v>650</v>
      </c>
      <c r="R8" s="26" t="s">
        <v>17</v>
      </c>
      <c r="S8" s="28">
        <v>0.01</v>
      </c>
      <c r="T8" s="28">
        <v>0</v>
      </c>
      <c r="U8" s="28">
        <v>0.01</v>
      </c>
      <c r="V8" s="28">
        <v>0</v>
      </c>
      <c r="W8" s="28">
        <v>0</v>
      </c>
      <c r="X8" s="28">
        <v>0</v>
      </c>
      <c r="Y8" s="28">
        <v>0.70000000000000007</v>
      </c>
      <c r="Z8" s="28">
        <v>7.0000000000000007E-2</v>
      </c>
      <c r="AA8" s="28">
        <v>0.09</v>
      </c>
      <c r="AB8" s="28">
        <v>0</v>
      </c>
      <c r="AC8" s="28">
        <v>0.05</v>
      </c>
      <c r="AD8" s="28">
        <v>0.05</v>
      </c>
      <c r="AE8" s="28">
        <v>0</v>
      </c>
      <c r="AF8" s="28">
        <v>0</v>
      </c>
      <c r="AG8" s="52">
        <v>1</v>
      </c>
    </row>
    <row r="9" spans="1:39" x14ac:dyDescent="0.35">
      <c r="A9" s="26" t="s">
        <v>10</v>
      </c>
      <c r="B9" s="118">
        <v>10</v>
      </c>
      <c r="C9" s="118">
        <v>5</v>
      </c>
      <c r="D9" s="118">
        <v>25</v>
      </c>
      <c r="E9" s="118">
        <v>5</v>
      </c>
      <c r="F9" s="118">
        <v>0</v>
      </c>
      <c r="G9" s="118">
        <v>0</v>
      </c>
      <c r="H9" s="118">
        <v>270</v>
      </c>
      <c r="I9" s="118">
        <v>230</v>
      </c>
      <c r="J9" s="118">
        <v>80</v>
      </c>
      <c r="K9" s="118">
        <v>5</v>
      </c>
      <c r="L9" s="118">
        <v>1250</v>
      </c>
      <c r="M9" s="118">
        <v>55</v>
      </c>
      <c r="N9" s="118">
        <v>0</v>
      </c>
      <c r="O9" s="118">
        <v>0</v>
      </c>
      <c r="P9" s="119">
        <v>1940</v>
      </c>
      <c r="R9" s="26" t="s">
        <v>10</v>
      </c>
      <c r="S9" s="28">
        <v>0</v>
      </c>
      <c r="T9" s="28">
        <v>0</v>
      </c>
      <c r="U9" s="28">
        <v>0.01</v>
      </c>
      <c r="V9" s="28">
        <v>0</v>
      </c>
      <c r="W9" s="28">
        <v>0</v>
      </c>
      <c r="X9" s="28">
        <v>0</v>
      </c>
      <c r="Y9" s="28">
        <v>0.14000000000000001</v>
      </c>
      <c r="Z9" s="28">
        <v>0.12</v>
      </c>
      <c r="AA9" s="28">
        <v>0.04</v>
      </c>
      <c r="AB9" s="28">
        <v>0</v>
      </c>
      <c r="AC9" s="28">
        <v>0.64</v>
      </c>
      <c r="AD9" s="28">
        <v>0.03</v>
      </c>
      <c r="AE9" s="28">
        <v>0</v>
      </c>
      <c r="AF9" s="28">
        <v>0</v>
      </c>
      <c r="AG9" s="52">
        <v>1</v>
      </c>
    </row>
    <row r="10" spans="1:39" x14ac:dyDescent="0.35">
      <c r="A10" s="26" t="s">
        <v>18</v>
      </c>
      <c r="B10" s="118">
        <v>190</v>
      </c>
      <c r="C10" s="118">
        <v>65</v>
      </c>
      <c r="D10" s="118">
        <v>4810</v>
      </c>
      <c r="E10" s="118">
        <v>0</v>
      </c>
      <c r="F10" s="118">
        <v>25</v>
      </c>
      <c r="G10" s="118">
        <v>10</v>
      </c>
      <c r="H10" s="118">
        <v>245</v>
      </c>
      <c r="I10" s="118">
        <v>48265</v>
      </c>
      <c r="J10" s="118">
        <v>2380</v>
      </c>
      <c r="K10" s="118">
        <v>190</v>
      </c>
      <c r="L10" s="118">
        <v>1825</v>
      </c>
      <c r="M10" s="118">
        <v>9210</v>
      </c>
      <c r="N10" s="118">
        <v>5</v>
      </c>
      <c r="O10" s="118">
        <v>5</v>
      </c>
      <c r="P10" s="119">
        <v>67220</v>
      </c>
      <c r="R10" s="26" t="s">
        <v>18</v>
      </c>
      <c r="S10" s="28">
        <v>0</v>
      </c>
      <c r="T10" s="28">
        <v>0</v>
      </c>
      <c r="U10" s="28">
        <v>7.0000000000000007E-2</v>
      </c>
      <c r="V10" s="28">
        <v>0</v>
      </c>
      <c r="W10" s="28">
        <v>0</v>
      </c>
      <c r="X10" s="28">
        <v>0</v>
      </c>
      <c r="Y10" s="28">
        <v>0</v>
      </c>
      <c r="Z10" s="28">
        <v>0.72</v>
      </c>
      <c r="AA10" s="28">
        <v>0.04</v>
      </c>
      <c r="AB10" s="28">
        <v>0</v>
      </c>
      <c r="AC10" s="28">
        <v>0.03</v>
      </c>
      <c r="AD10" s="28">
        <v>0.14000000000000001</v>
      </c>
      <c r="AE10" s="28">
        <v>0</v>
      </c>
      <c r="AF10" s="28">
        <v>0</v>
      </c>
      <c r="AG10" s="52">
        <v>1</v>
      </c>
    </row>
    <row r="11" spans="1:39" x14ac:dyDescent="0.35">
      <c r="A11" s="26" t="s">
        <v>32</v>
      </c>
      <c r="B11" s="118">
        <v>0</v>
      </c>
      <c r="C11" s="118">
        <v>0</v>
      </c>
      <c r="D11" s="118">
        <v>0</v>
      </c>
      <c r="E11" s="118">
        <v>0</v>
      </c>
      <c r="F11" s="118">
        <v>0</v>
      </c>
      <c r="G11" s="118">
        <v>0</v>
      </c>
      <c r="H11" s="118">
        <v>0</v>
      </c>
      <c r="I11" s="118">
        <v>0</v>
      </c>
      <c r="J11" s="118">
        <v>0</v>
      </c>
      <c r="K11" s="118">
        <v>0</v>
      </c>
      <c r="L11" s="118">
        <v>0</v>
      </c>
      <c r="M11" s="118">
        <v>0</v>
      </c>
      <c r="N11" s="118">
        <v>0</v>
      </c>
      <c r="O11" s="118">
        <v>0</v>
      </c>
      <c r="P11" s="119">
        <v>0</v>
      </c>
      <c r="R11" s="26" t="s">
        <v>32</v>
      </c>
      <c r="S11" s="28">
        <v>0</v>
      </c>
      <c r="T11" s="28">
        <v>0</v>
      </c>
      <c r="U11" s="28">
        <v>0</v>
      </c>
      <c r="V11" s="28">
        <v>0</v>
      </c>
      <c r="W11" s="28">
        <v>0</v>
      </c>
      <c r="X11" s="28">
        <v>0</v>
      </c>
      <c r="Y11" s="28">
        <v>0</v>
      </c>
      <c r="Z11" s="28">
        <v>0</v>
      </c>
      <c r="AA11" s="28">
        <v>0</v>
      </c>
      <c r="AB11" s="28">
        <v>0</v>
      </c>
      <c r="AC11" s="28">
        <v>0</v>
      </c>
      <c r="AD11" s="28">
        <v>0</v>
      </c>
      <c r="AE11" s="28">
        <v>0</v>
      </c>
      <c r="AF11" s="28">
        <v>1</v>
      </c>
      <c r="AG11" s="52">
        <v>1</v>
      </c>
    </row>
    <row r="12" spans="1:39" x14ac:dyDescent="0.35">
      <c r="A12" s="27" t="s">
        <v>12</v>
      </c>
      <c r="B12" s="120">
        <v>230</v>
      </c>
      <c r="C12" s="120">
        <v>120</v>
      </c>
      <c r="D12" s="120">
        <v>4935</v>
      </c>
      <c r="E12" s="120">
        <v>135</v>
      </c>
      <c r="F12" s="120">
        <v>30</v>
      </c>
      <c r="G12" s="120">
        <v>15</v>
      </c>
      <c r="H12" s="120">
        <v>3405</v>
      </c>
      <c r="I12" s="120">
        <v>49035</v>
      </c>
      <c r="J12" s="120">
        <v>3055</v>
      </c>
      <c r="K12" s="120">
        <v>195</v>
      </c>
      <c r="L12" s="120">
        <v>3315</v>
      </c>
      <c r="M12" s="120">
        <v>9570</v>
      </c>
      <c r="N12" s="120">
        <v>150</v>
      </c>
      <c r="O12" s="120">
        <v>5</v>
      </c>
      <c r="P12" s="121">
        <v>74200</v>
      </c>
      <c r="R12" s="27" t="s">
        <v>12</v>
      </c>
      <c r="S12" s="45">
        <v>0</v>
      </c>
      <c r="T12" s="45">
        <v>0</v>
      </c>
      <c r="U12" s="45">
        <v>7.0000000000000007E-2</v>
      </c>
      <c r="V12" s="45">
        <v>0</v>
      </c>
      <c r="W12" s="45">
        <v>0</v>
      </c>
      <c r="X12" s="45">
        <v>0</v>
      </c>
      <c r="Y12" s="45">
        <v>0.05</v>
      </c>
      <c r="Z12" s="45">
        <v>0.66</v>
      </c>
      <c r="AA12" s="45">
        <v>0.04</v>
      </c>
      <c r="AB12" s="45">
        <v>0</v>
      </c>
      <c r="AC12" s="45">
        <v>0.04</v>
      </c>
      <c r="AD12" s="45">
        <v>0.13</v>
      </c>
      <c r="AE12" s="45">
        <v>0</v>
      </c>
      <c r="AF12" s="45">
        <v>0</v>
      </c>
      <c r="AG12" s="53">
        <v>1</v>
      </c>
    </row>
    <row r="14" spans="1:39" x14ac:dyDescent="0.35">
      <c r="A14" s="8" t="s">
        <v>51</v>
      </c>
      <c r="R14" s="8" t="s">
        <v>34</v>
      </c>
    </row>
    <row r="15" spans="1:39" ht="58" x14ac:dyDescent="0.35">
      <c r="A15" s="25" t="s">
        <v>38</v>
      </c>
      <c r="B15" s="88" t="s">
        <v>39</v>
      </c>
      <c r="C15" s="88" t="s">
        <v>40</v>
      </c>
      <c r="D15" s="88" t="s">
        <v>41</v>
      </c>
      <c r="E15" s="88" t="s">
        <v>42</v>
      </c>
      <c r="F15" s="88" t="s">
        <v>8</v>
      </c>
      <c r="G15" s="88" t="s">
        <v>43</v>
      </c>
      <c r="H15" s="88" t="s">
        <v>44</v>
      </c>
      <c r="I15" s="88" t="s">
        <v>45</v>
      </c>
      <c r="J15" s="88" t="s">
        <v>46</v>
      </c>
      <c r="K15" s="88" t="s">
        <v>47</v>
      </c>
      <c r="L15" s="88" t="s">
        <v>10</v>
      </c>
      <c r="M15" s="88" t="s">
        <v>48</v>
      </c>
      <c r="N15" s="88" t="s">
        <v>49</v>
      </c>
      <c r="O15" s="88" t="s">
        <v>32</v>
      </c>
      <c r="P15" s="89" t="s">
        <v>12</v>
      </c>
      <c r="R15" s="25" t="s">
        <v>38</v>
      </c>
      <c r="S15" s="88" t="s">
        <v>39</v>
      </c>
      <c r="T15" s="88" t="s">
        <v>40</v>
      </c>
      <c r="U15" s="88" t="s">
        <v>41</v>
      </c>
      <c r="V15" s="88" t="s">
        <v>42</v>
      </c>
      <c r="W15" s="88" t="s">
        <v>8</v>
      </c>
      <c r="X15" s="88" t="s">
        <v>43</v>
      </c>
      <c r="Y15" s="88" t="s">
        <v>44</v>
      </c>
      <c r="Z15" s="88" t="s">
        <v>45</v>
      </c>
      <c r="AA15" s="88" t="s">
        <v>46</v>
      </c>
      <c r="AB15" s="88" t="s">
        <v>47</v>
      </c>
      <c r="AC15" s="88" t="s">
        <v>10</v>
      </c>
      <c r="AD15" s="88" t="s">
        <v>48</v>
      </c>
      <c r="AE15" s="88" t="s">
        <v>49</v>
      </c>
      <c r="AF15" s="88" t="s">
        <v>32</v>
      </c>
      <c r="AG15" s="89" t="s">
        <v>12</v>
      </c>
    </row>
    <row r="16" spans="1:39" x14ac:dyDescent="0.35">
      <c r="A16" s="26" t="s">
        <v>13</v>
      </c>
      <c r="B16" s="28" t="s">
        <v>31</v>
      </c>
      <c r="C16" s="28">
        <v>0</v>
      </c>
      <c r="D16" s="28">
        <v>0.01</v>
      </c>
      <c r="E16" s="28">
        <v>0</v>
      </c>
      <c r="F16" s="28" t="s">
        <v>31</v>
      </c>
      <c r="G16" s="28" t="s">
        <v>31</v>
      </c>
      <c r="H16" s="28">
        <v>0.14000000000000001</v>
      </c>
      <c r="I16" s="28">
        <v>0</v>
      </c>
      <c r="J16" s="28">
        <v>0.13</v>
      </c>
      <c r="K16" s="28">
        <v>0</v>
      </c>
      <c r="L16" s="28">
        <v>0.02</v>
      </c>
      <c r="M16" s="28">
        <v>0.01</v>
      </c>
      <c r="N16" s="28">
        <v>0</v>
      </c>
      <c r="O16" s="28">
        <v>0</v>
      </c>
      <c r="P16" s="52">
        <v>0.02</v>
      </c>
      <c r="Q16" s="13"/>
      <c r="R16" s="26" t="s">
        <v>13</v>
      </c>
      <c r="S16" s="28">
        <v>0</v>
      </c>
      <c r="T16" s="28">
        <v>0</v>
      </c>
      <c r="U16" s="28">
        <v>0</v>
      </c>
      <c r="V16" s="28">
        <v>0</v>
      </c>
      <c r="W16" s="28">
        <v>0</v>
      </c>
      <c r="X16" s="28">
        <v>0</v>
      </c>
      <c r="Y16" s="28">
        <v>0.01</v>
      </c>
      <c r="Z16" s="28">
        <v>0</v>
      </c>
      <c r="AA16" s="28">
        <v>0.01</v>
      </c>
      <c r="AB16" s="28">
        <v>0</v>
      </c>
      <c r="AC16" s="28">
        <v>0</v>
      </c>
      <c r="AD16" s="28">
        <v>0</v>
      </c>
      <c r="AE16" s="28">
        <v>0</v>
      </c>
      <c r="AF16" s="28">
        <v>0</v>
      </c>
      <c r="AG16" s="52">
        <v>0.02</v>
      </c>
    </row>
    <row r="17" spans="1:34" x14ac:dyDescent="0.35">
      <c r="A17" s="26" t="s">
        <v>14</v>
      </c>
      <c r="B17" s="28">
        <v>0.04</v>
      </c>
      <c r="C17" s="28">
        <v>0.39</v>
      </c>
      <c r="D17" s="28">
        <v>0</v>
      </c>
      <c r="E17" s="28">
        <v>0.93</v>
      </c>
      <c r="F17" s="28" t="s">
        <v>31</v>
      </c>
      <c r="G17" s="28" t="s">
        <v>31</v>
      </c>
      <c r="H17" s="28">
        <v>0.54</v>
      </c>
      <c r="I17" s="28">
        <v>0</v>
      </c>
      <c r="J17" s="28">
        <v>0.02</v>
      </c>
      <c r="K17" s="28">
        <v>0</v>
      </c>
      <c r="L17" s="28">
        <v>0.03</v>
      </c>
      <c r="M17" s="28">
        <v>0.01</v>
      </c>
      <c r="N17" s="28">
        <v>0.95000000000000007</v>
      </c>
      <c r="O17" s="28">
        <v>0</v>
      </c>
      <c r="P17" s="52">
        <v>0.04</v>
      </c>
      <c r="Q17" s="13"/>
      <c r="R17" s="26" t="s">
        <v>14</v>
      </c>
      <c r="S17" s="28">
        <v>0</v>
      </c>
      <c r="T17" s="28">
        <v>0</v>
      </c>
      <c r="U17" s="28">
        <v>0</v>
      </c>
      <c r="V17" s="28">
        <v>0</v>
      </c>
      <c r="W17" s="28">
        <v>0</v>
      </c>
      <c r="X17" s="28">
        <v>0</v>
      </c>
      <c r="Y17" s="28">
        <v>0.02</v>
      </c>
      <c r="Z17" s="28">
        <v>0</v>
      </c>
      <c r="AA17" s="28">
        <v>0</v>
      </c>
      <c r="AB17" s="28">
        <v>0</v>
      </c>
      <c r="AC17" s="28">
        <v>0</v>
      </c>
      <c r="AD17" s="28">
        <v>0</v>
      </c>
      <c r="AE17" s="28">
        <v>0</v>
      </c>
      <c r="AF17" s="28">
        <v>0</v>
      </c>
      <c r="AG17" s="52">
        <v>0.04</v>
      </c>
    </row>
    <row r="18" spans="1:34" x14ac:dyDescent="0.35">
      <c r="A18" s="26" t="s">
        <v>15</v>
      </c>
      <c r="B18" s="28">
        <v>0</v>
      </c>
      <c r="C18" s="28">
        <v>0</v>
      </c>
      <c r="D18" s="28">
        <v>0</v>
      </c>
      <c r="E18" s="28">
        <v>0</v>
      </c>
      <c r="F18" s="28">
        <v>0</v>
      </c>
      <c r="G18" s="28">
        <v>0</v>
      </c>
      <c r="H18" s="28">
        <v>0</v>
      </c>
      <c r="I18" s="28">
        <v>0</v>
      </c>
      <c r="J18" s="28">
        <v>0.01</v>
      </c>
      <c r="K18" s="28">
        <v>0</v>
      </c>
      <c r="L18" s="28">
        <v>0</v>
      </c>
      <c r="M18" s="28">
        <v>0</v>
      </c>
      <c r="N18" s="28" t="s">
        <v>31</v>
      </c>
      <c r="O18" s="28">
        <v>0</v>
      </c>
      <c r="P18" s="52">
        <v>0</v>
      </c>
      <c r="Q18" s="13"/>
      <c r="R18" s="26" t="s">
        <v>15</v>
      </c>
      <c r="S18" s="28">
        <v>0</v>
      </c>
      <c r="T18" s="28">
        <v>0</v>
      </c>
      <c r="U18" s="28">
        <v>0</v>
      </c>
      <c r="V18" s="28">
        <v>0</v>
      </c>
      <c r="W18" s="28">
        <v>0</v>
      </c>
      <c r="X18" s="28">
        <v>0</v>
      </c>
      <c r="Y18" s="28">
        <v>0</v>
      </c>
      <c r="Z18" s="28">
        <v>0</v>
      </c>
      <c r="AA18" s="28">
        <v>0</v>
      </c>
      <c r="AB18" s="28">
        <v>0</v>
      </c>
      <c r="AC18" s="28">
        <v>0</v>
      </c>
      <c r="AD18" s="28">
        <v>0</v>
      </c>
      <c r="AE18" s="28">
        <v>0</v>
      </c>
      <c r="AF18" s="28">
        <v>0</v>
      </c>
      <c r="AG18" s="52">
        <v>0</v>
      </c>
    </row>
    <row r="19" spans="1:34" x14ac:dyDescent="0.35">
      <c r="A19" s="26" t="s">
        <v>16</v>
      </c>
      <c r="B19" s="28">
        <v>0.03</v>
      </c>
      <c r="C19" s="28" t="s">
        <v>31</v>
      </c>
      <c r="D19" s="28">
        <v>0</v>
      </c>
      <c r="E19" s="28" t="s">
        <v>31</v>
      </c>
      <c r="F19" s="28" t="s">
        <v>31</v>
      </c>
      <c r="G19" s="28" t="s">
        <v>31</v>
      </c>
      <c r="H19" s="28">
        <v>0.02</v>
      </c>
      <c r="I19" s="28">
        <v>0.01</v>
      </c>
      <c r="J19" s="28">
        <v>0.02</v>
      </c>
      <c r="K19" s="28" t="s">
        <v>31</v>
      </c>
      <c r="L19" s="28">
        <v>0.01</v>
      </c>
      <c r="M19" s="28">
        <v>0.01</v>
      </c>
      <c r="N19" s="28">
        <v>0</v>
      </c>
      <c r="O19" s="28">
        <v>0</v>
      </c>
      <c r="P19" s="52">
        <v>0.01</v>
      </c>
      <c r="Q19" s="13"/>
      <c r="R19" s="26" t="s">
        <v>16</v>
      </c>
      <c r="S19" s="28">
        <v>0</v>
      </c>
      <c r="T19" s="28">
        <v>0</v>
      </c>
      <c r="U19" s="28">
        <v>0</v>
      </c>
      <c r="V19" s="28">
        <v>0</v>
      </c>
      <c r="W19" s="28">
        <v>0</v>
      </c>
      <c r="X19" s="28">
        <v>0</v>
      </c>
      <c r="Y19" s="28">
        <v>0</v>
      </c>
      <c r="Z19" s="28">
        <v>0</v>
      </c>
      <c r="AA19" s="28">
        <v>0</v>
      </c>
      <c r="AB19" s="28">
        <v>0</v>
      </c>
      <c r="AC19" s="28">
        <v>0</v>
      </c>
      <c r="AD19" s="28">
        <v>0</v>
      </c>
      <c r="AE19" s="28">
        <v>0</v>
      </c>
      <c r="AF19" s="28">
        <v>0</v>
      </c>
      <c r="AG19" s="52">
        <v>0.01</v>
      </c>
    </row>
    <row r="20" spans="1:34" x14ac:dyDescent="0.35">
      <c r="A20" s="26" t="s">
        <v>17</v>
      </c>
      <c r="B20" s="28">
        <v>0.04</v>
      </c>
      <c r="C20" s="28" t="s">
        <v>31</v>
      </c>
      <c r="D20" s="28">
        <v>0</v>
      </c>
      <c r="E20" s="28" t="s">
        <v>31</v>
      </c>
      <c r="F20" s="28">
        <v>0</v>
      </c>
      <c r="G20" s="28" t="s">
        <v>31</v>
      </c>
      <c r="H20" s="28">
        <v>0.13</v>
      </c>
      <c r="I20" s="28">
        <v>0</v>
      </c>
      <c r="J20" s="28">
        <v>0.02</v>
      </c>
      <c r="K20" s="28">
        <v>0</v>
      </c>
      <c r="L20" s="28">
        <v>0.01</v>
      </c>
      <c r="M20" s="28">
        <v>0</v>
      </c>
      <c r="N20" s="28" t="s">
        <v>31</v>
      </c>
      <c r="O20" s="28">
        <v>0</v>
      </c>
      <c r="P20" s="52">
        <v>0.01</v>
      </c>
      <c r="Q20" s="13"/>
      <c r="R20" s="26" t="s">
        <v>17</v>
      </c>
      <c r="S20" s="28">
        <v>0</v>
      </c>
      <c r="T20" s="28">
        <v>0</v>
      </c>
      <c r="U20" s="28">
        <v>0</v>
      </c>
      <c r="V20" s="28">
        <v>0</v>
      </c>
      <c r="W20" s="28">
        <v>0</v>
      </c>
      <c r="X20" s="28">
        <v>0</v>
      </c>
      <c r="Y20" s="28">
        <v>0.01</v>
      </c>
      <c r="Z20" s="28">
        <v>0</v>
      </c>
      <c r="AA20" s="28">
        <v>0</v>
      </c>
      <c r="AB20" s="28">
        <v>0</v>
      </c>
      <c r="AC20" s="28">
        <v>0</v>
      </c>
      <c r="AD20" s="28">
        <v>0</v>
      </c>
      <c r="AE20" s="28">
        <v>0</v>
      </c>
      <c r="AF20" s="28">
        <v>0</v>
      </c>
      <c r="AG20" s="52">
        <v>0.01</v>
      </c>
    </row>
    <row r="21" spans="1:34" x14ac:dyDescent="0.35">
      <c r="A21" s="26" t="s">
        <v>10</v>
      </c>
      <c r="B21" s="28">
        <v>0.04</v>
      </c>
      <c r="C21" s="28" t="s">
        <v>31</v>
      </c>
      <c r="D21" s="28">
        <v>0.01</v>
      </c>
      <c r="E21" s="28">
        <v>0.04</v>
      </c>
      <c r="F21" s="28" t="s">
        <v>31</v>
      </c>
      <c r="G21" s="28" t="s">
        <v>31</v>
      </c>
      <c r="H21" s="28">
        <v>0.08</v>
      </c>
      <c r="I21" s="28">
        <v>0</v>
      </c>
      <c r="J21" s="28">
        <v>0.03</v>
      </c>
      <c r="K21" s="28">
        <v>0.03</v>
      </c>
      <c r="L21" s="28">
        <v>0.38</v>
      </c>
      <c r="M21" s="28">
        <v>0.01</v>
      </c>
      <c r="N21" s="28" t="s">
        <v>31</v>
      </c>
      <c r="O21" s="28">
        <v>0</v>
      </c>
      <c r="P21" s="52">
        <v>0.03</v>
      </c>
      <c r="Q21" s="13"/>
      <c r="R21" s="26" t="s">
        <v>10</v>
      </c>
      <c r="S21" s="28">
        <v>0</v>
      </c>
      <c r="T21" s="28">
        <v>0</v>
      </c>
      <c r="U21" s="28">
        <v>0</v>
      </c>
      <c r="V21" s="28">
        <v>0</v>
      </c>
      <c r="W21" s="28">
        <v>0</v>
      </c>
      <c r="X21" s="28">
        <v>0</v>
      </c>
      <c r="Y21" s="28">
        <v>0</v>
      </c>
      <c r="Z21" s="28">
        <v>0</v>
      </c>
      <c r="AA21" s="28">
        <v>0</v>
      </c>
      <c r="AB21" s="28">
        <v>0</v>
      </c>
      <c r="AC21" s="28">
        <v>0.02</v>
      </c>
      <c r="AD21" s="28">
        <v>0</v>
      </c>
      <c r="AE21" s="28">
        <v>0</v>
      </c>
      <c r="AF21" s="28">
        <v>0</v>
      </c>
      <c r="AG21" s="52">
        <v>0.03</v>
      </c>
    </row>
    <row r="22" spans="1:34" x14ac:dyDescent="0.35">
      <c r="A22" s="26" t="s">
        <v>18</v>
      </c>
      <c r="B22" s="28">
        <v>0.82000000000000006</v>
      </c>
      <c r="C22" s="28">
        <v>0.55000000000000004</v>
      </c>
      <c r="D22" s="28">
        <v>0.97</v>
      </c>
      <c r="E22" s="28" t="s">
        <v>31</v>
      </c>
      <c r="F22" s="28">
        <v>0.77</v>
      </c>
      <c r="G22" s="28">
        <v>0.6</v>
      </c>
      <c r="H22" s="28">
        <v>7.0000000000000007E-2</v>
      </c>
      <c r="I22" s="28">
        <v>0.98</v>
      </c>
      <c r="J22" s="28">
        <v>0.78</v>
      </c>
      <c r="K22" s="28">
        <v>0.95000000000000007</v>
      </c>
      <c r="L22" s="28">
        <v>0.55000000000000004</v>
      </c>
      <c r="M22" s="28">
        <v>0.96</v>
      </c>
      <c r="N22" s="28" t="s">
        <v>31</v>
      </c>
      <c r="O22" s="28" t="s">
        <v>31</v>
      </c>
      <c r="P22" s="52">
        <v>0.91</v>
      </c>
      <c r="Q22" s="13"/>
      <c r="R22" s="26" t="s">
        <v>18</v>
      </c>
      <c r="S22" s="28">
        <v>0</v>
      </c>
      <c r="T22" s="28">
        <v>0</v>
      </c>
      <c r="U22" s="28">
        <v>0.06</v>
      </c>
      <c r="V22" s="28">
        <v>0</v>
      </c>
      <c r="W22" s="28">
        <v>0</v>
      </c>
      <c r="X22" s="28">
        <v>0</v>
      </c>
      <c r="Y22" s="28">
        <v>0</v>
      </c>
      <c r="Z22" s="28">
        <v>0.65</v>
      </c>
      <c r="AA22" s="28">
        <v>0.03</v>
      </c>
      <c r="AB22" s="28">
        <v>0</v>
      </c>
      <c r="AC22" s="28">
        <v>0.02</v>
      </c>
      <c r="AD22" s="28">
        <v>0.12</v>
      </c>
      <c r="AE22" s="28">
        <v>0</v>
      </c>
      <c r="AF22" s="28">
        <v>0</v>
      </c>
      <c r="AG22" s="52">
        <v>0.91</v>
      </c>
    </row>
    <row r="23" spans="1:34" x14ac:dyDescent="0.35">
      <c r="A23" s="26" t="s">
        <v>32</v>
      </c>
      <c r="B23" s="28" t="s">
        <v>31</v>
      </c>
      <c r="C23" s="28">
        <v>0</v>
      </c>
      <c r="D23" s="28">
        <v>0</v>
      </c>
      <c r="E23" s="28">
        <v>0</v>
      </c>
      <c r="F23" s="28">
        <v>0</v>
      </c>
      <c r="G23" s="28">
        <v>0</v>
      </c>
      <c r="H23" s="28">
        <v>0</v>
      </c>
      <c r="I23" s="28">
        <v>0</v>
      </c>
      <c r="J23" s="28">
        <v>0</v>
      </c>
      <c r="K23" s="28" t="s">
        <v>31</v>
      </c>
      <c r="L23" s="28">
        <v>0</v>
      </c>
      <c r="M23" s="28">
        <v>0</v>
      </c>
      <c r="N23" s="28">
        <v>0</v>
      </c>
      <c r="O23" s="28" t="s">
        <v>31</v>
      </c>
      <c r="P23" s="52">
        <v>0</v>
      </c>
      <c r="Q23" s="13"/>
      <c r="R23" s="26" t="s">
        <v>32</v>
      </c>
      <c r="S23" s="28">
        <v>0</v>
      </c>
      <c r="T23" s="28">
        <v>0</v>
      </c>
      <c r="U23" s="28">
        <v>0</v>
      </c>
      <c r="V23" s="28">
        <v>0</v>
      </c>
      <c r="W23" s="28">
        <v>0</v>
      </c>
      <c r="X23" s="28">
        <v>0</v>
      </c>
      <c r="Y23" s="28">
        <v>0</v>
      </c>
      <c r="Z23" s="28">
        <v>0</v>
      </c>
      <c r="AA23" s="28">
        <v>0</v>
      </c>
      <c r="AB23" s="28">
        <v>0</v>
      </c>
      <c r="AC23" s="28">
        <v>0</v>
      </c>
      <c r="AD23" s="28">
        <v>0</v>
      </c>
      <c r="AE23" s="28">
        <v>0</v>
      </c>
      <c r="AF23" s="28">
        <v>0</v>
      </c>
      <c r="AG23" s="52">
        <v>0</v>
      </c>
    </row>
    <row r="24" spans="1:34" x14ac:dyDescent="0.35">
      <c r="A24" s="27" t="s">
        <v>12</v>
      </c>
      <c r="B24" s="45">
        <v>1</v>
      </c>
      <c r="C24" s="45">
        <v>1</v>
      </c>
      <c r="D24" s="45">
        <v>1</v>
      </c>
      <c r="E24" s="45">
        <v>1</v>
      </c>
      <c r="F24" s="45">
        <v>1</v>
      </c>
      <c r="G24" s="45">
        <v>1</v>
      </c>
      <c r="H24" s="45">
        <v>1</v>
      </c>
      <c r="I24" s="45">
        <v>1</v>
      </c>
      <c r="J24" s="45">
        <v>1</v>
      </c>
      <c r="K24" s="45">
        <v>1</v>
      </c>
      <c r="L24" s="45">
        <v>1</v>
      </c>
      <c r="M24" s="45">
        <v>1</v>
      </c>
      <c r="N24" s="45">
        <v>1</v>
      </c>
      <c r="O24" s="45">
        <v>1</v>
      </c>
      <c r="P24" s="53">
        <v>1</v>
      </c>
      <c r="Q24" s="13"/>
      <c r="R24" s="27" t="s">
        <v>12</v>
      </c>
      <c r="S24" s="45">
        <v>0</v>
      </c>
      <c r="T24" s="45">
        <v>0</v>
      </c>
      <c r="U24" s="45">
        <v>7.0000000000000007E-2</v>
      </c>
      <c r="V24" s="45">
        <v>0</v>
      </c>
      <c r="W24" s="45">
        <v>0</v>
      </c>
      <c r="X24" s="45">
        <v>0</v>
      </c>
      <c r="Y24" s="45">
        <v>0.05</v>
      </c>
      <c r="Z24" s="45">
        <v>0.66</v>
      </c>
      <c r="AA24" s="45">
        <v>0.04</v>
      </c>
      <c r="AB24" s="45">
        <v>0</v>
      </c>
      <c r="AC24" s="45">
        <v>0.04</v>
      </c>
      <c r="AD24" s="45">
        <v>0.13</v>
      </c>
      <c r="AE24" s="45">
        <v>0</v>
      </c>
      <c r="AF24" s="45">
        <v>0</v>
      </c>
      <c r="AG24" s="53">
        <v>1</v>
      </c>
    </row>
    <row r="26" spans="1:34" x14ac:dyDescent="0.35">
      <c r="A26" s="8" t="s">
        <v>20</v>
      </c>
    </row>
    <row r="27" spans="1:34" x14ac:dyDescent="0.35">
      <c r="A27" s="8" t="s">
        <v>109</v>
      </c>
      <c r="B27" s="136">
        <v>0</v>
      </c>
    </row>
    <row r="28" spans="1:34" ht="58" x14ac:dyDescent="0.35">
      <c r="A28" s="25" t="s">
        <v>38</v>
      </c>
      <c r="B28" s="88" t="s">
        <v>39</v>
      </c>
      <c r="C28" s="88" t="s">
        <v>40</v>
      </c>
      <c r="D28" s="88" t="s">
        <v>41</v>
      </c>
      <c r="E28" s="88" t="s">
        <v>42</v>
      </c>
      <c r="F28" s="88" t="s">
        <v>8</v>
      </c>
      <c r="G28" s="88" t="s">
        <v>43</v>
      </c>
      <c r="H28" s="88" t="s">
        <v>44</v>
      </c>
      <c r="I28" s="88" t="s">
        <v>45</v>
      </c>
      <c r="J28" s="88" t="s">
        <v>46</v>
      </c>
      <c r="K28" s="88" t="s">
        <v>47</v>
      </c>
      <c r="L28" s="88" t="s">
        <v>10</v>
      </c>
      <c r="M28" s="88" t="s">
        <v>48</v>
      </c>
      <c r="N28" s="88" t="s">
        <v>49</v>
      </c>
      <c r="O28" s="88" t="s">
        <v>32</v>
      </c>
      <c r="P28" s="89" t="s">
        <v>12</v>
      </c>
    </row>
    <row r="29" spans="1:34" x14ac:dyDescent="0.35">
      <c r="A29" s="26" t="s">
        <v>13</v>
      </c>
      <c r="B29" s="28" t="str">
        <f>IF(B41&lt;$B$27,"*",'group size'!B53)</f>
        <v>*</v>
      </c>
      <c r="C29" s="28" t="str">
        <f>IF(C41&lt;$B$27,"*",'group size'!C53)</f>
        <v>*</v>
      </c>
      <c r="D29" s="28">
        <f>IF(D41&lt;$B$27,"*",'group size'!D53)</f>
        <v>0.68</v>
      </c>
      <c r="E29" s="28" t="str">
        <f>IF(E41&lt;$B$27,"*",'group size'!E53)</f>
        <v>*</v>
      </c>
      <c r="F29" s="28" t="str">
        <f>IF(F41&lt;$B$27,"*",'group size'!F53)</f>
        <v>*</v>
      </c>
      <c r="G29" s="28" t="str">
        <f>IF(G41&lt;$B$27,"*",'group size'!G53)</f>
        <v>*</v>
      </c>
      <c r="H29" s="28">
        <f>IF(H41&lt;$B$27,"*",'group size'!H53)</f>
        <v>0.73</v>
      </c>
      <c r="I29" s="28">
        <f>IF(I41&lt;$B$27,"*",'group size'!I53)</f>
        <v>0.54</v>
      </c>
      <c r="J29" s="28">
        <f>IF(J41&lt;$B$27,"*",'group size'!J53)</f>
        <v>0.61</v>
      </c>
      <c r="K29" s="28" t="str">
        <f>IF(K41&lt;$B$27,"*",'group size'!K53)</f>
        <v>*</v>
      </c>
      <c r="L29" s="28">
        <f>IF(L41&lt;$B$27,"*",'group size'!L53)</f>
        <v>0.83000000000000007</v>
      </c>
      <c r="M29" s="28">
        <f>IF(M41&lt;$B$27,"*",'group size'!M53)</f>
        <v>0.6</v>
      </c>
      <c r="N29" s="28" t="str">
        <f>IF(N41&lt;$B$27,"*",'group size'!N53)</f>
        <v>*</v>
      </c>
      <c r="O29" s="28" t="str">
        <f>IF(O41&lt;$B$27,"*",'group size'!O53)</f>
        <v>*</v>
      </c>
      <c r="P29" s="52">
        <f>IF(P41&lt;$B$27,"*",'group size'!P53)</f>
        <v>0.67</v>
      </c>
      <c r="Q29" s="20"/>
      <c r="R29" s="20"/>
      <c r="S29" s="122"/>
      <c r="T29" s="122"/>
      <c r="U29" s="122"/>
      <c r="V29" s="122"/>
      <c r="W29" s="122"/>
      <c r="X29" s="122"/>
      <c r="Y29" s="122"/>
      <c r="Z29" s="122"/>
      <c r="AA29" s="122"/>
      <c r="AB29" s="122"/>
      <c r="AC29" s="122"/>
      <c r="AD29" s="122"/>
      <c r="AF29" s="100"/>
      <c r="AG29" s="100"/>
      <c r="AH29" s="14"/>
    </row>
    <row r="30" spans="1:34" x14ac:dyDescent="0.35">
      <c r="A30" s="26" t="s">
        <v>14</v>
      </c>
      <c r="B30" s="28" t="str">
        <f>IF(B42&lt;$B$27,"*",'group size'!B54)</f>
        <v>*</v>
      </c>
      <c r="C30" s="28">
        <f>IF(C42&lt;$B$27,"*",'group size'!C54)</f>
        <v>0.56000000000000005</v>
      </c>
      <c r="D30" s="28">
        <f>IF(D42&lt;$B$27,"*",'group size'!D54)</f>
        <v>0.5</v>
      </c>
      <c r="E30" s="28">
        <f>IF(E42&lt;$B$27,"*",'group size'!E54)</f>
        <v>0.46</v>
      </c>
      <c r="F30" s="28" t="str">
        <f>IF(F42&lt;$B$27,"*",'group size'!F54)</f>
        <v>*</v>
      </c>
      <c r="G30" s="28" t="str">
        <f>IF(G42&lt;$B$27,"*",'group size'!G54)</f>
        <v>*</v>
      </c>
      <c r="H30" s="28">
        <f>IF(H42&lt;$B$27,"*",'group size'!H54)</f>
        <v>0.66</v>
      </c>
      <c r="I30" s="28">
        <f>IF(I42&lt;$B$27,"*",'group size'!I54)</f>
        <v>0.56000000000000005</v>
      </c>
      <c r="J30" s="28">
        <f>IF(J42&lt;$B$27,"*",'group size'!J54)</f>
        <v>0.56000000000000005</v>
      </c>
      <c r="K30" s="28" t="str">
        <f>IF(K42&lt;$B$27,"*",'group size'!K54)</f>
        <v>*</v>
      </c>
      <c r="L30" s="28">
        <f>IF(L42&lt;$B$27,"*",'group size'!L54)</f>
        <v>0.73</v>
      </c>
      <c r="M30" s="28">
        <f>IF(M42&lt;$B$27,"*",'group size'!M54)</f>
        <v>0.62</v>
      </c>
      <c r="N30" s="28">
        <f>IF(N42&lt;$B$27,"*",'group size'!N54)</f>
        <v>0.65</v>
      </c>
      <c r="O30" s="28" t="str">
        <f>IF(O42&lt;$B$27,"*",'group size'!O54)</f>
        <v>*</v>
      </c>
      <c r="P30" s="52">
        <f>IF(P42&lt;$B$27,"*",'group size'!P54)</f>
        <v>0.64</v>
      </c>
      <c r="Q30" s="20"/>
      <c r="R30" s="20"/>
      <c r="S30" s="122"/>
      <c r="T30" s="122"/>
      <c r="U30" s="122"/>
      <c r="V30" s="122"/>
      <c r="W30" s="122"/>
      <c r="X30" s="122"/>
      <c r="Y30" s="122"/>
      <c r="Z30" s="122"/>
      <c r="AA30" s="122"/>
      <c r="AB30" s="122"/>
      <c r="AC30" s="122"/>
      <c r="AD30" s="122"/>
      <c r="AF30" s="100"/>
      <c r="AG30" s="100"/>
      <c r="AH30" s="14"/>
    </row>
    <row r="31" spans="1:34" x14ac:dyDescent="0.35">
      <c r="A31" s="26" t="s">
        <v>15</v>
      </c>
      <c r="B31" s="28" t="str">
        <f>IF(B43&lt;$B$27,"*",'group size'!B55)</f>
        <v>*</v>
      </c>
      <c r="C31" s="28" t="str">
        <f>IF(C43&lt;$B$27,"*",'group size'!C55)</f>
        <v>*</v>
      </c>
      <c r="D31" s="28" t="str">
        <f>IF(D43&lt;$B$27,"*",'group size'!D55)</f>
        <v>*</v>
      </c>
      <c r="E31" s="28" t="str">
        <f>IF(E43&lt;$B$27,"*",'group size'!E55)</f>
        <v>*</v>
      </c>
      <c r="F31" s="28" t="str">
        <f>IF(F43&lt;$B$27,"*",'group size'!F55)</f>
        <v>*</v>
      </c>
      <c r="G31" s="28" t="str">
        <f>IF(G43&lt;$B$27,"*",'group size'!G55)</f>
        <v>*</v>
      </c>
      <c r="H31" s="28" t="str">
        <f>IF(H43&lt;$B$27,"*",'group size'!H55)</f>
        <v>*</v>
      </c>
      <c r="I31" s="28" t="str">
        <f>IF(I43&lt;$B$27,"*",'group size'!I55)</f>
        <v>*</v>
      </c>
      <c r="J31" s="28">
        <f>IF(J43&lt;$B$27,"*",'group size'!J55)</f>
        <v>0.79</v>
      </c>
      <c r="K31" s="28" t="str">
        <f>IF(K43&lt;$B$27,"*",'group size'!K55)</f>
        <v>*</v>
      </c>
      <c r="L31" s="28" t="str">
        <f>IF(L43&lt;$B$27,"*",'group size'!L55)</f>
        <v>*</v>
      </c>
      <c r="M31" s="28" t="str">
        <f>IF(M43&lt;$B$27,"*",'group size'!M55)</f>
        <v>*</v>
      </c>
      <c r="N31" s="28" t="str">
        <f>IF(N43&lt;$B$27,"*",'group size'!N55)</f>
        <v>*</v>
      </c>
      <c r="O31" s="28" t="str">
        <f>IF(O43&lt;$B$27,"*",'group size'!O55)</f>
        <v>*</v>
      </c>
      <c r="P31" s="52">
        <f>IF(P43&lt;$B$27,"*",'group size'!P55)</f>
        <v>0.7</v>
      </c>
      <c r="Q31" s="20"/>
      <c r="R31" s="20"/>
      <c r="S31" s="122"/>
      <c r="T31" s="122"/>
      <c r="U31" s="122"/>
      <c r="V31" s="122"/>
      <c r="W31" s="122"/>
      <c r="X31" s="122"/>
      <c r="Y31" s="122"/>
      <c r="Z31" s="122"/>
      <c r="AA31" s="122"/>
      <c r="AB31" s="122"/>
      <c r="AC31" s="122"/>
      <c r="AD31" s="122"/>
      <c r="AF31" s="100"/>
      <c r="AG31" s="100"/>
      <c r="AH31" s="14"/>
    </row>
    <row r="32" spans="1:34" x14ac:dyDescent="0.35">
      <c r="A32" s="26" t="s">
        <v>16</v>
      </c>
      <c r="B32" s="28" t="str">
        <f>IF(B44&lt;$B$27,"*",'group size'!B56)</f>
        <v>*</v>
      </c>
      <c r="C32" s="28" t="str">
        <f>IF(C44&lt;$B$27,"*",'group size'!C56)</f>
        <v>*</v>
      </c>
      <c r="D32" s="28">
        <f>IF(D44&lt;$B$27,"*",'group size'!D56)</f>
        <v>0.64</v>
      </c>
      <c r="E32" s="28" t="str">
        <f>IF(E44&lt;$B$27,"*",'group size'!E56)</f>
        <v>*</v>
      </c>
      <c r="F32" s="28" t="str">
        <f>IF(F44&lt;$B$27,"*",'group size'!F56)</f>
        <v>*</v>
      </c>
      <c r="G32" s="28" t="str">
        <f>IF(G44&lt;$B$27,"*",'group size'!G56)</f>
        <v>*</v>
      </c>
      <c r="H32" s="28">
        <f>IF(H44&lt;$B$27,"*",'group size'!H56)</f>
        <v>0.81</v>
      </c>
      <c r="I32" s="28">
        <f>IF(I44&lt;$B$27,"*",'group size'!I56)</f>
        <v>0.74</v>
      </c>
      <c r="J32" s="28">
        <f>IF(J44&lt;$B$27,"*",'group size'!J56)</f>
        <v>0.6</v>
      </c>
      <c r="K32" s="28" t="str">
        <f>IF(K44&lt;$B$27,"*",'group size'!K56)</f>
        <v>*</v>
      </c>
      <c r="L32" s="28" t="str">
        <f>IF(L44&lt;$B$27,"*",'group size'!L56)</f>
        <v>*</v>
      </c>
      <c r="M32" s="28">
        <f>IF(M44&lt;$B$27,"*",'group size'!M56)</f>
        <v>0.54</v>
      </c>
      <c r="N32" s="28" t="str">
        <f>IF(N44&lt;$B$27,"*",'group size'!N56)</f>
        <v>*</v>
      </c>
      <c r="O32" s="28" t="str">
        <f>IF(O44&lt;$B$27,"*",'group size'!O56)</f>
        <v>*</v>
      </c>
      <c r="P32" s="52">
        <f>IF(P44&lt;$B$27,"*",'group size'!P56)</f>
        <v>0.71</v>
      </c>
      <c r="Q32" s="20"/>
      <c r="R32" s="20"/>
      <c r="S32" s="122"/>
      <c r="T32" s="122"/>
      <c r="U32" s="122"/>
      <c r="V32" s="122"/>
      <c r="W32" s="122"/>
      <c r="X32" s="122"/>
      <c r="Y32" s="122"/>
      <c r="Z32" s="122"/>
      <c r="AA32" s="122"/>
      <c r="AB32" s="122"/>
      <c r="AC32" s="122"/>
      <c r="AD32" s="122"/>
      <c r="AF32" s="100"/>
      <c r="AG32" s="100"/>
      <c r="AH32" s="14"/>
    </row>
    <row r="33" spans="1:34" x14ac:dyDescent="0.35">
      <c r="A33" s="26" t="s">
        <v>17</v>
      </c>
      <c r="B33" s="28" t="str">
        <f>IF(B45&lt;$B$27,"*",'group size'!B57)</f>
        <v>*</v>
      </c>
      <c r="C33" s="28" t="str">
        <f>IF(C45&lt;$B$27,"*",'group size'!C57)</f>
        <v>*</v>
      </c>
      <c r="D33" s="28" t="str">
        <f>IF(D45&lt;$B$27,"*",'group size'!D57)</f>
        <v>*</v>
      </c>
      <c r="E33" s="28" t="str">
        <f>IF(E45&lt;$B$27,"*",'group size'!E57)</f>
        <v>*</v>
      </c>
      <c r="F33" s="28" t="str">
        <f>IF(F45&lt;$B$27,"*",'group size'!F57)</f>
        <v>*</v>
      </c>
      <c r="G33" s="28" t="str">
        <f>IF(G45&lt;$B$27,"*",'group size'!G57)</f>
        <v>*</v>
      </c>
      <c r="H33" s="28">
        <f>IF(H45&lt;$B$27,"*",'group size'!H57)</f>
        <v>0.76</v>
      </c>
      <c r="I33" s="28">
        <f>IF(I45&lt;$B$27,"*",'group size'!I57)</f>
        <v>0.70000000000000007</v>
      </c>
      <c r="J33" s="28">
        <f>IF(J45&lt;$B$27,"*",'group size'!J57)</f>
        <v>0.5</v>
      </c>
      <c r="K33" s="28" t="str">
        <f>IF(K45&lt;$B$27,"*",'group size'!K57)</f>
        <v>*</v>
      </c>
      <c r="L33" s="28">
        <f>IF(L45&lt;$B$27,"*",'group size'!L57)</f>
        <v>0.69000000000000006</v>
      </c>
      <c r="M33" s="28">
        <f>IF(M45&lt;$B$27,"*",'group size'!M57)</f>
        <v>0.73</v>
      </c>
      <c r="N33" s="28" t="str">
        <f>IF(N45&lt;$B$27,"*",'group size'!N57)</f>
        <v>*</v>
      </c>
      <c r="O33" s="28" t="str">
        <f>IF(O45&lt;$B$27,"*",'group size'!O57)</f>
        <v>*</v>
      </c>
      <c r="P33" s="52">
        <f>IF(P45&lt;$B$27,"*",'group size'!P57)</f>
        <v>0.71</v>
      </c>
      <c r="Q33" s="20"/>
      <c r="R33" s="20"/>
      <c r="S33" s="122"/>
      <c r="T33" s="122"/>
      <c r="U33" s="122"/>
      <c r="V33" s="122"/>
      <c r="W33" s="122"/>
      <c r="X33" s="122"/>
      <c r="Y33" s="122"/>
      <c r="Z33" s="122"/>
      <c r="AA33" s="122"/>
      <c r="AB33" s="122"/>
      <c r="AC33" s="122"/>
      <c r="AD33" s="122"/>
      <c r="AF33" s="100"/>
      <c r="AG33" s="100"/>
      <c r="AH33" s="14"/>
    </row>
    <row r="34" spans="1:34" x14ac:dyDescent="0.35">
      <c r="A34" s="26" t="s">
        <v>10</v>
      </c>
      <c r="B34" s="28" t="str">
        <f>IF(B46&lt;$B$27,"*",'group size'!B58)</f>
        <v>*</v>
      </c>
      <c r="C34" s="28" t="str">
        <f>IF(C46&lt;$B$27,"*",'group size'!C58)</f>
        <v>*</v>
      </c>
      <c r="D34" s="28">
        <f>IF(D46&lt;$B$27,"*",'group size'!D58)</f>
        <v>0.75</v>
      </c>
      <c r="E34" s="28" t="str">
        <f>IF(E46&lt;$B$27,"*",'group size'!E58)</f>
        <v>*</v>
      </c>
      <c r="F34" s="28" t="str">
        <f>IF(F46&lt;$B$27,"*",'group size'!F58)</f>
        <v>*</v>
      </c>
      <c r="G34" s="28" t="str">
        <f>IF(G46&lt;$B$27,"*",'group size'!G58)</f>
        <v>*</v>
      </c>
      <c r="H34" s="28">
        <f>IF(H46&lt;$B$27,"*",'group size'!H58)</f>
        <v>0.69000000000000006</v>
      </c>
      <c r="I34" s="28">
        <f>IF(I46&lt;$B$27,"*",'group size'!I58)</f>
        <v>0.68</v>
      </c>
      <c r="J34" s="28">
        <f>IF(J46&lt;$B$27,"*",'group size'!J58)</f>
        <v>0.45</v>
      </c>
      <c r="K34" s="28" t="str">
        <f>IF(K46&lt;$B$27,"*",'group size'!K58)</f>
        <v>*</v>
      </c>
      <c r="L34" s="28">
        <f>IF(L46&lt;$B$27,"*",'group size'!L58)</f>
        <v>0.74</v>
      </c>
      <c r="M34" s="28">
        <f>IF(M46&lt;$B$27,"*",'group size'!M58)</f>
        <v>0.57000000000000006</v>
      </c>
      <c r="N34" s="28" t="str">
        <f>IF(N46&lt;$B$27,"*",'group size'!N58)</f>
        <v>*</v>
      </c>
      <c r="O34" s="28" t="str">
        <f>IF(O46&lt;$B$27,"*",'group size'!O58)</f>
        <v>*</v>
      </c>
      <c r="P34" s="52">
        <f>IF(P46&lt;$B$27,"*",'group size'!P58)</f>
        <v>0.71</v>
      </c>
      <c r="Q34" s="20"/>
      <c r="R34" s="20"/>
      <c r="S34" s="122"/>
      <c r="T34" s="122"/>
      <c r="U34" s="122"/>
      <c r="V34" s="122"/>
      <c r="W34" s="122"/>
      <c r="X34" s="122"/>
      <c r="Y34" s="122"/>
      <c r="Z34" s="122"/>
      <c r="AA34" s="122"/>
      <c r="AB34" s="122"/>
      <c r="AC34" s="122"/>
      <c r="AD34" s="122"/>
      <c r="AF34" s="100"/>
      <c r="AG34" s="100"/>
      <c r="AH34" s="14"/>
    </row>
    <row r="35" spans="1:34" x14ac:dyDescent="0.35">
      <c r="A35" s="26" t="s">
        <v>18</v>
      </c>
      <c r="B35" s="28">
        <f>IF(B47&lt;$B$27,"*",'group size'!B59)</f>
        <v>0.69000000000000006</v>
      </c>
      <c r="C35" s="28">
        <f>IF(C47&lt;$B$27,"*",'group size'!C59)</f>
        <v>0.64</v>
      </c>
      <c r="D35" s="28">
        <f>IF(D47&lt;$B$27,"*",'group size'!D59)</f>
        <v>0.72</v>
      </c>
      <c r="E35" s="28" t="str">
        <f>IF(E47&lt;$B$27,"*",'group size'!E59)</f>
        <v>*</v>
      </c>
      <c r="F35" s="28" t="str">
        <f>IF(F47&lt;$B$27,"*",'group size'!F59)</f>
        <v>*</v>
      </c>
      <c r="G35" s="28" t="str">
        <f>IF(G47&lt;$B$27,"*",'group size'!G59)</f>
        <v>*</v>
      </c>
      <c r="H35" s="28">
        <f>IF(H47&lt;$B$27,"*",'group size'!H59)</f>
        <v>0.75</v>
      </c>
      <c r="I35" s="28">
        <f>IF(I47&lt;$B$27,"*",'group size'!I59)</f>
        <v>0.73</v>
      </c>
      <c r="J35" s="28">
        <f>IF(J47&lt;$B$27,"*",'group size'!J59)</f>
        <v>0.66</v>
      </c>
      <c r="K35" s="28">
        <f>IF(K47&lt;$B$27,"*",'group size'!K59)</f>
        <v>0.77</v>
      </c>
      <c r="L35" s="28">
        <f>IF(L47&lt;$B$27,"*",'group size'!L59)</f>
        <v>0.70000000000000007</v>
      </c>
      <c r="M35" s="28">
        <f>IF(M47&lt;$B$27,"*",'group size'!M59)</f>
        <v>0.71</v>
      </c>
      <c r="N35" s="28" t="str">
        <f>IF(N47&lt;$B$27,"*",'group size'!N59)</f>
        <v>*</v>
      </c>
      <c r="O35" s="28" t="str">
        <f>IF(O47&lt;$B$27,"*",'group size'!O59)</f>
        <v>*</v>
      </c>
      <c r="P35" s="52">
        <f>IF(P47&lt;$B$27,"*",'group size'!P59)</f>
        <v>0.72</v>
      </c>
      <c r="Q35" s="20"/>
      <c r="R35" s="20"/>
      <c r="S35" s="122"/>
      <c r="T35" s="122"/>
      <c r="U35" s="122"/>
      <c r="V35" s="122"/>
      <c r="W35" s="122"/>
      <c r="X35" s="122"/>
      <c r="Y35" s="122"/>
      <c r="Z35" s="122"/>
      <c r="AA35" s="122"/>
      <c r="AB35" s="122"/>
      <c r="AC35" s="122"/>
      <c r="AD35" s="122"/>
      <c r="AF35" s="100"/>
      <c r="AG35" s="100"/>
      <c r="AH35" s="14"/>
    </row>
    <row r="36" spans="1:34" x14ac:dyDescent="0.35">
      <c r="A36" s="26" t="s">
        <v>32</v>
      </c>
      <c r="B36" s="28" t="str">
        <f>IF(B48&lt;$B$27,"*",'group size'!B60)</f>
        <v>*</v>
      </c>
      <c r="C36" s="28" t="str">
        <f>IF(C48&lt;$B$27,"*",'group size'!C60)</f>
        <v>*</v>
      </c>
      <c r="D36" s="28" t="str">
        <f>IF(D48&lt;$B$27,"*",'group size'!D60)</f>
        <v>*</v>
      </c>
      <c r="E36" s="28" t="str">
        <f>IF(E48&lt;$B$27,"*",'group size'!E60)</f>
        <v>*</v>
      </c>
      <c r="F36" s="28" t="str">
        <f>IF(F48&lt;$B$27,"*",'group size'!F60)</f>
        <v>*</v>
      </c>
      <c r="G36" s="28" t="str">
        <f>IF(G48&lt;$B$27,"*",'group size'!G60)</f>
        <v>*</v>
      </c>
      <c r="H36" s="28" t="str">
        <f>IF(H48&lt;$B$27,"*",'group size'!H60)</f>
        <v>*</v>
      </c>
      <c r="I36" s="28" t="str">
        <f>IF(I48&lt;$B$27,"*",'group size'!I60)</f>
        <v>*</v>
      </c>
      <c r="J36" s="28" t="str">
        <f>IF(J48&lt;$B$27,"*",'group size'!J60)</f>
        <v>*</v>
      </c>
      <c r="K36" s="28" t="str">
        <f>IF(K48&lt;$B$27,"*",'group size'!K60)</f>
        <v>*</v>
      </c>
      <c r="L36" s="28" t="str">
        <f>IF(L48&lt;$B$27,"*",'group size'!L60)</f>
        <v>*</v>
      </c>
      <c r="M36" s="28" t="str">
        <f>IF(M48&lt;$B$27,"*",'group size'!M60)</f>
        <v>*</v>
      </c>
      <c r="N36" s="28" t="str">
        <f>IF(N48&lt;$B$27,"*",'group size'!N60)</f>
        <v>*</v>
      </c>
      <c r="O36" s="28" t="str">
        <f>IF(O48&lt;$B$27,"*",'group size'!O60)</f>
        <v>*</v>
      </c>
      <c r="P36" s="52" t="str">
        <f>IF(P48&lt;$B$27,"*",'group size'!P60)</f>
        <v>*</v>
      </c>
      <c r="Q36" s="20"/>
      <c r="R36" s="20"/>
      <c r="S36" s="122"/>
      <c r="T36" s="122"/>
      <c r="U36" s="122"/>
      <c r="V36" s="122"/>
      <c r="W36" s="122"/>
      <c r="X36" s="122"/>
      <c r="Y36" s="122"/>
      <c r="Z36" s="122"/>
      <c r="AA36" s="122"/>
      <c r="AB36" s="122"/>
      <c r="AC36" s="122"/>
      <c r="AD36" s="122"/>
      <c r="AF36" s="100"/>
      <c r="AG36" s="100"/>
      <c r="AH36" s="14"/>
    </row>
    <row r="37" spans="1:34" x14ac:dyDescent="0.35">
      <c r="A37" s="27" t="s">
        <v>12</v>
      </c>
      <c r="B37" s="45">
        <f>IF(B49&lt;$B$27,"*",'group size'!B61)</f>
        <v>0.7</v>
      </c>
      <c r="C37" s="45">
        <f>IF(C49&lt;$B$27,"*",'group size'!C61)</f>
        <v>0.61</v>
      </c>
      <c r="D37" s="45">
        <f>IF(D49&lt;$B$27,"*",'group size'!D61)</f>
        <v>0.72</v>
      </c>
      <c r="E37" s="45">
        <f>IF(E49&lt;$B$27,"*",'group size'!E61)</f>
        <v>0.47</v>
      </c>
      <c r="F37" s="45" t="str">
        <f>IF(F49&lt;$B$27,"*",'group size'!F61)</f>
        <v>*</v>
      </c>
      <c r="G37" s="45" t="str">
        <f>IF(G49&lt;$B$27,"*",'group size'!G61)</f>
        <v>*</v>
      </c>
      <c r="H37" s="45">
        <f>IF(H49&lt;$B$27,"*",'group size'!H61)</f>
        <v>0.69</v>
      </c>
      <c r="I37" s="45">
        <f>IF(I49&lt;$B$27,"*",'group size'!I61)</f>
        <v>0.73</v>
      </c>
      <c r="J37" s="45">
        <f>IF(J49&lt;$B$27,"*",'group size'!J61)</f>
        <v>0.64</v>
      </c>
      <c r="K37" s="45">
        <f>IF(K49&lt;$B$27,"*",'group size'!K61)</f>
        <v>0.78</v>
      </c>
      <c r="L37" s="45">
        <f>IF(L49&lt;$B$27,"*",'group size'!L61)</f>
        <v>0.72</v>
      </c>
      <c r="M37" s="45">
        <f>IF(M49&lt;$B$27,"*",'group size'!M61)</f>
        <v>0.7</v>
      </c>
      <c r="N37" s="45">
        <f>IF(N49&lt;$B$27,"*",'group size'!N61)</f>
        <v>0.64</v>
      </c>
      <c r="O37" s="45" t="str">
        <f>IF(O49&lt;$B$27,"*",'group size'!O61)</f>
        <v>*</v>
      </c>
      <c r="P37" s="53">
        <f>IF(P49&lt;$B$27,"*",'group size'!P61)</f>
        <v>0.72</v>
      </c>
      <c r="Q37" s="20"/>
      <c r="R37" s="20"/>
      <c r="S37" s="122"/>
      <c r="T37" s="122"/>
      <c r="U37" s="122"/>
      <c r="V37" s="122"/>
      <c r="W37" s="122"/>
      <c r="X37" s="122"/>
      <c r="Y37" s="122"/>
      <c r="Z37" s="122"/>
      <c r="AA37" s="122"/>
      <c r="AB37" s="122"/>
      <c r="AC37" s="122"/>
      <c r="AD37" s="122"/>
      <c r="AF37" s="100"/>
      <c r="AG37" s="100"/>
      <c r="AH37" s="14"/>
    </row>
    <row r="39" spans="1:34" x14ac:dyDescent="0.35">
      <c r="A39" s="8" t="s">
        <v>21</v>
      </c>
    </row>
    <row r="40" spans="1:34" ht="58" x14ac:dyDescent="0.35">
      <c r="A40" s="25" t="s">
        <v>38</v>
      </c>
      <c r="B40" s="88" t="s">
        <v>39</v>
      </c>
      <c r="C40" s="88" t="s">
        <v>40</v>
      </c>
      <c r="D40" s="88" t="s">
        <v>41</v>
      </c>
      <c r="E40" s="88" t="s">
        <v>42</v>
      </c>
      <c r="F40" s="88" t="s">
        <v>8</v>
      </c>
      <c r="G40" s="88" t="s">
        <v>43</v>
      </c>
      <c r="H40" s="88" t="s">
        <v>44</v>
      </c>
      <c r="I40" s="88" t="s">
        <v>45</v>
      </c>
      <c r="J40" s="88" t="s">
        <v>46</v>
      </c>
      <c r="K40" s="88" t="s">
        <v>47</v>
      </c>
      <c r="L40" s="88" t="s">
        <v>10</v>
      </c>
      <c r="M40" s="88" t="s">
        <v>48</v>
      </c>
      <c r="N40" s="88" t="s">
        <v>49</v>
      </c>
      <c r="O40" s="88" t="s">
        <v>32</v>
      </c>
      <c r="P40" s="89" t="s">
        <v>12</v>
      </c>
    </row>
    <row r="41" spans="1:34" x14ac:dyDescent="0.35">
      <c r="A41" s="26" t="s">
        <v>13</v>
      </c>
      <c r="B41" s="118">
        <v>5</v>
      </c>
      <c r="C41" s="118">
        <v>0</v>
      </c>
      <c r="D41" s="118">
        <v>35</v>
      </c>
      <c r="E41" s="118">
        <v>0</v>
      </c>
      <c r="F41" s="118">
        <v>0</v>
      </c>
      <c r="G41" s="118">
        <v>0</v>
      </c>
      <c r="H41" s="118">
        <v>320</v>
      </c>
      <c r="I41" s="118">
        <v>30</v>
      </c>
      <c r="J41" s="118">
        <v>245</v>
      </c>
      <c r="K41" s="118">
        <v>0</v>
      </c>
      <c r="L41" s="118">
        <v>30</v>
      </c>
      <c r="M41" s="118">
        <v>80</v>
      </c>
      <c r="N41" s="118">
        <v>0</v>
      </c>
      <c r="O41" s="118">
        <v>0</v>
      </c>
      <c r="P41" s="97">
        <v>745</v>
      </c>
    </row>
    <row r="42" spans="1:34" x14ac:dyDescent="0.35">
      <c r="A42" s="26" t="s">
        <v>14</v>
      </c>
      <c r="B42" s="118">
        <v>5</v>
      </c>
      <c r="C42" s="118">
        <v>40</v>
      </c>
      <c r="D42" s="118">
        <v>10</v>
      </c>
      <c r="E42" s="118">
        <v>100</v>
      </c>
      <c r="F42" s="118">
        <v>0</v>
      </c>
      <c r="G42" s="118">
        <v>0</v>
      </c>
      <c r="H42" s="118">
        <v>1415</v>
      </c>
      <c r="I42" s="118">
        <v>140</v>
      </c>
      <c r="J42" s="118">
        <v>40</v>
      </c>
      <c r="K42" s="118">
        <v>0</v>
      </c>
      <c r="L42" s="118">
        <v>70</v>
      </c>
      <c r="M42" s="118">
        <v>70</v>
      </c>
      <c r="N42" s="118">
        <v>115</v>
      </c>
      <c r="O42" s="118">
        <v>0</v>
      </c>
      <c r="P42" s="97">
        <v>2015</v>
      </c>
    </row>
    <row r="43" spans="1:34" x14ac:dyDescent="0.35">
      <c r="A43" s="26" t="s">
        <v>15</v>
      </c>
      <c r="B43" s="118">
        <v>0</v>
      </c>
      <c r="C43" s="118">
        <v>0</v>
      </c>
      <c r="D43" s="118">
        <v>0</v>
      </c>
      <c r="E43" s="118">
        <v>0</v>
      </c>
      <c r="F43" s="118">
        <v>0</v>
      </c>
      <c r="G43" s="118">
        <v>0</v>
      </c>
      <c r="H43" s="118">
        <v>5</v>
      </c>
      <c r="I43" s="118">
        <v>10</v>
      </c>
      <c r="J43" s="118">
        <v>30</v>
      </c>
      <c r="K43" s="118">
        <v>0</v>
      </c>
      <c r="L43" s="118">
        <v>5</v>
      </c>
      <c r="M43" s="118">
        <v>10</v>
      </c>
      <c r="N43" s="118">
        <v>0</v>
      </c>
      <c r="O43" s="118">
        <v>0</v>
      </c>
      <c r="P43" s="97">
        <v>60</v>
      </c>
    </row>
    <row r="44" spans="1:34" x14ac:dyDescent="0.35">
      <c r="A44" s="26" t="s">
        <v>16</v>
      </c>
      <c r="B44" s="118">
        <v>5</v>
      </c>
      <c r="C44" s="118">
        <v>0</v>
      </c>
      <c r="D44" s="118">
        <v>15</v>
      </c>
      <c r="E44" s="118">
        <v>0</v>
      </c>
      <c r="F44" s="118">
        <v>0</v>
      </c>
      <c r="G44" s="118">
        <v>0</v>
      </c>
      <c r="H44" s="118">
        <v>50</v>
      </c>
      <c r="I44" s="118">
        <v>175</v>
      </c>
      <c r="J44" s="118">
        <v>40</v>
      </c>
      <c r="K44" s="118">
        <v>5</v>
      </c>
      <c r="L44" s="118">
        <v>30</v>
      </c>
      <c r="M44" s="118">
        <v>45</v>
      </c>
      <c r="N44" s="118">
        <v>0</v>
      </c>
      <c r="O44" s="118">
        <v>0</v>
      </c>
      <c r="P44" s="97">
        <v>375</v>
      </c>
    </row>
    <row r="45" spans="1:34" x14ac:dyDescent="0.35">
      <c r="A45" s="26" t="s">
        <v>17</v>
      </c>
      <c r="B45" s="118">
        <v>10</v>
      </c>
      <c r="C45" s="118">
        <v>0</v>
      </c>
      <c r="D45" s="118">
        <v>0</v>
      </c>
      <c r="E45" s="118">
        <v>0</v>
      </c>
      <c r="F45" s="118">
        <v>0</v>
      </c>
      <c r="G45" s="118">
        <v>0</v>
      </c>
      <c r="H45" s="118">
        <v>265</v>
      </c>
      <c r="I45" s="118">
        <v>35</v>
      </c>
      <c r="J45" s="118">
        <v>40</v>
      </c>
      <c r="K45" s="118">
        <v>0</v>
      </c>
      <c r="L45" s="118">
        <v>25</v>
      </c>
      <c r="M45" s="118">
        <v>25</v>
      </c>
      <c r="N45" s="118">
        <v>0</v>
      </c>
      <c r="O45" s="118">
        <v>0</v>
      </c>
      <c r="P45" s="97">
        <v>410</v>
      </c>
    </row>
    <row r="46" spans="1:34" x14ac:dyDescent="0.35">
      <c r="A46" s="26" t="s">
        <v>10</v>
      </c>
      <c r="B46" s="118">
        <v>5</v>
      </c>
      <c r="C46" s="118">
        <v>5</v>
      </c>
      <c r="D46" s="118">
        <v>20</v>
      </c>
      <c r="E46" s="118">
        <v>5</v>
      </c>
      <c r="F46" s="118">
        <v>0</v>
      </c>
      <c r="G46" s="118">
        <v>0</v>
      </c>
      <c r="H46" s="118">
        <v>185</v>
      </c>
      <c r="I46" s="118">
        <v>160</v>
      </c>
      <c r="J46" s="118">
        <v>65</v>
      </c>
      <c r="K46" s="118">
        <v>5</v>
      </c>
      <c r="L46" s="118">
        <v>865</v>
      </c>
      <c r="M46" s="118">
        <v>40</v>
      </c>
      <c r="N46" s="118">
        <v>0</v>
      </c>
      <c r="O46" s="118">
        <v>0</v>
      </c>
      <c r="P46" s="97">
        <v>1355</v>
      </c>
    </row>
    <row r="47" spans="1:34" x14ac:dyDescent="0.35">
      <c r="A47" s="26" t="s">
        <v>18</v>
      </c>
      <c r="B47" s="118">
        <v>145</v>
      </c>
      <c r="C47" s="118">
        <v>50</v>
      </c>
      <c r="D47" s="118">
        <v>3340</v>
      </c>
      <c r="E47" s="118">
        <v>0</v>
      </c>
      <c r="F47" s="118">
        <v>15</v>
      </c>
      <c r="G47" s="118">
        <v>5</v>
      </c>
      <c r="H47" s="118">
        <v>170</v>
      </c>
      <c r="I47" s="118">
        <v>33255</v>
      </c>
      <c r="J47" s="118">
        <v>1765</v>
      </c>
      <c r="K47" s="118">
        <v>125</v>
      </c>
      <c r="L47" s="118">
        <v>1240</v>
      </c>
      <c r="M47" s="118">
        <v>6580</v>
      </c>
      <c r="N47" s="118">
        <v>5</v>
      </c>
      <c r="O47" s="118">
        <v>5</v>
      </c>
      <c r="P47" s="97">
        <v>46700</v>
      </c>
    </row>
    <row r="48" spans="1:34" x14ac:dyDescent="0.35">
      <c r="A48" s="26" t="s">
        <v>32</v>
      </c>
      <c r="B48" s="118">
        <v>0</v>
      </c>
      <c r="C48" s="118">
        <v>0</v>
      </c>
      <c r="D48" s="118">
        <v>0</v>
      </c>
      <c r="E48" s="118">
        <v>0</v>
      </c>
      <c r="F48" s="118">
        <v>0</v>
      </c>
      <c r="G48" s="118">
        <v>0</v>
      </c>
      <c r="H48" s="118">
        <v>0</v>
      </c>
      <c r="I48" s="118">
        <v>0</v>
      </c>
      <c r="J48" s="118">
        <v>0</v>
      </c>
      <c r="K48" s="118">
        <v>0</v>
      </c>
      <c r="L48" s="118">
        <v>0</v>
      </c>
      <c r="M48" s="118">
        <v>0</v>
      </c>
      <c r="N48" s="118">
        <v>0</v>
      </c>
      <c r="O48" s="118">
        <v>0</v>
      </c>
      <c r="P48" s="97">
        <v>0</v>
      </c>
    </row>
    <row r="49" spans="1:16" x14ac:dyDescent="0.35">
      <c r="A49" s="27" t="s">
        <v>12</v>
      </c>
      <c r="B49" s="120">
        <v>175</v>
      </c>
      <c r="C49" s="120">
        <v>95</v>
      </c>
      <c r="D49" s="120">
        <v>3425</v>
      </c>
      <c r="E49" s="120">
        <v>110</v>
      </c>
      <c r="F49" s="120">
        <v>20</v>
      </c>
      <c r="G49" s="120">
        <v>10</v>
      </c>
      <c r="H49" s="120">
        <v>2410</v>
      </c>
      <c r="I49" s="120">
        <v>33805</v>
      </c>
      <c r="J49" s="120">
        <v>2225</v>
      </c>
      <c r="K49" s="120">
        <v>135</v>
      </c>
      <c r="L49" s="120">
        <v>2270</v>
      </c>
      <c r="M49" s="120">
        <v>6850</v>
      </c>
      <c r="N49" s="120">
        <v>120</v>
      </c>
      <c r="O49" s="120">
        <v>5</v>
      </c>
      <c r="P49" s="99">
        <v>51660</v>
      </c>
    </row>
    <row r="51" spans="1:16" x14ac:dyDescent="0.35">
      <c r="A51" s="5" t="s">
        <v>148</v>
      </c>
    </row>
  </sheetData>
  <sortState ref="A51:C63">
    <sortCondition ref="A51:A63"/>
  </sortState>
  <conditionalFormatting sqref="S4:AG12">
    <cfRule type="dataBar" priority="22">
      <dataBar>
        <cfvo type="min"/>
        <cfvo type="max"/>
        <color rgb="FF638EC6"/>
      </dataBar>
      <extLst>
        <ext xmlns:x14="http://schemas.microsoft.com/office/spreadsheetml/2009/9/main" uri="{B025F937-C7B1-47D3-B67F-A62EFF666E3E}">
          <x14:id>{13E5A0CD-C131-4BDC-94AF-81E7EBBD2E06}</x14:id>
        </ext>
      </extLst>
    </cfRule>
  </conditionalFormatting>
  <conditionalFormatting sqref="S16:AG24">
    <cfRule type="dataBar" priority="21">
      <dataBar>
        <cfvo type="min"/>
        <cfvo type="max"/>
        <color rgb="FF638EC6"/>
      </dataBar>
      <extLst>
        <ext xmlns:x14="http://schemas.microsoft.com/office/spreadsheetml/2009/9/main" uri="{B025F937-C7B1-47D3-B67F-A62EFF666E3E}">
          <x14:id>{326434B8-8BF1-4CF3-B844-8C5B1073FBCF}</x14:id>
        </ext>
      </extLst>
    </cfRule>
  </conditionalFormatting>
  <conditionalFormatting sqref="B16:Q24">
    <cfRule type="dataBar" priority="20">
      <dataBar>
        <cfvo type="min"/>
        <cfvo type="max"/>
        <color rgb="FF638EC6"/>
      </dataBar>
      <extLst>
        <ext xmlns:x14="http://schemas.microsoft.com/office/spreadsheetml/2009/9/main" uri="{B025F937-C7B1-47D3-B67F-A62EFF666E3E}">
          <x14:id>{99CA945F-C18D-436E-8CC8-BD095A008A2E}</x14:id>
        </ext>
      </extLst>
    </cfRule>
  </conditionalFormatting>
  <conditionalFormatting sqref="B31:O33 B35:N35 B34:J34 B37:N37 C29:O37">
    <cfRule type="dataBar" priority="19">
      <dataBar>
        <cfvo type="min"/>
        <cfvo type="max"/>
        <color rgb="FF638EC6"/>
      </dataBar>
      <extLst>
        <ext xmlns:x14="http://schemas.microsoft.com/office/spreadsheetml/2009/9/main" uri="{B025F937-C7B1-47D3-B67F-A62EFF666E3E}">
          <x14:id>{82FB651B-52E2-46AC-90DB-7939F5DA05C4}</x14:id>
        </ext>
      </extLst>
    </cfRule>
  </conditionalFormatting>
  <conditionalFormatting sqref="B29:P37">
    <cfRule type="dataBar" priority="14">
      <dataBar>
        <cfvo type="min"/>
        <cfvo type="max"/>
        <color rgb="FF638EC6"/>
      </dataBar>
      <extLst>
        <ext xmlns:x14="http://schemas.microsoft.com/office/spreadsheetml/2009/9/main" uri="{B025F937-C7B1-47D3-B67F-A62EFF666E3E}">
          <x14:id>{7C0A98D2-834C-489E-9F47-A8543BFF0B8F}</x14:id>
        </ext>
      </extLst>
    </cfRule>
  </conditionalFormatting>
  <conditionalFormatting sqref="B30">
    <cfRule type="dataBar" priority="13">
      <dataBar>
        <cfvo type="min"/>
        <cfvo type="max"/>
        <color rgb="FF638EC6"/>
      </dataBar>
      <extLst>
        <ext xmlns:x14="http://schemas.microsoft.com/office/spreadsheetml/2009/9/main" uri="{B025F937-C7B1-47D3-B67F-A62EFF666E3E}">
          <x14:id>{AA3467E1-9E99-4672-9E0C-90594BDB7DD8}</x14:id>
        </ext>
      </extLst>
    </cfRule>
  </conditionalFormatting>
  <conditionalFormatting sqref="K34">
    <cfRule type="dataBar" priority="12">
      <dataBar>
        <cfvo type="min"/>
        <cfvo type="max"/>
        <color rgb="FF638EC6"/>
      </dataBar>
      <extLst>
        <ext xmlns:x14="http://schemas.microsoft.com/office/spreadsheetml/2009/9/main" uri="{B025F937-C7B1-47D3-B67F-A62EFF666E3E}">
          <x14:id>{96A2C4C3-7BEA-4D56-B346-6B0B01F5D1A9}</x14:id>
        </ext>
      </extLst>
    </cfRule>
  </conditionalFormatting>
  <conditionalFormatting sqref="O35:O37 B36:N36">
    <cfRule type="dataBar" priority="11">
      <dataBar>
        <cfvo type="min"/>
        <cfvo type="max"/>
        <color rgb="FF638EC6"/>
      </dataBar>
      <extLst>
        <ext xmlns:x14="http://schemas.microsoft.com/office/spreadsheetml/2009/9/main" uri="{B025F937-C7B1-47D3-B67F-A62EFF666E3E}">
          <x14:id>{CDF5E856-767B-4A5E-A282-E2E13813EFC5}</x14:id>
        </ext>
      </extLst>
    </cfRule>
  </conditionalFormatting>
  <conditionalFormatting sqref="P29:P37">
    <cfRule type="dataBar" priority="10">
      <dataBar>
        <cfvo type="min"/>
        <cfvo type="max"/>
        <color rgb="FF638EC6"/>
      </dataBar>
      <extLst>
        <ext xmlns:x14="http://schemas.microsoft.com/office/spreadsheetml/2009/9/main" uri="{B025F937-C7B1-47D3-B67F-A62EFF666E3E}">
          <x14:id>{1EA2315E-A732-4042-A373-AA371378FAFE}</x14:id>
        </ext>
      </extLst>
    </cfRule>
  </conditionalFormatting>
  <conditionalFormatting sqref="B24:P26 C27:P27 B28:P37">
    <cfRule type="dataBar" priority="1">
      <dataBar>
        <cfvo type="min"/>
        <cfvo type="max"/>
        <color rgb="FF638EC6"/>
      </dataBar>
      <extLst>
        <ext xmlns:x14="http://schemas.microsoft.com/office/spreadsheetml/2009/9/main" uri="{B025F937-C7B1-47D3-B67F-A62EFF666E3E}">
          <x14:id>{1BD396B6-8156-43C9-8A82-B664E4F95309}</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3E5A0CD-C131-4BDC-94AF-81E7EBBD2E06}">
            <x14:dataBar minLength="0" maxLength="100" border="1" negativeBarBorderColorSameAsPositive="0">
              <x14:cfvo type="autoMin"/>
              <x14:cfvo type="autoMax"/>
              <x14:borderColor rgb="FF638EC6"/>
              <x14:negativeFillColor rgb="FFFF0000"/>
              <x14:negativeBorderColor rgb="FFFF0000"/>
              <x14:axisColor rgb="FF000000"/>
            </x14:dataBar>
          </x14:cfRule>
          <xm:sqref>S4:AG12</xm:sqref>
        </x14:conditionalFormatting>
        <x14:conditionalFormatting xmlns:xm="http://schemas.microsoft.com/office/excel/2006/main">
          <x14:cfRule type="dataBar" id="{326434B8-8BF1-4CF3-B844-8C5B1073FBCF}">
            <x14:dataBar minLength="0" maxLength="100" border="1" negativeBarBorderColorSameAsPositive="0">
              <x14:cfvo type="autoMin"/>
              <x14:cfvo type="autoMax"/>
              <x14:borderColor rgb="FF638EC6"/>
              <x14:negativeFillColor rgb="FFFF0000"/>
              <x14:negativeBorderColor rgb="FFFF0000"/>
              <x14:axisColor rgb="FF000000"/>
            </x14:dataBar>
          </x14:cfRule>
          <xm:sqref>S16:AG24</xm:sqref>
        </x14:conditionalFormatting>
        <x14:conditionalFormatting xmlns:xm="http://schemas.microsoft.com/office/excel/2006/main">
          <x14:cfRule type="dataBar" id="{99CA945F-C18D-436E-8CC8-BD095A008A2E}">
            <x14:dataBar minLength="0" maxLength="100" border="1" negativeBarBorderColorSameAsPositive="0">
              <x14:cfvo type="autoMin"/>
              <x14:cfvo type="autoMax"/>
              <x14:borderColor rgb="FF638EC6"/>
              <x14:negativeFillColor rgb="FFFF0000"/>
              <x14:negativeBorderColor rgb="FFFF0000"/>
              <x14:axisColor rgb="FF000000"/>
            </x14:dataBar>
          </x14:cfRule>
          <xm:sqref>B16:Q24</xm:sqref>
        </x14:conditionalFormatting>
        <x14:conditionalFormatting xmlns:xm="http://schemas.microsoft.com/office/excel/2006/main">
          <x14:cfRule type="dataBar" id="{82FB651B-52E2-46AC-90DB-7939F5DA05C4}">
            <x14:dataBar minLength="0" maxLength="100" border="1" negativeBarBorderColorSameAsPositive="0">
              <x14:cfvo type="autoMin"/>
              <x14:cfvo type="autoMax"/>
              <x14:borderColor rgb="FF638EC6"/>
              <x14:negativeFillColor rgb="FFFF0000"/>
              <x14:negativeBorderColor rgb="FFFF0000"/>
              <x14:axisColor rgb="FF000000"/>
            </x14:dataBar>
          </x14:cfRule>
          <xm:sqref>B31:O33 B35:N35 B34:J34 B37:N37 C29:O37</xm:sqref>
        </x14:conditionalFormatting>
        <x14:conditionalFormatting xmlns:xm="http://schemas.microsoft.com/office/excel/2006/main">
          <x14:cfRule type="dataBar" id="{7C0A98D2-834C-489E-9F47-A8543BFF0B8F}">
            <x14:dataBar minLength="0" maxLength="100" border="1" negativeBarBorderColorSameAsPositive="0">
              <x14:cfvo type="autoMin"/>
              <x14:cfvo type="autoMax"/>
              <x14:borderColor rgb="FF638EC6"/>
              <x14:negativeFillColor rgb="FFFF0000"/>
              <x14:negativeBorderColor rgb="FFFF0000"/>
              <x14:axisColor rgb="FF000000"/>
            </x14:dataBar>
          </x14:cfRule>
          <xm:sqref>B29:P37</xm:sqref>
        </x14:conditionalFormatting>
        <x14:conditionalFormatting xmlns:xm="http://schemas.microsoft.com/office/excel/2006/main">
          <x14:cfRule type="dataBar" id="{AA3467E1-9E99-4672-9E0C-90594BDB7DD8}">
            <x14:dataBar minLength="0" maxLength="100" border="1" negativeBarBorderColorSameAsPositive="0">
              <x14:cfvo type="autoMin"/>
              <x14:cfvo type="autoMax"/>
              <x14:borderColor rgb="FF638EC6"/>
              <x14:negativeFillColor rgb="FFFF0000"/>
              <x14:negativeBorderColor rgb="FFFF0000"/>
              <x14:axisColor rgb="FF000000"/>
            </x14:dataBar>
          </x14:cfRule>
          <xm:sqref>B30</xm:sqref>
        </x14:conditionalFormatting>
        <x14:conditionalFormatting xmlns:xm="http://schemas.microsoft.com/office/excel/2006/main">
          <x14:cfRule type="dataBar" id="{96A2C4C3-7BEA-4D56-B346-6B0B01F5D1A9}">
            <x14:dataBar minLength="0" maxLength="100" border="1" negativeBarBorderColorSameAsPositive="0">
              <x14:cfvo type="autoMin"/>
              <x14:cfvo type="autoMax"/>
              <x14:borderColor rgb="FF638EC6"/>
              <x14:negativeFillColor rgb="FFFF0000"/>
              <x14:negativeBorderColor rgb="FFFF0000"/>
              <x14:axisColor rgb="FF000000"/>
            </x14:dataBar>
          </x14:cfRule>
          <xm:sqref>K34</xm:sqref>
        </x14:conditionalFormatting>
        <x14:conditionalFormatting xmlns:xm="http://schemas.microsoft.com/office/excel/2006/main">
          <x14:cfRule type="dataBar" id="{CDF5E856-767B-4A5E-A282-E2E13813EFC5}">
            <x14:dataBar minLength="0" maxLength="100" border="1" negativeBarBorderColorSameAsPositive="0">
              <x14:cfvo type="autoMin"/>
              <x14:cfvo type="autoMax"/>
              <x14:borderColor rgb="FF638EC6"/>
              <x14:negativeFillColor rgb="FFFF0000"/>
              <x14:negativeBorderColor rgb="FFFF0000"/>
              <x14:axisColor rgb="FF000000"/>
            </x14:dataBar>
          </x14:cfRule>
          <xm:sqref>O35:O37 B36:N36</xm:sqref>
        </x14:conditionalFormatting>
        <x14:conditionalFormatting xmlns:xm="http://schemas.microsoft.com/office/excel/2006/main">
          <x14:cfRule type="dataBar" id="{1EA2315E-A732-4042-A373-AA371378FAFE}">
            <x14:dataBar minLength="0" maxLength="100" border="1" negativeBarBorderColorSameAsPositive="0">
              <x14:cfvo type="autoMin"/>
              <x14:cfvo type="autoMax"/>
              <x14:borderColor rgb="FF638EC6"/>
              <x14:negativeFillColor rgb="FFFF0000"/>
              <x14:negativeBorderColor rgb="FFFF0000"/>
              <x14:axisColor rgb="FF000000"/>
            </x14:dataBar>
          </x14:cfRule>
          <xm:sqref>P29:P37</xm:sqref>
        </x14:conditionalFormatting>
        <x14:conditionalFormatting xmlns:xm="http://schemas.microsoft.com/office/excel/2006/main">
          <x14:cfRule type="dataBar" id="{1BD396B6-8156-43C9-8A82-B664E4F95309}">
            <x14:dataBar minLength="0" maxLength="100" border="1" negativeBarBorderColorSameAsPositive="0">
              <x14:cfvo type="autoMin"/>
              <x14:cfvo type="autoMax"/>
              <x14:borderColor rgb="FF638EC6"/>
              <x14:negativeFillColor rgb="FFFF0000"/>
              <x14:negativeBorderColor rgb="FFFF0000"/>
              <x14:axisColor rgb="FF000000"/>
            </x14:dataBar>
          </x14:cfRule>
          <xm:sqref>B24:P26 C27:P27 B28:P37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defaultColWidth="9.1796875" defaultRowHeight="14.5" x14ac:dyDescent="0.35"/>
  <cols>
    <col min="1" max="1" width="33.81640625" style="11" customWidth="1"/>
    <col min="2" max="8" width="10" style="117" customWidth="1"/>
    <col min="9" max="9" width="9.1796875" style="11"/>
    <col min="10" max="10" width="32.81640625" style="11" customWidth="1"/>
    <col min="11" max="17" width="10" style="117" customWidth="1"/>
    <col min="18" max="16384" width="9.1796875" style="11"/>
  </cols>
  <sheetData>
    <row r="1" spans="1:17" x14ac:dyDescent="0.35">
      <c r="A1" s="18" t="s">
        <v>7</v>
      </c>
    </row>
    <row r="2" spans="1:17" x14ac:dyDescent="0.35">
      <c r="A2" s="8" t="s">
        <v>19</v>
      </c>
      <c r="J2" s="8" t="s">
        <v>58</v>
      </c>
    </row>
    <row r="3" spans="1:17" ht="29" x14ac:dyDescent="0.35">
      <c r="A3" s="25" t="s">
        <v>52</v>
      </c>
      <c r="B3" s="88" t="s">
        <v>53</v>
      </c>
      <c r="C3" s="88" t="s">
        <v>54</v>
      </c>
      <c r="D3" s="88" t="s">
        <v>55</v>
      </c>
      <c r="E3" s="88" t="s">
        <v>56</v>
      </c>
      <c r="F3" s="88" t="s">
        <v>57</v>
      </c>
      <c r="G3" s="88" t="s">
        <v>32</v>
      </c>
      <c r="H3" s="89" t="s">
        <v>12</v>
      </c>
      <c r="J3" s="25" t="s">
        <v>52</v>
      </c>
      <c r="K3" s="88" t="s">
        <v>53</v>
      </c>
      <c r="L3" s="88" t="s">
        <v>54</v>
      </c>
      <c r="M3" s="88" t="s">
        <v>55</v>
      </c>
      <c r="N3" s="88" t="s">
        <v>56</v>
      </c>
      <c r="O3" s="88" t="s">
        <v>57</v>
      </c>
      <c r="P3" s="88" t="s">
        <v>32</v>
      </c>
      <c r="Q3" s="89" t="s">
        <v>12</v>
      </c>
    </row>
    <row r="4" spans="1:17" x14ac:dyDescent="0.35">
      <c r="A4" s="26" t="s">
        <v>13</v>
      </c>
      <c r="B4" s="118">
        <v>65</v>
      </c>
      <c r="C4" s="118">
        <v>465</v>
      </c>
      <c r="D4" s="118">
        <v>500</v>
      </c>
      <c r="E4" s="118">
        <v>100</v>
      </c>
      <c r="F4" s="118">
        <v>0</v>
      </c>
      <c r="G4" s="118">
        <v>0</v>
      </c>
      <c r="H4" s="119">
        <v>1125</v>
      </c>
      <c r="J4" s="26" t="s">
        <v>13</v>
      </c>
      <c r="K4" s="28">
        <v>0.06</v>
      </c>
      <c r="L4" s="28">
        <v>0.41000000000000003</v>
      </c>
      <c r="M4" s="28">
        <v>0.44</v>
      </c>
      <c r="N4" s="28">
        <v>0.09</v>
      </c>
      <c r="O4" s="28">
        <v>0</v>
      </c>
      <c r="P4" s="28">
        <v>0</v>
      </c>
      <c r="Q4" s="52">
        <v>1</v>
      </c>
    </row>
    <row r="5" spans="1:17" x14ac:dyDescent="0.35">
      <c r="A5" s="26" t="s">
        <v>14</v>
      </c>
      <c r="B5" s="118">
        <v>185</v>
      </c>
      <c r="C5" s="118">
        <v>1045</v>
      </c>
      <c r="D5" s="118">
        <v>1165</v>
      </c>
      <c r="E5" s="118">
        <v>230</v>
      </c>
      <c r="F5" s="118">
        <v>15</v>
      </c>
      <c r="G5" s="118">
        <v>5</v>
      </c>
      <c r="H5" s="119">
        <v>2645</v>
      </c>
      <c r="J5" s="26" t="s">
        <v>14</v>
      </c>
      <c r="K5" s="28">
        <v>7.0000000000000007E-2</v>
      </c>
      <c r="L5" s="28">
        <v>0.4</v>
      </c>
      <c r="M5" s="28">
        <v>0.44</v>
      </c>
      <c r="N5" s="28">
        <v>0.09</v>
      </c>
      <c r="O5" s="28">
        <v>0</v>
      </c>
      <c r="P5" s="28">
        <v>0</v>
      </c>
      <c r="Q5" s="52">
        <v>1</v>
      </c>
    </row>
    <row r="6" spans="1:17" x14ac:dyDescent="0.35">
      <c r="A6" s="26" t="s">
        <v>15</v>
      </c>
      <c r="B6" s="118">
        <v>20</v>
      </c>
      <c r="C6" s="118">
        <v>30</v>
      </c>
      <c r="D6" s="118">
        <v>25</v>
      </c>
      <c r="E6" s="118">
        <v>10</v>
      </c>
      <c r="F6" s="118">
        <v>0</v>
      </c>
      <c r="G6" s="118">
        <v>0</v>
      </c>
      <c r="H6" s="119">
        <v>85</v>
      </c>
      <c r="J6" s="26" t="s">
        <v>15</v>
      </c>
      <c r="K6" s="28">
        <v>0.21</v>
      </c>
      <c r="L6" s="28">
        <v>0.37</v>
      </c>
      <c r="M6" s="28">
        <v>0.3</v>
      </c>
      <c r="N6" s="28">
        <v>0.1</v>
      </c>
      <c r="O6" s="28" t="s">
        <v>31</v>
      </c>
      <c r="P6" s="28" t="s">
        <v>31</v>
      </c>
      <c r="Q6" s="52">
        <v>1</v>
      </c>
    </row>
    <row r="7" spans="1:17" x14ac:dyDescent="0.35">
      <c r="A7" s="26" t="s">
        <v>16</v>
      </c>
      <c r="B7" s="118">
        <v>115</v>
      </c>
      <c r="C7" s="118">
        <v>235</v>
      </c>
      <c r="D7" s="118">
        <v>160</v>
      </c>
      <c r="E7" s="118">
        <v>30</v>
      </c>
      <c r="F7" s="118">
        <v>0</v>
      </c>
      <c r="G7" s="118">
        <v>0</v>
      </c>
      <c r="H7" s="119">
        <v>535</v>
      </c>
      <c r="J7" s="26" t="s">
        <v>16</v>
      </c>
      <c r="K7" s="28">
        <v>0.21</v>
      </c>
      <c r="L7" s="28">
        <v>0.43</v>
      </c>
      <c r="M7" s="28">
        <v>0.3</v>
      </c>
      <c r="N7" s="28">
        <v>0.05</v>
      </c>
      <c r="O7" s="28">
        <v>0</v>
      </c>
      <c r="P7" s="28">
        <v>0</v>
      </c>
      <c r="Q7" s="52">
        <v>1</v>
      </c>
    </row>
    <row r="8" spans="1:17" x14ac:dyDescent="0.35">
      <c r="A8" s="26" t="s">
        <v>17</v>
      </c>
      <c r="B8" s="118">
        <v>60</v>
      </c>
      <c r="C8" s="118">
        <v>260</v>
      </c>
      <c r="D8" s="118">
        <v>265</v>
      </c>
      <c r="E8" s="118">
        <v>65</v>
      </c>
      <c r="F8" s="118">
        <v>0</v>
      </c>
      <c r="G8" s="118">
        <v>0</v>
      </c>
      <c r="H8" s="119">
        <v>650</v>
      </c>
      <c r="J8" s="26" t="s">
        <v>17</v>
      </c>
      <c r="K8" s="28">
        <v>0.09</v>
      </c>
      <c r="L8" s="28">
        <v>0.4</v>
      </c>
      <c r="M8" s="28">
        <v>0.41000000000000003</v>
      </c>
      <c r="N8" s="28">
        <v>0.1</v>
      </c>
      <c r="O8" s="28">
        <v>0</v>
      </c>
      <c r="P8" s="28">
        <v>0</v>
      </c>
      <c r="Q8" s="52">
        <v>1</v>
      </c>
    </row>
    <row r="9" spans="1:17" x14ac:dyDescent="0.35">
      <c r="A9" s="26" t="s">
        <v>10</v>
      </c>
      <c r="B9" s="118">
        <v>205</v>
      </c>
      <c r="C9" s="118">
        <v>845</v>
      </c>
      <c r="D9" s="118">
        <v>645</v>
      </c>
      <c r="E9" s="118">
        <v>190</v>
      </c>
      <c r="F9" s="118">
        <v>50</v>
      </c>
      <c r="G9" s="118">
        <v>10</v>
      </c>
      <c r="H9" s="119">
        <v>1940</v>
      </c>
      <c r="J9" s="26" t="s">
        <v>10</v>
      </c>
      <c r="K9" s="28">
        <v>0.11</v>
      </c>
      <c r="L9" s="28">
        <v>0.44</v>
      </c>
      <c r="M9" s="28">
        <v>0.33</v>
      </c>
      <c r="N9" s="28">
        <v>0.1</v>
      </c>
      <c r="O9" s="28">
        <v>0.02</v>
      </c>
      <c r="P9" s="28">
        <v>0</v>
      </c>
      <c r="Q9" s="52">
        <v>1</v>
      </c>
    </row>
    <row r="10" spans="1:17" x14ac:dyDescent="0.35">
      <c r="A10" s="26" t="s">
        <v>18</v>
      </c>
      <c r="B10" s="118">
        <v>13450</v>
      </c>
      <c r="C10" s="118">
        <v>34035</v>
      </c>
      <c r="D10" s="118">
        <v>15990</v>
      </c>
      <c r="E10" s="118">
        <v>2850</v>
      </c>
      <c r="F10" s="118">
        <v>800</v>
      </c>
      <c r="G10" s="118">
        <v>95</v>
      </c>
      <c r="H10" s="119">
        <v>67220</v>
      </c>
      <c r="J10" s="26" t="s">
        <v>18</v>
      </c>
      <c r="K10" s="28">
        <v>0.2</v>
      </c>
      <c r="L10" s="28">
        <v>0.51</v>
      </c>
      <c r="M10" s="28">
        <v>0.24</v>
      </c>
      <c r="N10" s="28">
        <v>0.04</v>
      </c>
      <c r="O10" s="28">
        <v>0.01</v>
      </c>
      <c r="P10" s="28">
        <v>0</v>
      </c>
      <c r="Q10" s="52">
        <v>1</v>
      </c>
    </row>
    <row r="11" spans="1:17" x14ac:dyDescent="0.35">
      <c r="A11" s="26" t="s">
        <v>32</v>
      </c>
      <c r="B11" s="118">
        <v>0</v>
      </c>
      <c r="C11" s="118">
        <v>0</v>
      </c>
      <c r="D11" s="118">
        <v>0</v>
      </c>
      <c r="E11" s="118">
        <v>0</v>
      </c>
      <c r="F11" s="118">
        <v>0</v>
      </c>
      <c r="G11" s="118">
        <v>0</v>
      </c>
      <c r="H11" s="119">
        <v>0</v>
      </c>
      <c r="J11" s="26" t="s">
        <v>32</v>
      </c>
      <c r="K11" s="28">
        <v>0</v>
      </c>
      <c r="L11" s="28">
        <v>0</v>
      </c>
      <c r="M11" s="28">
        <v>0</v>
      </c>
      <c r="N11" s="28">
        <v>1</v>
      </c>
      <c r="O11" s="28">
        <v>0</v>
      </c>
      <c r="P11" s="28">
        <v>0</v>
      </c>
      <c r="Q11" s="52">
        <v>1</v>
      </c>
    </row>
    <row r="12" spans="1:17" x14ac:dyDescent="0.35">
      <c r="A12" s="27" t="s">
        <v>12</v>
      </c>
      <c r="B12" s="120">
        <v>14095</v>
      </c>
      <c r="C12" s="120">
        <v>36915</v>
      </c>
      <c r="D12" s="120">
        <v>18750</v>
      </c>
      <c r="E12" s="120">
        <v>3465</v>
      </c>
      <c r="F12" s="120">
        <v>860</v>
      </c>
      <c r="G12" s="120">
        <v>110</v>
      </c>
      <c r="H12" s="121">
        <v>74200</v>
      </c>
      <c r="J12" s="27" t="s">
        <v>12</v>
      </c>
      <c r="K12" s="45">
        <v>0.19</v>
      </c>
      <c r="L12" s="45">
        <v>0.5</v>
      </c>
      <c r="M12" s="45">
        <v>0.25</v>
      </c>
      <c r="N12" s="45">
        <v>0.05</v>
      </c>
      <c r="O12" s="45">
        <v>0.01</v>
      </c>
      <c r="P12" s="45">
        <v>0</v>
      </c>
      <c r="Q12" s="53">
        <v>1</v>
      </c>
    </row>
    <row r="14" spans="1:17" x14ac:dyDescent="0.35">
      <c r="A14" s="8" t="s">
        <v>59</v>
      </c>
      <c r="J14" s="8" t="s">
        <v>34</v>
      </c>
    </row>
    <row r="15" spans="1:17" ht="29" x14ac:dyDescent="0.35">
      <c r="A15" s="25" t="s">
        <v>52</v>
      </c>
      <c r="B15" s="88" t="s">
        <v>53</v>
      </c>
      <c r="C15" s="88" t="s">
        <v>54</v>
      </c>
      <c r="D15" s="88" t="s">
        <v>55</v>
      </c>
      <c r="E15" s="88" t="s">
        <v>56</v>
      </c>
      <c r="F15" s="88" t="s">
        <v>57</v>
      </c>
      <c r="G15" s="88" t="s">
        <v>32</v>
      </c>
      <c r="H15" s="89" t="s">
        <v>12</v>
      </c>
      <c r="J15" s="25" t="s">
        <v>52</v>
      </c>
      <c r="K15" s="88" t="s">
        <v>53</v>
      </c>
      <c r="L15" s="88" t="s">
        <v>54</v>
      </c>
      <c r="M15" s="88" t="s">
        <v>55</v>
      </c>
      <c r="N15" s="88" t="s">
        <v>56</v>
      </c>
      <c r="O15" s="88" t="s">
        <v>57</v>
      </c>
      <c r="P15" s="88" t="s">
        <v>32</v>
      </c>
      <c r="Q15" s="89" t="s">
        <v>12</v>
      </c>
    </row>
    <row r="16" spans="1:17" x14ac:dyDescent="0.35">
      <c r="A16" s="26" t="s">
        <v>13</v>
      </c>
      <c r="B16" s="28">
        <v>0</v>
      </c>
      <c r="C16" s="28">
        <v>0.01</v>
      </c>
      <c r="D16" s="28">
        <v>0.03</v>
      </c>
      <c r="E16" s="28">
        <v>0.03</v>
      </c>
      <c r="F16" s="28">
        <v>0</v>
      </c>
      <c r="G16" s="28">
        <v>0</v>
      </c>
      <c r="H16" s="52">
        <v>0.02</v>
      </c>
      <c r="J16" s="26" t="s">
        <v>13</v>
      </c>
      <c r="K16" s="28">
        <v>0</v>
      </c>
      <c r="L16" s="28">
        <v>0.01</v>
      </c>
      <c r="M16" s="28">
        <v>0.01</v>
      </c>
      <c r="N16" s="28">
        <v>0</v>
      </c>
      <c r="O16" s="28">
        <v>0</v>
      </c>
      <c r="P16" s="28">
        <v>0</v>
      </c>
      <c r="Q16" s="52">
        <v>0.02</v>
      </c>
    </row>
    <row r="17" spans="1:18" x14ac:dyDescent="0.35">
      <c r="A17" s="26" t="s">
        <v>14</v>
      </c>
      <c r="B17" s="28">
        <v>0.01</v>
      </c>
      <c r="C17" s="28">
        <v>0.03</v>
      </c>
      <c r="D17" s="28">
        <v>0.06</v>
      </c>
      <c r="E17" s="28">
        <v>7.0000000000000007E-2</v>
      </c>
      <c r="F17" s="28">
        <v>0.02</v>
      </c>
      <c r="G17" s="28">
        <v>0.06</v>
      </c>
      <c r="H17" s="52">
        <v>0.04</v>
      </c>
      <c r="J17" s="26" t="s">
        <v>14</v>
      </c>
      <c r="K17" s="28">
        <v>0</v>
      </c>
      <c r="L17" s="28">
        <v>0.01</v>
      </c>
      <c r="M17" s="28">
        <v>0.02</v>
      </c>
      <c r="N17" s="28">
        <v>0</v>
      </c>
      <c r="O17" s="28">
        <v>0</v>
      </c>
      <c r="P17" s="28">
        <v>0</v>
      </c>
      <c r="Q17" s="52">
        <v>0.04</v>
      </c>
    </row>
    <row r="18" spans="1:18" x14ac:dyDescent="0.35">
      <c r="A18" s="26" t="s">
        <v>15</v>
      </c>
      <c r="B18" s="28">
        <v>0</v>
      </c>
      <c r="C18" s="28">
        <v>0</v>
      </c>
      <c r="D18" s="28">
        <v>0</v>
      </c>
      <c r="E18" s="28">
        <v>0</v>
      </c>
      <c r="F18" s="28">
        <v>0</v>
      </c>
      <c r="G18" s="28">
        <v>0</v>
      </c>
      <c r="H18" s="52">
        <v>0</v>
      </c>
      <c r="J18" s="26" t="s">
        <v>15</v>
      </c>
      <c r="K18" s="28">
        <v>0</v>
      </c>
      <c r="L18" s="28">
        <v>0</v>
      </c>
      <c r="M18" s="28">
        <v>0</v>
      </c>
      <c r="N18" s="28">
        <v>0</v>
      </c>
      <c r="O18" s="28">
        <v>0</v>
      </c>
      <c r="P18" s="28">
        <v>0</v>
      </c>
      <c r="Q18" s="52">
        <v>0</v>
      </c>
    </row>
    <row r="19" spans="1:18" x14ac:dyDescent="0.35">
      <c r="A19" s="26" t="s">
        <v>16</v>
      </c>
      <c r="B19" s="28">
        <v>0.01</v>
      </c>
      <c r="C19" s="28">
        <v>0.01</v>
      </c>
      <c r="D19" s="28">
        <v>0.01</v>
      </c>
      <c r="E19" s="28">
        <v>0.01</v>
      </c>
      <c r="F19" s="28">
        <v>0</v>
      </c>
      <c r="G19" s="28" t="s">
        <v>31</v>
      </c>
      <c r="H19" s="52">
        <v>0.01</v>
      </c>
      <c r="J19" s="26" t="s">
        <v>16</v>
      </c>
      <c r="K19" s="28">
        <v>0</v>
      </c>
      <c r="L19" s="28">
        <v>0</v>
      </c>
      <c r="M19" s="28">
        <v>0</v>
      </c>
      <c r="N19" s="28">
        <v>0</v>
      </c>
      <c r="O19" s="28">
        <v>0</v>
      </c>
      <c r="P19" s="28">
        <v>0</v>
      </c>
      <c r="Q19" s="52">
        <v>0.01</v>
      </c>
    </row>
    <row r="20" spans="1:18" x14ac:dyDescent="0.35">
      <c r="A20" s="26" t="s">
        <v>17</v>
      </c>
      <c r="B20" s="28">
        <v>0</v>
      </c>
      <c r="C20" s="28">
        <v>0.01</v>
      </c>
      <c r="D20" s="28">
        <v>0.01</v>
      </c>
      <c r="E20" s="28">
        <v>0.02</v>
      </c>
      <c r="F20" s="28">
        <v>0</v>
      </c>
      <c r="G20" s="28">
        <v>0</v>
      </c>
      <c r="H20" s="52">
        <v>0.01</v>
      </c>
      <c r="J20" s="26" t="s">
        <v>17</v>
      </c>
      <c r="K20" s="28">
        <v>0</v>
      </c>
      <c r="L20" s="28">
        <v>0</v>
      </c>
      <c r="M20" s="28">
        <v>0</v>
      </c>
      <c r="N20" s="28">
        <v>0</v>
      </c>
      <c r="O20" s="28">
        <v>0</v>
      </c>
      <c r="P20" s="28">
        <v>0</v>
      </c>
      <c r="Q20" s="52">
        <v>0.01</v>
      </c>
    </row>
    <row r="21" spans="1:18" x14ac:dyDescent="0.35">
      <c r="A21" s="26" t="s">
        <v>10</v>
      </c>
      <c r="B21" s="28">
        <v>0.01</v>
      </c>
      <c r="C21" s="28">
        <v>0.02</v>
      </c>
      <c r="D21" s="28">
        <v>0.03</v>
      </c>
      <c r="E21" s="28">
        <v>0.05</v>
      </c>
      <c r="F21" s="28">
        <v>0.06</v>
      </c>
      <c r="G21" s="28">
        <v>7.0000000000000007E-2</v>
      </c>
      <c r="H21" s="52">
        <v>0.03</v>
      </c>
      <c r="J21" s="26" t="s">
        <v>10</v>
      </c>
      <c r="K21" s="28">
        <v>0</v>
      </c>
      <c r="L21" s="28">
        <v>0.01</v>
      </c>
      <c r="M21" s="28">
        <v>0.01</v>
      </c>
      <c r="N21" s="28">
        <v>0</v>
      </c>
      <c r="O21" s="28">
        <v>0</v>
      </c>
      <c r="P21" s="28">
        <v>0</v>
      </c>
      <c r="Q21" s="52">
        <v>0.03</v>
      </c>
    </row>
    <row r="22" spans="1:18" x14ac:dyDescent="0.35">
      <c r="A22" s="26" t="s">
        <v>18</v>
      </c>
      <c r="B22" s="28">
        <v>0.95000000000000007</v>
      </c>
      <c r="C22" s="28">
        <v>0.92</v>
      </c>
      <c r="D22" s="28">
        <v>0.85</v>
      </c>
      <c r="E22" s="28">
        <v>0.82000000000000006</v>
      </c>
      <c r="F22" s="28">
        <v>0.93</v>
      </c>
      <c r="G22" s="28">
        <v>0.86</v>
      </c>
      <c r="H22" s="52">
        <v>0.91</v>
      </c>
      <c r="J22" s="26" t="s">
        <v>18</v>
      </c>
      <c r="K22" s="28">
        <v>0.18</v>
      </c>
      <c r="L22" s="28">
        <v>0.46</v>
      </c>
      <c r="M22" s="28">
        <v>0.22</v>
      </c>
      <c r="N22" s="28">
        <v>0.04</v>
      </c>
      <c r="O22" s="28">
        <v>0.01</v>
      </c>
      <c r="P22" s="28">
        <v>0</v>
      </c>
      <c r="Q22" s="52">
        <v>0.91</v>
      </c>
    </row>
    <row r="23" spans="1:18" x14ac:dyDescent="0.35">
      <c r="A23" s="26" t="s">
        <v>32</v>
      </c>
      <c r="B23" s="28">
        <v>0</v>
      </c>
      <c r="C23" s="28">
        <v>0</v>
      </c>
      <c r="D23" s="28">
        <v>0</v>
      </c>
      <c r="E23" s="28">
        <v>0</v>
      </c>
      <c r="F23" s="28">
        <v>0</v>
      </c>
      <c r="G23" s="28" t="s">
        <v>31</v>
      </c>
      <c r="H23" s="52">
        <v>0</v>
      </c>
      <c r="J23" s="26" t="s">
        <v>32</v>
      </c>
      <c r="K23" s="28">
        <v>0</v>
      </c>
      <c r="L23" s="28">
        <v>0</v>
      </c>
      <c r="M23" s="28">
        <v>0</v>
      </c>
      <c r="N23" s="28">
        <v>0</v>
      </c>
      <c r="O23" s="28">
        <v>0</v>
      </c>
      <c r="P23" s="28">
        <v>0</v>
      </c>
      <c r="Q23" s="52">
        <v>0</v>
      </c>
    </row>
    <row r="24" spans="1:18" x14ac:dyDescent="0.35">
      <c r="A24" s="27" t="s">
        <v>12</v>
      </c>
      <c r="B24" s="45">
        <v>1</v>
      </c>
      <c r="C24" s="45">
        <v>1</v>
      </c>
      <c r="D24" s="45">
        <v>1</v>
      </c>
      <c r="E24" s="45">
        <v>1</v>
      </c>
      <c r="F24" s="45">
        <v>1</v>
      </c>
      <c r="G24" s="45">
        <v>1</v>
      </c>
      <c r="H24" s="53">
        <v>1</v>
      </c>
      <c r="J24" s="27" t="s">
        <v>12</v>
      </c>
      <c r="K24" s="45">
        <v>0.19</v>
      </c>
      <c r="L24" s="45">
        <v>0.5</v>
      </c>
      <c r="M24" s="45">
        <v>0.25</v>
      </c>
      <c r="N24" s="45">
        <v>0.05</v>
      </c>
      <c r="O24" s="45">
        <v>0.01</v>
      </c>
      <c r="P24" s="45">
        <v>0</v>
      </c>
      <c r="Q24" s="53">
        <v>1</v>
      </c>
    </row>
    <row r="26" spans="1:18" x14ac:dyDescent="0.35">
      <c r="A26" s="8" t="s">
        <v>20</v>
      </c>
    </row>
    <row r="27" spans="1:18" x14ac:dyDescent="0.35">
      <c r="A27" s="8" t="s">
        <v>109</v>
      </c>
      <c r="B27" s="136">
        <v>0</v>
      </c>
    </row>
    <row r="28" spans="1:18" ht="29" x14ac:dyDescent="0.35">
      <c r="A28" s="25" t="s">
        <v>52</v>
      </c>
      <c r="B28" s="88" t="s">
        <v>53</v>
      </c>
      <c r="C28" s="88" t="s">
        <v>54</v>
      </c>
      <c r="D28" s="88" t="s">
        <v>55</v>
      </c>
      <c r="E28" s="88" t="s">
        <v>56</v>
      </c>
      <c r="F28" s="88" t="s">
        <v>57</v>
      </c>
      <c r="G28" s="88" t="s">
        <v>32</v>
      </c>
      <c r="H28" s="89" t="s">
        <v>12</v>
      </c>
    </row>
    <row r="29" spans="1:18" x14ac:dyDescent="0.35">
      <c r="A29" s="26" t="s">
        <v>13</v>
      </c>
      <c r="B29" s="28">
        <f>IF(B41&lt;$B$27,"*",'group size'!B64)</f>
        <v>0.5</v>
      </c>
      <c r="C29" s="28">
        <f>IF(C41&lt;$B$27,"*",'group size'!C64)</f>
        <v>0.71</v>
      </c>
      <c r="D29" s="28">
        <f>IF(D41&lt;$B$27,"*",'group size'!D64)</f>
        <v>0.67</v>
      </c>
      <c r="E29" s="28">
        <f>IF(E41&lt;$B$27,"*",'group size'!E64)</f>
        <v>0.61</v>
      </c>
      <c r="F29" s="28" t="str">
        <f>IF(F41&lt;$B$27,"*",'group size'!F64)</f>
        <v>*</v>
      </c>
      <c r="G29" s="28" t="str">
        <f>IF(G41&lt;$B$27,"*",'group size'!G64)</f>
        <v>*</v>
      </c>
      <c r="H29" s="52">
        <f>IF(H41&lt;$B$27,"*",'group size'!H64)</f>
        <v>0.67</v>
      </c>
      <c r="I29" s="19"/>
      <c r="J29" s="19"/>
      <c r="K29" s="123"/>
      <c r="L29" s="123"/>
      <c r="M29" s="123"/>
      <c r="N29" s="123"/>
      <c r="P29" s="100"/>
      <c r="Q29" s="100"/>
      <c r="R29" s="14"/>
    </row>
    <row r="30" spans="1:18" x14ac:dyDescent="0.35">
      <c r="A30" s="26" t="s">
        <v>14</v>
      </c>
      <c r="B30" s="28">
        <f>IF(B42&lt;$B$27,"*",'group size'!B65)</f>
        <v>0.49</v>
      </c>
      <c r="C30" s="28">
        <f>IF(C42&lt;$B$27,"*",'group size'!C65)</f>
        <v>0.64</v>
      </c>
      <c r="D30" s="28">
        <f>IF(D42&lt;$B$27,"*",'group size'!D65)</f>
        <v>0.66</v>
      </c>
      <c r="E30" s="28">
        <f>IF(E42&lt;$B$27,"*",'group size'!E65)</f>
        <v>0.69000000000000006</v>
      </c>
      <c r="F30" s="28" t="str">
        <f>IF(F42&lt;$B$27,"*",'group size'!F65)</f>
        <v>*</v>
      </c>
      <c r="G30" s="28" t="str">
        <f>IF(G42&lt;$B$27,"*",'group size'!G65)</f>
        <v>*</v>
      </c>
      <c r="H30" s="52">
        <f>IF(H42&lt;$B$27,"*",'group size'!H65)</f>
        <v>0.64</v>
      </c>
      <c r="I30" s="19"/>
      <c r="J30" s="19"/>
      <c r="K30" s="123"/>
      <c r="L30" s="123"/>
      <c r="M30" s="123"/>
      <c r="N30" s="123"/>
      <c r="P30" s="100"/>
      <c r="Q30" s="100"/>
      <c r="R30" s="14"/>
    </row>
    <row r="31" spans="1:18" x14ac:dyDescent="0.35">
      <c r="A31" s="26" t="s">
        <v>15</v>
      </c>
      <c r="B31" s="28">
        <f>IF(B43&lt;$B$27,"*",'group size'!B66)</f>
        <v>0.54</v>
      </c>
      <c r="C31" s="28">
        <f>IF(C43&lt;$B$27,"*",'group size'!C66)</f>
        <v>0.73</v>
      </c>
      <c r="D31" s="28" t="str">
        <f>IF(D43&lt;$B$27,"*",'group size'!D66)</f>
        <v>*</v>
      </c>
      <c r="E31" s="28" t="str">
        <f>IF(E43&lt;$B$27,"*",'group size'!E66)</f>
        <v>*</v>
      </c>
      <c r="F31" s="28" t="str">
        <f>IF(F43&lt;$B$27,"*",'group size'!F66)</f>
        <v>*</v>
      </c>
      <c r="G31" s="28" t="str">
        <f>IF(G43&lt;$B$27,"*",'group size'!G66)</f>
        <v>*</v>
      </c>
      <c r="H31" s="52">
        <f>IF(H43&lt;$B$27,"*",'group size'!H66)</f>
        <v>0.7</v>
      </c>
      <c r="I31" s="19"/>
      <c r="J31" s="19"/>
      <c r="K31" s="123"/>
      <c r="L31" s="123"/>
      <c r="M31" s="123"/>
      <c r="N31" s="123"/>
      <c r="P31" s="100"/>
      <c r="Q31" s="100"/>
      <c r="R31" s="14"/>
    </row>
    <row r="32" spans="1:18" x14ac:dyDescent="0.35">
      <c r="A32" s="26" t="s">
        <v>16</v>
      </c>
      <c r="B32" s="28">
        <f>IF(B44&lt;$B$27,"*",'group size'!B67)</f>
        <v>0.69000000000000006</v>
      </c>
      <c r="C32" s="28">
        <f>IF(C44&lt;$B$27,"*",'group size'!C67)</f>
        <v>0.69000000000000006</v>
      </c>
      <c r="D32" s="28">
        <f>IF(D44&lt;$B$27,"*",'group size'!D67)</f>
        <v>0.77</v>
      </c>
      <c r="E32" s="28">
        <f>IF(E44&lt;$B$27,"*",'group size'!E67)</f>
        <v>0.70000000000000007</v>
      </c>
      <c r="F32" s="28" t="str">
        <f>IF(F44&lt;$B$27,"*",'group size'!F67)</f>
        <v>*</v>
      </c>
      <c r="G32" s="28" t="str">
        <f>IF(G44&lt;$B$27,"*",'group size'!G67)</f>
        <v>*</v>
      </c>
      <c r="H32" s="52">
        <f>IF(H44&lt;$B$27,"*",'group size'!H67)</f>
        <v>0.71</v>
      </c>
      <c r="I32" s="19"/>
      <c r="J32" s="19"/>
      <c r="K32" s="123"/>
      <c r="L32" s="123"/>
      <c r="M32" s="123"/>
      <c r="N32" s="123"/>
      <c r="P32" s="100"/>
      <c r="Q32" s="100"/>
      <c r="R32" s="14"/>
    </row>
    <row r="33" spans="1:18" x14ac:dyDescent="0.35">
      <c r="A33" s="26" t="s">
        <v>17</v>
      </c>
      <c r="B33" s="28">
        <f>IF(B45&lt;$B$27,"*",'group size'!B68)</f>
        <v>0.72</v>
      </c>
      <c r="C33" s="28">
        <f>IF(C45&lt;$B$27,"*",'group size'!C68)</f>
        <v>0.70000000000000007</v>
      </c>
      <c r="D33" s="28">
        <f>IF(D45&lt;$B$27,"*",'group size'!D68)</f>
        <v>0.68</v>
      </c>
      <c r="E33" s="28" t="str">
        <f>IF(E45&lt;$B$27,"*",'group size'!E68)</f>
        <v>*</v>
      </c>
      <c r="F33" s="28" t="str">
        <f>IF(F45&lt;$B$27,"*",'group size'!F68)</f>
        <v>*</v>
      </c>
      <c r="G33" s="28" t="str">
        <f>IF(G45&lt;$B$27,"*",'group size'!G68)</f>
        <v>*</v>
      </c>
      <c r="H33" s="52">
        <f>IF(H45&lt;$B$27,"*",'group size'!H68)</f>
        <v>0.71</v>
      </c>
      <c r="I33" s="19"/>
      <c r="J33" s="19"/>
      <c r="K33" s="123"/>
      <c r="L33" s="123"/>
      <c r="M33" s="123"/>
      <c r="N33" s="123"/>
      <c r="P33" s="100"/>
      <c r="Q33" s="100"/>
      <c r="R33" s="14"/>
    </row>
    <row r="34" spans="1:18" x14ac:dyDescent="0.35">
      <c r="A34" s="26" t="s">
        <v>10</v>
      </c>
      <c r="B34" s="28">
        <f>IF(B46&lt;$B$27,"*",'group size'!B69)</f>
        <v>0.64</v>
      </c>
      <c r="C34" s="28">
        <f>IF(C46&lt;$B$27,"*",'group size'!C69)</f>
        <v>0.68</v>
      </c>
      <c r="D34" s="28">
        <f>IF(D46&lt;$B$27,"*",'group size'!D69)</f>
        <v>0.72</v>
      </c>
      <c r="E34" s="28">
        <f>IF(E46&lt;$B$27,"*",'group size'!E69)</f>
        <v>0.84</v>
      </c>
      <c r="F34" s="28" t="str">
        <f>IF(F46&lt;$B$27,"*",'group size'!F69)</f>
        <v>*</v>
      </c>
      <c r="G34" s="28" t="str">
        <f>IF(G46&lt;$B$27,"*",'group size'!G69)</f>
        <v>*</v>
      </c>
      <c r="H34" s="52">
        <f>IF(H46&lt;$B$27,"*",'group size'!H69)</f>
        <v>0.71</v>
      </c>
      <c r="I34" s="19"/>
      <c r="J34" s="19"/>
      <c r="K34" s="123"/>
      <c r="L34" s="123"/>
      <c r="M34" s="123"/>
      <c r="N34" s="123"/>
      <c r="P34" s="100"/>
      <c r="Q34" s="100"/>
      <c r="R34" s="14"/>
    </row>
    <row r="35" spans="1:18" x14ac:dyDescent="0.35">
      <c r="A35" s="26" t="s">
        <v>18</v>
      </c>
      <c r="B35" s="28">
        <f>IF(B47&lt;$B$27,"*",'group size'!B70)</f>
        <v>0.70000000000000007</v>
      </c>
      <c r="C35" s="28">
        <f>IF(C47&lt;$B$27,"*",'group size'!C70)</f>
        <v>0.72</v>
      </c>
      <c r="D35" s="28">
        <f>IF(D47&lt;$B$27,"*",'group size'!D70)</f>
        <v>0.72</v>
      </c>
      <c r="E35" s="28">
        <f>IF(E47&lt;$B$27,"*",'group size'!E70)</f>
        <v>0.77</v>
      </c>
      <c r="F35" s="28">
        <f>IF(F47&lt;$B$27,"*",'group size'!F70)</f>
        <v>0.81</v>
      </c>
      <c r="G35" s="28" t="str">
        <f>IF(G47&lt;$B$27,"*",'group size'!G70)</f>
        <v>*</v>
      </c>
      <c r="H35" s="52">
        <f>IF(H47&lt;$B$27,"*",'group size'!H70)</f>
        <v>0.72</v>
      </c>
      <c r="I35" s="19"/>
      <c r="J35" s="19"/>
      <c r="K35" s="123"/>
      <c r="L35" s="123"/>
      <c r="M35" s="123"/>
      <c r="N35" s="123"/>
      <c r="P35" s="100"/>
      <c r="Q35" s="100"/>
      <c r="R35" s="14"/>
    </row>
    <row r="36" spans="1:18" x14ac:dyDescent="0.35">
      <c r="A36" s="26" t="s">
        <v>32</v>
      </c>
      <c r="B36" s="28" t="str">
        <f>IF(B48&lt;$B$27,"*",'group size'!B71)</f>
        <v>*</v>
      </c>
      <c r="C36" s="28" t="str">
        <f>IF(C48&lt;$B$27,"*",'group size'!C71)</f>
        <v>*</v>
      </c>
      <c r="D36" s="28" t="str">
        <f>IF(D48&lt;$B$27,"*",'group size'!D71)</f>
        <v>*</v>
      </c>
      <c r="E36" s="28" t="str">
        <f>IF(E48&lt;$B$27,"*",'group size'!E71)</f>
        <v>*</v>
      </c>
      <c r="F36" s="28" t="str">
        <f>IF(F48&lt;$B$27,"*",'group size'!F71)</f>
        <v>*</v>
      </c>
      <c r="G36" s="28" t="str">
        <f>IF(G48&lt;$B$27,"*",'group size'!G71)</f>
        <v>*</v>
      </c>
      <c r="H36" s="52" t="str">
        <f>IF(H48&lt;$B$27,"*",'group size'!H71)</f>
        <v>*</v>
      </c>
      <c r="I36" s="19"/>
      <c r="J36" s="19"/>
      <c r="K36" s="123"/>
      <c r="L36" s="123"/>
      <c r="M36" s="123"/>
      <c r="N36" s="123"/>
      <c r="P36" s="100"/>
      <c r="Q36" s="100"/>
      <c r="R36" s="14"/>
    </row>
    <row r="37" spans="1:18" x14ac:dyDescent="0.35">
      <c r="A37" s="27" t="s">
        <v>12</v>
      </c>
      <c r="B37" s="45">
        <f>IF(B49&lt;$B$27,"*",'group size'!B72)</f>
        <v>0.7</v>
      </c>
      <c r="C37" s="45">
        <f>IF(C49&lt;$B$27,"*",'group size'!C72)</f>
        <v>0.72</v>
      </c>
      <c r="D37" s="45">
        <f>IF(D49&lt;$B$27,"*",'group size'!D72)</f>
        <v>0.72</v>
      </c>
      <c r="E37" s="45">
        <f>IF(E49&lt;$B$27,"*",'group size'!E72)</f>
        <v>0.77</v>
      </c>
      <c r="F37" s="45">
        <f>IF(F49&lt;$B$27,"*",'group size'!F72)</f>
        <v>0.82</v>
      </c>
      <c r="G37" s="45" t="str">
        <f>IF(G49&lt;$B$27,"*",'group size'!G72)</f>
        <v>*</v>
      </c>
      <c r="H37" s="53">
        <f>IF(H49&lt;$B$27,"*",'group size'!H72)</f>
        <v>0.72</v>
      </c>
      <c r="I37" s="19"/>
      <c r="J37" s="19"/>
      <c r="K37" s="123"/>
      <c r="L37" s="123"/>
      <c r="M37" s="123"/>
      <c r="N37" s="123"/>
      <c r="P37" s="100"/>
      <c r="Q37" s="100"/>
      <c r="R37" s="14"/>
    </row>
    <row r="39" spans="1:18" x14ac:dyDescent="0.35">
      <c r="A39" s="8" t="s">
        <v>21</v>
      </c>
    </row>
    <row r="40" spans="1:18" ht="29" x14ac:dyDescent="0.35">
      <c r="A40" s="25" t="s">
        <v>52</v>
      </c>
      <c r="B40" s="88" t="s">
        <v>53</v>
      </c>
      <c r="C40" s="88" t="s">
        <v>54</v>
      </c>
      <c r="D40" s="88" t="s">
        <v>55</v>
      </c>
      <c r="E40" s="88" t="s">
        <v>56</v>
      </c>
      <c r="F40" s="88" t="s">
        <v>57</v>
      </c>
      <c r="G40" s="88" t="s">
        <v>32</v>
      </c>
      <c r="H40" s="89" t="s">
        <v>12</v>
      </c>
    </row>
    <row r="41" spans="1:18" x14ac:dyDescent="0.35">
      <c r="A41" s="26" t="s">
        <v>13</v>
      </c>
      <c r="B41" s="118">
        <v>45</v>
      </c>
      <c r="C41" s="118">
        <v>310</v>
      </c>
      <c r="D41" s="118">
        <v>325</v>
      </c>
      <c r="E41" s="118">
        <v>65</v>
      </c>
      <c r="F41" s="118">
        <v>0</v>
      </c>
      <c r="G41" s="118">
        <v>0</v>
      </c>
      <c r="H41" s="97">
        <v>745</v>
      </c>
    </row>
    <row r="42" spans="1:18" x14ac:dyDescent="0.35">
      <c r="A42" s="26" t="s">
        <v>14</v>
      </c>
      <c r="B42" s="118">
        <v>160</v>
      </c>
      <c r="C42" s="118">
        <v>805</v>
      </c>
      <c r="D42" s="118">
        <v>860</v>
      </c>
      <c r="E42" s="118">
        <v>180</v>
      </c>
      <c r="F42" s="118">
        <v>10</v>
      </c>
      <c r="G42" s="118">
        <v>0</v>
      </c>
      <c r="H42" s="97">
        <v>2015</v>
      </c>
    </row>
    <row r="43" spans="1:18" x14ac:dyDescent="0.35">
      <c r="A43" s="26" t="s">
        <v>15</v>
      </c>
      <c r="B43" s="118">
        <v>15</v>
      </c>
      <c r="C43" s="118">
        <v>20</v>
      </c>
      <c r="D43" s="118">
        <v>15</v>
      </c>
      <c r="E43" s="118">
        <v>5</v>
      </c>
      <c r="F43" s="118">
        <v>0</v>
      </c>
      <c r="G43" s="118">
        <v>0</v>
      </c>
      <c r="H43" s="97">
        <v>60</v>
      </c>
    </row>
    <row r="44" spans="1:18" x14ac:dyDescent="0.35">
      <c r="A44" s="26" t="s">
        <v>16</v>
      </c>
      <c r="B44" s="118">
        <v>85</v>
      </c>
      <c r="C44" s="118">
        <v>160</v>
      </c>
      <c r="D44" s="118">
        <v>110</v>
      </c>
      <c r="E44" s="118">
        <v>25</v>
      </c>
      <c r="F44" s="118">
        <v>0</v>
      </c>
      <c r="G44" s="118">
        <v>0</v>
      </c>
      <c r="H44" s="97">
        <v>375</v>
      </c>
    </row>
    <row r="45" spans="1:18" x14ac:dyDescent="0.35">
      <c r="A45" s="26" t="s">
        <v>17</v>
      </c>
      <c r="B45" s="118">
        <v>40</v>
      </c>
      <c r="C45" s="118">
        <v>160</v>
      </c>
      <c r="D45" s="118">
        <v>175</v>
      </c>
      <c r="E45" s="118">
        <v>35</v>
      </c>
      <c r="F45" s="118">
        <v>0</v>
      </c>
      <c r="G45" s="118">
        <v>0</v>
      </c>
      <c r="H45" s="97">
        <v>410</v>
      </c>
    </row>
    <row r="46" spans="1:18" x14ac:dyDescent="0.35">
      <c r="A46" s="26" t="s">
        <v>10</v>
      </c>
      <c r="B46" s="118">
        <v>140</v>
      </c>
      <c r="C46" s="118">
        <v>585</v>
      </c>
      <c r="D46" s="118">
        <v>460</v>
      </c>
      <c r="E46" s="118">
        <v>140</v>
      </c>
      <c r="F46" s="118">
        <v>30</v>
      </c>
      <c r="G46" s="118">
        <v>0</v>
      </c>
      <c r="H46" s="97">
        <v>1355</v>
      </c>
    </row>
    <row r="47" spans="1:18" x14ac:dyDescent="0.35">
      <c r="A47" s="26" t="s">
        <v>18</v>
      </c>
      <c r="B47" s="118">
        <v>9195</v>
      </c>
      <c r="C47" s="118">
        <v>23360</v>
      </c>
      <c r="D47" s="118">
        <v>11375</v>
      </c>
      <c r="E47" s="118">
        <v>2140</v>
      </c>
      <c r="F47" s="118">
        <v>610</v>
      </c>
      <c r="G47" s="118">
        <v>20</v>
      </c>
      <c r="H47" s="97">
        <v>46700</v>
      </c>
    </row>
    <row r="48" spans="1:18" x14ac:dyDescent="0.35">
      <c r="A48" s="26" t="s">
        <v>32</v>
      </c>
      <c r="B48" s="118">
        <v>0</v>
      </c>
      <c r="C48" s="118">
        <v>0</v>
      </c>
      <c r="D48" s="118">
        <v>0</v>
      </c>
      <c r="E48" s="118">
        <v>0</v>
      </c>
      <c r="F48" s="118">
        <v>0</v>
      </c>
      <c r="G48" s="118">
        <v>0</v>
      </c>
      <c r="H48" s="97">
        <v>0</v>
      </c>
    </row>
    <row r="49" spans="1:8" x14ac:dyDescent="0.35">
      <c r="A49" s="27" t="s">
        <v>12</v>
      </c>
      <c r="B49" s="120">
        <v>9675</v>
      </c>
      <c r="C49" s="120">
        <v>25400</v>
      </c>
      <c r="D49" s="120">
        <v>13325</v>
      </c>
      <c r="E49" s="120">
        <v>2585</v>
      </c>
      <c r="F49" s="120">
        <v>655</v>
      </c>
      <c r="G49" s="120">
        <v>20</v>
      </c>
      <c r="H49" s="99">
        <v>51660</v>
      </c>
    </row>
    <row r="51" spans="1:8" x14ac:dyDescent="0.35">
      <c r="A51" s="5" t="s">
        <v>148</v>
      </c>
    </row>
  </sheetData>
  <conditionalFormatting sqref="K4:Q12">
    <cfRule type="dataBar" priority="13">
      <dataBar>
        <cfvo type="min"/>
        <cfvo type="max"/>
        <color rgb="FF638EC6"/>
      </dataBar>
      <extLst>
        <ext xmlns:x14="http://schemas.microsoft.com/office/spreadsheetml/2009/9/main" uri="{B025F937-C7B1-47D3-B67F-A62EFF666E3E}">
          <x14:id>{C6D4588A-2CA5-485A-BB1E-22E84F6C99A3}</x14:id>
        </ext>
      </extLst>
    </cfRule>
  </conditionalFormatting>
  <conditionalFormatting sqref="K16:Q24">
    <cfRule type="dataBar" priority="12">
      <dataBar>
        <cfvo type="min"/>
        <cfvo type="max"/>
        <color rgb="FF638EC6"/>
      </dataBar>
      <extLst>
        <ext xmlns:x14="http://schemas.microsoft.com/office/spreadsheetml/2009/9/main" uri="{B025F937-C7B1-47D3-B67F-A62EFF666E3E}">
          <x14:id>{97E64900-BAFC-4276-87ED-63D5F910FC4B}</x14:id>
        </ext>
      </extLst>
    </cfRule>
  </conditionalFormatting>
  <conditionalFormatting sqref="B16:H24">
    <cfRule type="dataBar" priority="11">
      <dataBar>
        <cfvo type="min"/>
        <cfvo type="max"/>
        <color rgb="FF638EC6"/>
      </dataBar>
      <extLst>
        <ext xmlns:x14="http://schemas.microsoft.com/office/spreadsheetml/2009/9/main" uri="{B025F937-C7B1-47D3-B67F-A62EFF666E3E}">
          <x14:id>{03B64BFC-E40E-4B08-BC30-AD51EBA90E31}</x14:id>
        </ext>
      </extLst>
    </cfRule>
  </conditionalFormatting>
  <conditionalFormatting sqref="B29:H37">
    <cfRule type="dataBar" priority="10">
      <dataBar>
        <cfvo type="min"/>
        <cfvo type="max"/>
        <color rgb="FF638EC6"/>
      </dataBar>
      <extLst>
        <ext xmlns:x14="http://schemas.microsoft.com/office/spreadsheetml/2009/9/main" uri="{B025F937-C7B1-47D3-B67F-A62EFF666E3E}">
          <x14:id>{4EF51B87-48A2-4D7C-A7C9-07B4D1E65611}</x14:id>
        </ext>
      </extLst>
    </cfRule>
  </conditionalFormatting>
  <conditionalFormatting sqref="H29:H37">
    <cfRule type="dataBar" priority="5">
      <dataBar>
        <cfvo type="min"/>
        <cfvo type="max"/>
        <color rgb="FF638EC6"/>
      </dataBar>
      <extLst>
        <ext xmlns:x14="http://schemas.microsoft.com/office/spreadsheetml/2009/9/main" uri="{B025F937-C7B1-47D3-B67F-A62EFF666E3E}">
          <x14:id>{F60872A6-7712-4A86-9DBD-DFADBC4CA706}</x14:id>
        </ext>
      </extLst>
    </cfRule>
  </conditionalFormatting>
  <conditionalFormatting sqref="B24:H26 C27:H27 B28:H37">
    <cfRule type="dataBar" priority="1">
      <dataBar>
        <cfvo type="min"/>
        <cfvo type="max"/>
        <color rgb="FF638EC6"/>
      </dataBar>
      <extLst>
        <ext xmlns:x14="http://schemas.microsoft.com/office/spreadsheetml/2009/9/main" uri="{B025F937-C7B1-47D3-B67F-A62EFF666E3E}">
          <x14:id>{8AC49E6E-4608-469A-804A-1069C28BEB5F}</x14:id>
        </ext>
      </extLst>
    </cfRule>
  </conditionalFormatting>
  <hyperlinks>
    <hyperlink ref="A1" location="Contents!A1" display="Back to content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C6D4588A-2CA5-485A-BB1E-22E84F6C99A3}">
            <x14:dataBar minLength="0" maxLength="100" border="1" negativeBarBorderColorSameAsPositive="0">
              <x14:cfvo type="autoMin"/>
              <x14:cfvo type="autoMax"/>
              <x14:borderColor rgb="FF638EC6"/>
              <x14:negativeFillColor rgb="FFFF0000"/>
              <x14:negativeBorderColor rgb="FFFF0000"/>
              <x14:axisColor rgb="FF000000"/>
            </x14:dataBar>
          </x14:cfRule>
          <xm:sqref>K4:Q12</xm:sqref>
        </x14:conditionalFormatting>
        <x14:conditionalFormatting xmlns:xm="http://schemas.microsoft.com/office/excel/2006/main">
          <x14:cfRule type="dataBar" id="{97E64900-BAFC-4276-87ED-63D5F910FC4B}">
            <x14:dataBar minLength="0" maxLength="100" border="1" negativeBarBorderColorSameAsPositive="0">
              <x14:cfvo type="autoMin"/>
              <x14:cfvo type="autoMax"/>
              <x14:borderColor rgb="FF638EC6"/>
              <x14:negativeFillColor rgb="FFFF0000"/>
              <x14:negativeBorderColor rgb="FFFF0000"/>
              <x14:axisColor rgb="FF000000"/>
            </x14:dataBar>
          </x14:cfRule>
          <xm:sqref>K16:Q24</xm:sqref>
        </x14:conditionalFormatting>
        <x14:conditionalFormatting xmlns:xm="http://schemas.microsoft.com/office/excel/2006/main">
          <x14:cfRule type="dataBar" id="{03B64BFC-E40E-4B08-BC30-AD51EBA90E31}">
            <x14:dataBar minLength="0" maxLength="100" border="1" negativeBarBorderColorSameAsPositive="0">
              <x14:cfvo type="autoMin"/>
              <x14:cfvo type="autoMax"/>
              <x14:borderColor rgb="FF638EC6"/>
              <x14:negativeFillColor rgb="FFFF0000"/>
              <x14:negativeBorderColor rgb="FFFF0000"/>
              <x14:axisColor rgb="FF000000"/>
            </x14:dataBar>
          </x14:cfRule>
          <xm:sqref>B16:H24</xm:sqref>
        </x14:conditionalFormatting>
        <x14:conditionalFormatting xmlns:xm="http://schemas.microsoft.com/office/excel/2006/main">
          <x14:cfRule type="dataBar" id="{4EF51B87-48A2-4D7C-A7C9-07B4D1E65611}">
            <x14:dataBar minLength="0" maxLength="100" border="1" negativeBarBorderColorSameAsPositive="0">
              <x14:cfvo type="autoMin"/>
              <x14:cfvo type="autoMax"/>
              <x14:borderColor rgb="FF638EC6"/>
              <x14:negativeFillColor rgb="FFFF0000"/>
              <x14:negativeBorderColor rgb="FFFF0000"/>
              <x14:axisColor rgb="FF000000"/>
            </x14:dataBar>
          </x14:cfRule>
          <xm:sqref>B29:H37</xm:sqref>
        </x14:conditionalFormatting>
        <x14:conditionalFormatting xmlns:xm="http://schemas.microsoft.com/office/excel/2006/main">
          <x14:cfRule type="dataBar" id="{F60872A6-7712-4A86-9DBD-DFADBC4CA706}">
            <x14:dataBar minLength="0" maxLength="100" border="1" negativeBarBorderColorSameAsPositive="0">
              <x14:cfvo type="autoMin"/>
              <x14:cfvo type="autoMax"/>
              <x14:borderColor rgb="FF638EC6"/>
              <x14:negativeFillColor rgb="FFFF0000"/>
              <x14:negativeBorderColor rgb="FFFF0000"/>
              <x14:axisColor rgb="FF000000"/>
            </x14:dataBar>
          </x14:cfRule>
          <xm:sqref>H29:H37</xm:sqref>
        </x14:conditionalFormatting>
        <x14:conditionalFormatting xmlns:xm="http://schemas.microsoft.com/office/excel/2006/main">
          <x14:cfRule type="dataBar" id="{8AC49E6E-4608-469A-804A-1069C28BEB5F}">
            <x14:dataBar minLength="0" maxLength="100" border="1" negativeBarBorderColorSameAsPositive="0">
              <x14:cfvo type="autoMin"/>
              <x14:cfvo type="autoMax"/>
              <x14:borderColor rgb="FF638EC6"/>
              <x14:negativeFillColor rgb="FFFF0000"/>
              <x14:negativeBorderColor rgb="FFFF0000"/>
              <x14:axisColor rgb="FF000000"/>
            </x14:dataBar>
          </x14:cfRule>
          <xm:sqref>B24:H26 C27:H27 B28:H37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'group size'!$A$2:$A$5</xm:f>
          </x14:formula1>
          <xm:sqref>B27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Notes</vt:lpstr>
      <vt:lpstr>group size</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2021-08-26T09:36:15Z</dcterms:modified>
</cp:coreProperties>
</file>