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scotland.gov.uk\dc2\fs3_home\U444268\2020\June\AAC Papers for Publishing\"/>
    </mc:Choice>
  </mc:AlternateContent>
  <bookViews>
    <workbookView xWindow="0" yWindow="0" windowWidth="20430" windowHeight="7320"/>
  </bookViews>
  <sheets>
    <sheet name="Agency SRR v0.4" sheetId="1" r:id="rId1"/>
    <sheet name="Risk Reference Guide" sheetId="8" r:id="rId2"/>
    <sheet name="Risk Scoring Guide" sheetId="10" r:id="rId3"/>
    <sheet name="Agency Issues Log" sheetId="6" state="hidden" r:id="rId4"/>
    <sheet name="Mirrored Risk" sheetId="5" state="hidden" r:id="rId5"/>
    <sheet name="Do Not Delete" sheetId="4" state="hidden" r:id="rId6"/>
    <sheet name="Risk Wheel" sheetId="2" r:id="rId7"/>
    <sheet name="Removed from SRR" sheetId="3" r:id="rId8"/>
    <sheet name="Removed from SRR March 2020" sheetId="11" r:id="rId9"/>
  </sheets>
  <externalReferences>
    <externalReference r:id="rId10"/>
  </externalReferences>
  <definedNames>
    <definedName name="_xlnm._FilterDatabase" localSheetId="0" hidden="1">'Agency SRR v0.4'!$A$1:$V$61</definedName>
    <definedName name="_xlnm._FilterDatabase" localSheetId="7" hidden="1">'Removed from SRR'!$A$1:$N$59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J29" i="1"/>
  <c r="J30" i="1"/>
  <c r="J3" i="11" l="1"/>
  <c r="G3" i="11"/>
  <c r="K3" i="11" s="1"/>
  <c r="J2" i="11"/>
  <c r="K2" i="11" s="1"/>
  <c r="G2" i="11"/>
  <c r="J8" i="1" l="1"/>
  <c r="G4" i="3"/>
  <c r="J4" i="3"/>
  <c r="G5" i="3" l="1"/>
  <c r="G6" i="3"/>
  <c r="G7" i="3"/>
  <c r="G8" i="3"/>
  <c r="G9" i="3"/>
  <c r="G10" i="3"/>
  <c r="G11" i="3"/>
  <c r="G12" i="3"/>
  <c r="G13" i="3"/>
  <c r="G14" i="3"/>
  <c r="G15" i="3"/>
  <c r="G16" i="3"/>
  <c r="G19" i="3"/>
  <c r="G20" i="3"/>
  <c r="G21" i="3"/>
  <c r="G22" i="3"/>
  <c r="G23" i="3"/>
  <c r="G24" i="3"/>
  <c r="J84" i="3" l="1"/>
  <c r="G84" i="3"/>
  <c r="J64" i="3" l="1"/>
  <c r="G64" i="3"/>
  <c r="G2" i="1" l="1"/>
  <c r="J17" i="1" l="1"/>
  <c r="K17" i="1" s="1"/>
  <c r="L40" i="5" l="1"/>
  <c r="M40" i="5" s="1"/>
  <c r="I40" i="5"/>
  <c r="Q58" i="3" l="1"/>
  <c r="J58" i="3"/>
  <c r="G58" i="3"/>
  <c r="Q56" i="3" l="1"/>
  <c r="J56" i="3"/>
  <c r="G56" i="3"/>
  <c r="J5" i="1" l="1"/>
  <c r="G61" i="1" l="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7" i="1"/>
  <c r="G26" i="1"/>
  <c r="G25" i="1"/>
  <c r="G24" i="1"/>
  <c r="G23" i="1"/>
  <c r="G22" i="1"/>
  <c r="G21" i="1"/>
  <c r="G20" i="1"/>
  <c r="G19" i="1"/>
  <c r="G18" i="1"/>
  <c r="G16" i="1"/>
  <c r="G15" i="1"/>
  <c r="G14" i="1"/>
  <c r="G13" i="1"/>
  <c r="G12" i="1"/>
  <c r="G11" i="1"/>
  <c r="G10" i="1"/>
  <c r="G9" i="1"/>
  <c r="G8" i="1"/>
  <c r="K8" i="1" s="1"/>
  <c r="G7" i="1"/>
  <c r="G6" i="1"/>
  <c r="G5" i="1"/>
  <c r="K5" i="1" s="1"/>
  <c r="G4" i="1"/>
  <c r="G3" i="1"/>
  <c r="J14" i="1" l="1"/>
  <c r="K14" i="1" s="1"/>
  <c r="G54" i="3" l="1"/>
  <c r="G53" i="3" l="1"/>
  <c r="G52" i="3"/>
  <c r="G51" i="3"/>
  <c r="G50" i="3"/>
  <c r="G49" i="3" l="1"/>
  <c r="G48" i="3"/>
  <c r="G47" i="3"/>
  <c r="G46" i="3"/>
  <c r="G45" i="3"/>
  <c r="G44" i="3"/>
  <c r="G43" i="3"/>
  <c r="G42" i="3"/>
  <c r="G41" i="3"/>
  <c r="G40" i="3"/>
  <c r="G39" i="3"/>
  <c r="G38" i="3"/>
  <c r="G37" i="3"/>
  <c r="G36" i="3"/>
  <c r="G35" i="3"/>
  <c r="G34" i="3"/>
  <c r="G33" i="3"/>
  <c r="G32" i="3"/>
  <c r="G31" i="3"/>
  <c r="G30" i="3"/>
  <c r="G29" i="3"/>
  <c r="G28" i="3"/>
  <c r="G27" i="3"/>
  <c r="G26" i="3"/>
  <c r="G25" i="3"/>
  <c r="J61" i="1" l="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K30" i="1"/>
  <c r="J27" i="1"/>
  <c r="K27" i="1" s="1"/>
  <c r="J26" i="1"/>
  <c r="K26" i="1" s="1"/>
  <c r="J25" i="1"/>
  <c r="K25" i="1" s="1"/>
  <c r="J24" i="1"/>
  <c r="K24" i="1" s="1"/>
  <c r="J23" i="1"/>
  <c r="K23" i="1" s="1"/>
  <c r="J22" i="1"/>
  <c r="K22" i="1" s="1"/>
  <c r="J21" i="1"/>
  <c r="K21" i="1" s="1"/>
  <c r="J20" i="1"/>
  <c r="K20" i="1" s="1"/>
  <c r="J19" i="1"/>
  <c r="K19" i="1" s="1"/>
  <c r="J18" i="1"/>
  <c r="K18" i="1" s="1"/>
  <c r="J16" i="1"/>
  <c r="K16" i="1" s="1"/>
  <c r="J15" i="1"/>
  <c r="K15" i="1" s="1"/>
  <c r="J13" i="1"/>
  <c r="K13" i="1" s="1"/>
  <c r="J12" i="1"/>
  <c r="K12" i="1" s="1"/>
  <c r="J11" i="1"/>
  <c r="K11" i="1" s="1"/>
  <c r="J10" i="1"/>
  <c r="K10" i="1" s="1"/>
  <c r="J9" i="1"/>
  <c r="K9" i="1" s="1"/>
  <c r="J7" i="1"/>
  <c r="K7" i="1" s="1"/>
  <c r="J6" i="1"/>
  <c r="K6" i="1" s="1"/>
  <c r="J4" i="1"/>
  <c r="K4" i="1" s="1"/>
  <c r="J3" i="1"/>
  <c r="K3" i="1" s="1"/>
  <c r="J2" i="1" l="1"/>
  <c r="K2" i="1" s="1"/>
</calcChain>
</file>

<file path=xl/sharedStrings.xml><?xml version="1.0" encoding="utf-8"?>
<sst xmlns="http://schemas.openxmlformats.org/spreadsheetml/2006/main" count="810" uniqueCount="412">
  <si>
    <t>Risk ID</t>
  </si>
  <si>
    <t>Date Added</t>
  </si>
  <si>
    <t>Risk Type</t>
  </si>
  <si>
    <t>Risk Description</t>
  </si>
  <si>
    <t>Current Impact</t>
  </si>
  <si>
    <t>Current Likelihood</t>
  </si>
  <si>
    <t>Current Risk Score</t>
  </si>
  <si>
    <t>Actions Planned</t>
  </si>
  <si>
    <t>Tolerance Level</t>
  </si>
  <si>
    <t>Action Owner</t>
  </si>
  <si>
    <t>Risk Owner</t>
  </si>
  <si>
    <t>Changes to Risk Explanation</t>
  </si>
  <si>
    <t>Imact Date</t>
  </si>
  <si>
    <t>Financial</t>
  </si>
  <si>
    <t>Technology</t>
  </si>
  <si>
    <t>Governance</t>
  </si>
  <si>
    <t>Resource</t>
  </si>
  <si>
    <t>Communications</t>
  </si>
  <si>
    <t>ASR001</t>
  </si>
  <si>
    <t>ASR002</t>
  </si>
  <si>
    <t>ASR003</t>
  </si>
  <si>
    <t>ASR004</t>
  </si>
  <si>
    <t>ASR005</t>
  </si>
  <si>
    <t>Mo Rooney</t>
  </si>
  <si>
    <t>ASR006</t>
  </si>
  <si>
    <t>ASR008</t>
  </si>
  <si>
    <t>ASR009</t>
  </si>
  <si>
    <t>ASR010</t>
  </si>
  <si>
    <t>ASR011</t>
  </si>
  <si>
    <t>ASR012</t>
  </si>
  <si>
    <t>ASR014</t>
  </si>
  <si>
    <t>ASR015</t>
  </si>
  <si>
    <t>ASR016</t>
  </si>
  <si>
    <t>ASR017</t>
  </si>
  <si>
    <t>ASR018</t>
  </si>
  <si>
    <t>ASR019</t>
  </si>
  <si>
    <t>ASR020</t>
  </si>
  <si>
    <t>ASR021</t>
  </si>
  <si>
    <t>James Wallace</t>
  </si>
  <si>
    <t>ASR022</t>
  </si>
  <si>
    <t>ASR023</t>
  </si>
  <si>
    <t>ASR024</t>
  </si>
  <si>
    <t>ASR025</t>
  </si>
  <si>
    <t>ASR026</t>
  </si>
  <si>
    <t>ASR027</t>
  </si>
  <si>
    <t>Miriam Craven</t>
  </si>
  <si>
    <t>ASR028</t>
  </si>
  <si>
    <t>ASR030</t>
  </si>
  <si>
    <t>David Wallace</t>
  </si>
  <si>
    <t>ASR032</t>
  </si>
  <si>
    <t>Ally MacPhail</t>
  </si>
  <si>
    <t>ASR033</t>
  </si>
  <si>
    <t>ASR034</t>
  </si>
  <si>
    <t>ASR035</t>
  </si>
  <si>
    <t>ASR036</t>
  </si>
  <si>
    <t>ASR037</t>
  </si>
  <si>
    <t>ASR039</t>
  </si>
  <si>
    <t>ASR040</t>
  </si>
  <si>
    <t>ASR041</t>
  </si>
  <si>
    <t>ASR042</t>
  </si>
  <si>
    <t>Programme</t>
  </si>
  <si>
    <t>Compliance</t>
  </si>
  <si>
    <t>Policy</t>
  </si>
  <si>
    <t>Security</t>
  </si>
  <si>
    <t>Political</t>
  </si>
  <si>
    <t>NOTES</t>
  </si>
  <si>
    <t>ASR047 (SSR031/022A)</t>
  </si>
  <si>
    <r>
      <rPr>
        <b/>
        <sz val="11"/>
        <rFont val="Calibri"/>
        <family val="2"/>
      </rPr>
      <t xml:space="preserve">ACTION PLAN TAKEN FROM SRR v.01
</t>
    </r>
    <r>
      <rPr>
        <sz val="11"/>
        <rFont val="Calibri"/>
        <family val="2"/>
      </rPr>
      <t xml:space="preserve">* SLWG established as part of the SG2020 Improvement Priority work - theme of Wellbeing and Diversity identified for focussed work.
* Colleague Investment Hour sessions scheduled to cover equality &amp; diversity , wellbeing, resilience and mindfulness, time and inbox management
*Learning Offer developed by each Division in relation to survey results and local issues. Wellbeing events scheduled for December in conjunction with employee assistance programme. 
* Mental Health first aiders identified and trained. Working across SG to confirm how best to signpost to raise employee awareness of support.
</t>
    </r>
  </si>
  <si>
    <t>ASR049 (SS-014a/024a)</t>
  </si>
  <si>
    <t>ASR051 (SS-R032)</t>
  </si>
  <si>
    <t>ASR052 (SS-R026)</t>
  </si>
  <si>
    <t>ASR054 (no ref in SRRv.01)</t>
  </si>
  <si>
    <t>ASR057</t>
  </si>
  <si>
    <t>ASR058</t>
  </si>
  <si>
    <t>ASR059</t>
  </si>
  <si>
    <t>ASR060</t>
  </si>
  <si>
    <t>Learning risk.</t>
  </si>
  <si>
    <t>Merged with ASR 024</t>
  </si>
  <si>
    <t>Operational Delivery</t>
  </si>
  <si>
    <t>Tracy Mcintyre</t>
  </si>
  <si>
    <t>RISK IS STILL ON REGISTER BUT HAS BEEN RE-WORDED.</t>
  </si>
  <si>
    <t>Miriam Craven, James Wallace and Tracy McIntyre</t>
  </si>
  <si>
    <t>Merged with ASR014</t>
  </si>
  <si>
    <t>Merged with ASR016</t>
  </si>
  <si>
    <t>Reworded</t>
  </si>
  <si>
    <t>Reworded 06/03/19</t>
  </si>
  <si>
    <t>Merged with ASR 025&amp; 052</t>
  </si>
  <si>
    <t>Merged with ASR 012&amp; 052</t>
  </si>
  <si>
    <t>Merged with ASR 012 &amp; 025</t>
  </si>
  <si>
    <t>ASR012a</t>
  </si>
  <si>
    <t>Merged with ASR006, 009, 022, 030</t>
  </si>
  <si>
    <t>Merged with ASR002, 006,022, 030</t>
  </si>
  <si>
    <t>Merged with ASR002, 006, 009, 030</t>
  </si>
  <si>
    <t>Reworded to better reflect the risk</t>
  </si>
  <si>
    <t>Merged with ASR002, 006, 009, 022
Also no represented in ASR047a</t>
  </si>
  <si>
    <t>Merged with ASR024</t>
  </si>
  <si>
    <t>Merged with ASR015</t>
  </si>
  <si>
    <t>ASR015a</t>
  </si>
  <si>
    <t>Merged with ASR049</t>
  </si>
  <si>
    <t>Merged ASR017</t>
  </si>
  <si>
    <t>Transgerred to Policy Risk Log</t>
  </si>
  <si>
    <t>Merged with ASR001 &amp; 004
To be jointly owned with Miriam, James and Tracy
Previous Action Owner-Mo Rooney</t>
  </si>
  <si>
    <t>Merged with ASR 001 &amp; 003
To jointly owned with Miriam, James and Tracy
Previous Action Owner: Mo Rooney 
See QR Doc for suggested rewording and new potential Risk.
"Operations" replaced with "Agency"</t>
  </si>
  <si>
    <t>Merged with ASR003 &amp;  004
To be jointly owned with Miriam, James and Tracy
Previous Action Owner-Mo Rooney</t>
  </si>
  <si>
    <t>Merged with ASR035</t>
  </si>
  <si>
    <t>Merged with ASR034</t>
  </si>
  <si>
    <t>ASR034a</t>
  </si>
  <si>
    <t>Merged with ASR039</t>
  </si>
  <si>
    <t>Merged with ASR037</t>
  </si>
  <si>
    <t>Risk reworded</t>
  </si>
  <si>
    <t>Removed as part of ASR001a</t>
  </si>
  <si>
    <t>Merged with ASR 027,028, 042 &amp; 051</t>
  </si>
  <si>
    <t>Merged with ASR 010, 028, 042 &amp; 051</t>
  </si>
  <si>
    <t>Merged with ASR010, 027, 028 &amp; 051</t>
  </si>
  <si>
    <t>Merged with ASR 010, 027, 042 &amp; 051</t>
  </si>
  <si>
    <t>Merged with ASR010, 027, 028 * 042</t>
  </si>
  <si>
    <t>Merged Risks ASR037 &amp; ASR039</t>
  </si>
  <si>
    <t>Transferred  to Unit Risk Log</t>
  </si>
  <si>
    <t>Based on recent Internal Audit review of communications (March 2019) sufficient mitigations are in place to reduce the risk score from 4x4 to 3x3</t>
  </si>
  <si>
    <t>Discussion with Action Owner resulting in a reduction of likelihood from "5" to "4" (March 2019).</t>
  </si>
  <si>
    <t>Original Wording</t>
  </si>
  <si>
    <t>Merged Risks ASR012, 025 &amp; 052
Original Wording</t>
  </si>
  <si>
    <t>Release Management and Change board now meeting regularly to discuss TOR and purpose.</t>
  </si>
  <si>
    <t>Anne Mackie</t>
  </si>
  <si>
    <t>Impact Date</t>
  </si>
  <si>
    <t>Merged with ASR026-See 017 and 049 below</t>
  </si>
  <si>
    <t xml:space="preserve">Merged with ASR 017-See 024 and 049 below </t>
  </si>
  <si>
    <t>Key Mitigating Controls-Current and Proposed</t>
  </si>
  <si>
    <t xml:space="preserve">
</t>
  </si>
  <si>
    <t>Control Confidence Level</t>
  </si>
  <si>
    <t>Sunbstantial</t>
  </si>
  <si>
    <t>Reasonable</t>
  </si>
  <si>
    <t>Limited</t>
  </si>
  <si>
    <t>Insufficient</t>
  </si>
  <si>
    <r>
      <t xml:space="preserve">CDO RISKS- </t>
    </r>
    <r>
      <rPr>
        <sz val="11"/>
        <color theme="1"/>
        <rFont val="Calibri"/>
        <family val="2"/>
        <scheme val="minor"/>
      </rPr>
      <t>Linked to AS-R005a</t>
    </r>
  </si>
  <si>
    <t>Merged with ASR011, 020, 036 now AS-R011a</t>
  </si>
  <si>
    <t>Merged with ASR011, 018, 036 now AS-R011a</t>
  </si>
  <si>
    <t>Merged with ASR011, 018, 020 Now AS-R011a</t>
  </si>
  <si>
    <t>Merged with ASR018,020,036, now AS-R011a</t>
  </si>
  <si>
    <t>Untreated Impact</t>
  </si>
  <si>
    <t>Untreated Likelihood</t>
  </si>
  <si>
    <t>Inherent Risk Score</t>
  </si>
  <si>
    <t>Risk Score Movement</t>
  </si>
  <si>
    <t>Increase</t>
  </si>
  <si>
    <t>Decrease</t>
  </si>
  <si>
    <t>Static</t>
  </si>
  <si>
    <t>AS-R062</t>
  </si>
  <si>
    <t>AS-R061</t>
  </si>
  <si>
    <t>AS-R060</t>
  </si>
  <si>
    <t>AS-R058a</t>
  </si>
  <si>
    <t>AS-R056</t>
  </si>
  <si>
    <t>AS-R053 (SS-R025)</t>
  </si>
  <si>
    <t>AS-R050 (SS-R044)</t>
  </si>
  <si>
    <t>AS-R048 (SS-R012)</t>
  </si>
  <si>
    <t>AS-R044 (AG-005a)</t>
  </si>
  <si>
    <t>AS-R040a</t>
  </si>
  <si>
    <t>AS-R038</t>
  </si>
  <si>
    <t>AS-R037a</t>
  </si>
  <si>
    <t>AS-R034a</t>
  </si>
  <si>
    <t>AS-R032a</t>
  </si>
  <si>
    <t>AS-R031</t>
  </si>
  <si>
    <t>AS-R029</t>
  </si>
  <si>
    <t>AS-R021</t>
  </si>
  <si>
    <t>AS-R017a</t>
  </si>
  <si>
    <t>AS-R015a</t>
  </si>
  <si>
    <t>AS-R014a</t>
  </si>
  <si>
    <t>AS-R012a</t>
  </si>
  <si>
    <t>AS-R011a</t>
  </si>
  <si>
    <t>AS-R010a</t>
  </si>
  <si>
    <t>AS-R008</t>
  </si>
  <si>
    <t>AS-R005a</t>
  </si>
  <si>
    <t>AS-R002a</t>
  </si>
  <si>
    <t>AS-R001a</t>
  </si>
  <si>
    <t>On-going</t>
  </si>
  <si>
    <t>ID</t>
  </si>
  <si>
    <t>Issue Description</t>
  </si>
  <si>
    <t>Status</t>
  </si>
  <si>
    <t>Issue Owner</t>
  </si>
  <si>
    <t>Updated By</t>
  </si>
  <si>
    <t>High</t>
  </si>
  <si>
    <t>Medium</t>
  </si>
  <si>
    <t>Low</t>
  </si>
  <si>
    <t>Open</t>
  </si>
  <si>
    <t>Closed</t>
  </si>
  <si>
    <t>AI-001</t>
  </si>
  <si>
    <t>Due to the transfer and delivery of devolved benefits from UK government to Social Security Scotland Agency, claimants may find the new arrangements difficult to understand given the high degree of overlap between reserved and devolved benefits, this may result in potential customer confusion creating and extra demand on Operations.</t>
  </si>
  <si>
    <t>Notes</t>
  </si>
  <si>
    <r>
      <t xml:space="preserve">This is currently logged as a risk on DWP Scottish Devolution Programme Risk Log-this is </t>
    </r>
    <r>
      <rPr>
        <b/>
        <sz val="11"/>
        <color theme="1"/>
        <rFont val="Calibri"/>
        <family val="2"/>
        <scheme val="minor"/>
      </rPr>
      <t>NOT</t>
    </r>
    <r>
      <rPr>
        <sz val="11"/>
        <color theme="1"/>
        <rFont val="Calibri"/>
        <family val="2"/>
        <scheme val="minor"/>
      </rPr>
      <t xml:space="preserve">  a risk for the agency as this is currently being experienced and therefore captured on Issues Log</t>
    </r>
  </si>
  <si>
    <r>
      <rPr>
        <u/>
        <sz val="11"/>
        <color theme="1"/>
        <rFont val="Calibri"/>
        <family val="2"/>
        <scheme val="minor"/>
      </rPr>
      <t xml:space="preserve">Impact: </t>
    </r>
    <r>
      <rPr>
        <sz val="11"/>
        <color theme="1"/>
        <rFont val="Calibri"/>
        <family val="2"/>
        <scheme val="minor"/>
      </rPr>
      <t xml:space="preserve"> 
*Clients are currently experience confusion regarding who is maintaining their benefits.
</t>
    </r>
    <r>
      <rPr>
        <u/>
        <sz val="11"/>
        <color theme="1"/>
        <rFont val="Calibri"/>
        <family val="2"/>
        <scheme val="minor"/>
      </rPr>
      <t>Options:</t>
    </r>
    <r>
      <rPr>
        <sz val="11"/>
        <color theme="1"/>
        <rFont val="Calibri"/>
        <family val="2"/>
        <scheme val="minor"/>
      </rPr>
      <t xml:space="preserve">
* On going communications across all available channels to clarify which benefits are owned by Scottish Governement</t>
    </r>
  </si>
  <si>
    <t>On Going</t>
  </si>
  <si>
    <t>Simon Mitchell</t>
  </si>
  <si>
    <r>
      <rPr>
        <b/>
        <sz val="11"/>
        <color theme="1"/>
        <rFont val="Calibri"/>
        <family val="2"/>
        <scheme val="minor"/>
      </rPr>
      <t xml:space="preserve">***RISK STILL LIVE BUT OLD VERSIONS CAPTURED HERE***. </t>
    </r>
    <r>
      <rPr>
        <sz val="11"/>
        <color theme="1"/>
        <rFont val="Calibri"/>
        <family val="2"/>
        <scheme val="minor"/>
      </rPr>
      <t xml:space="preserve">
17/06/19 Risk score amended. The original score of "16" was transferred in error; the score now reflects the residual score on Programme Risk register and therefore.
Being retained by Programme
Possible mitigations in ASR008 (CDO-066) with CAD providing revised resourcing figures. </t>
    </r>
  </si>
  <si>
    <t>AS-R062 (SS-R054)</t>
  </si>
  <si>
    <t>AI-002</t>
  </si>
  <si>
    <t xml:space="preserve">Due to the early withdrawal of the Development team for Best Start Foods, the Agency now must prepare to take on board business as usual activity that it is not resourced to do. </t>
  </si>
  <si>
    <t>On going</t>
  </si>
  <si>
    <t>This risk was rejected as a strategic risk at SLT 29th July 2019. The overall effect is as a result of the IT debt that will be handed over to the Agency when BSF goes to live running and the lack of resource to work on MVP and guidance development for improvement runs.</t>
  </si>
  <si>
    <t>Descriptor</t>
  </si>
  <si>
    <t>Likelihood (e.g.)</t>
  </si>
  <si>
    <t>Impact ranges from Negligible (1) to Very High (5).</t>
  </si>
  <si>
    <t>Severity descriptors</t>
  </si>
  <si>
    <t>Guide</t>
  </si>
  <si>
    <t>1 – Rare</t>
  </si>
  <si>
    <t xml:space="preserve">1% to 5% chance of occurring - extremely unlikely to occur </t>
  </si>
  <si>
    <t>No real impact on achieving objectives,</t>
  </si>
  <si>
    <t>0 – 3  Low</t>
  </si>
  <si>
    <t xml:space="preserve">Acceptable level of risk subject to regular passive monitoring.
</t>
  </si>
  <si>
    <t>Proximity</t>
  </si>
  <si>
    <t>&lt;1 month</t>
  </si>
  <si>
    <t>2 - 6 months</t>
  </si>
  <si>
    <t>over 6 months</t>
  </si>
  <si>
    <t>2 – Low</t>
  </si>
  <si>
    <t xml:space="preserve">6% to 25% chance of occurring - unlikely to occur </t>
  </si>
  <si>
    <t>2 - Low</t>
  </si>
  <si>
    <t>Minor impact on objectives, requires little overall change in approach. Few resource consequences.</t>
  </si>
  <si>
    <t>Likelihood</t>
  </si>
  <si>
    <t>4 – 9 Medium</t>
  </si>
  <si>
    <t>Acceptable level of risk exposure subject to regular active monitoring</t>
  </si>
  <si>
    <t>3 – Medium</t>
  </si>
  <si>
    <t>26% to 50% chance of occurring - fairly likely to occur</t>
  </si>
  <si>
    <t>Moderate impact on objectives that may require multiple changes in approach, procedure or process. Acceptable level of resource consequences.</t>
  </si>
  <si>
    <t>10 – 19 High</t>
  </si>
  <si>
    <t xml:space="preserve">Unacceptable level of risk which requires controls to be put in place to reduce exposure.
</t>
  </si>
  <si>
    <t>4 – High</t>
  </si>
  <si>
    <t xml:space="preserve">51% to 75% chance of occurring - more likely to occur than not </t>
  </si>
  <si>
    <t>4 - High</t>
  </si>
  <si>
    <t>Significant and unacceptable impact on objectives that would require a material change to critical approach, procedure or process. Resource implications would be challenging to absorb within current operational circumstances.</t>
  </si>
  <si>
    <t>Over 19 – Very high</t>
  </si>
  <si>
    <t xml:space="preserve">Unacceptable level of risk exposure that requires immediate mitigating action.
</t>
  </si>
  <si>
    <t>5 – Very high</t>
  </si>
  <si>
    <t>&gt; 75% chance of occurring - almost certain to occur</t>
  </si>
  <si>
    <t>5 – Very High</t>
  </si>
  <si>
    <t>Destructive and unacceptable impact on objectives that would result in a major change to overall approach. Potentially large resource consequences that outweigh current operational circumstances.</t>
  </si>
  <si>
    <t>Risk Status</t>
  </si>
  <si>
    <t>Risk Movement</t>
  </si>
  <si>
    <t>Example Risk Definition</t>
  </si>
  <si>
    <t>Proposed New Risk</t>
  </si>
  <si>
    <t>Decreasing</t>
  </si>
  <si>
    <t>Closed - New</t>
  </si>
  <si>
    <t>Increasing</t>
  </si>
  <si>
    <t>Closed - Transfer to Project</t>
  </si>
  <si>
    <t>New</t>
  </si>
  <si>
    <t>Closed - Old</t>
  </si>
  <si>
    <t>New - Escalated from Project</t>
  </si>
  <si>
    <t>Proposed Closed Risk</t>
  </si>
  <si>
    <t>Risk Response</t>
  </si>
  <si>
    <t>Definition</t>
  </si>
  <si>
    <t>Tolerate</t>
  </si>
  <si>
    <t>An informed decision to accept the likelihood and impact of a particular risk. The risk should be monitored to ensure the risk response is still correct.</t>
  </si>
  <si>
    <t>Creating a Risk Description</t>
  </si>
  <si>
    <t>Treat</t>
  </si>
  <si>
    <t>Proactive actions taken to reduce the probability of the event occurring through some form of control or reduce the impact of the event should it occur.</t>
  </si>
  <si>
    <t>Transfer</t>
  </si>
  <si>
    <t>Shifting the responsibility or burden for loss to another party. For example through insurance. Note: This should be used with caution – in reality it is often impossible to transfer a risk effectively. For example, if the risk to the Scottish Government is around reputation but a contractor is only obliged to compensate us financially, the risk cannot be considered well-managed.</t>
  </si>
  <si>
    <t>Terminate</t>
  </si>
  <si>
    <t>Involves changing some aspect of the Programme, Service or Product Area so that the risk either can no longer have an impact or can no longer happen.</t>
  </si>
  <si>
    <t>Exploit</t>
  </si>
  <si>
    <t>Seizing an opportunity to ensure that an opportunity will happen and the impact will be realised.</t>
  </si>
  <si>
    <t>Risk Owner Definitions</t>
  </si>
  <si>
    <t>• Overall responsibility for the management, monitoring and control of a specific risk captured on a Risk Register at either the Programme, Service or Product level including implementation of the selected risk response.
• Approval of the escalation or closure of a risk.
• Support the Risk Action Owner in any aspects of managing a risk.</t>
  </si>
  <si>
    <t>Category</t>
  </si>
  <si>
    <t>Risk Action Owner</t>
  </si>
  <si>
    <t>• Ensuring allocated risks are appropriately captured on the appropriate risk register.
• Develop and implement the risk response for allocated risks and maintenance of the relevant entries on the appropriate risk register.
• Ensure risk updates are applied to the appropriate risk register or reported to the Programme Risk and Issue Manager where appropriate.
• Ensure allocated risks are reported and escalated as per the process outlined in the Programme Risk Management Strategy.
• Active communication with Risk Owner on all aspects of the management of allocated risks.</t>
  </si>
  <si>
    <t>Delivery</t>
  </si>
  <si>
    <r>
      <t xml:space="preserve">When recording a risk it should be captured using a specific form to allow it to be more easily assessed and analysed. Risk can be broken down into three parts:
</t>
    </r>
    <r>
      <rPr>
        <b/>
        <sz val="10"/>
        <rFont val="Arial"/>
        <family val="2"/>
      </rPr>
      <t>Cause</t>
    </r>
    <r>
      <rPr>
        <sz val="10"/>
        <rFont val="Arial"/>
        <family val="2"/>
      </rPr>
      <t xml:space="preserve"> – “if” statement
</t>
    </r>
    <r>
      <rPr>
        <b/>
        <sz val="10"/>
        <rFont val="Arial"/>
        <family val="2"/>
      </rPr>
      <t>Event</t>
    </r>
    <r>
      <rPr>
        <sz val="10"/>
        <rFont val="Arial"/>
        <family val="2"/>
      </rPr>
      <t xml:space="preserve"> – “then” statement
</t>
    </r>
    <r>
      <rPr>
        <b/>
        <sz val="10"/>
        <rFont val="Arial"/>
        <family val="2"/>
      </rPr>
      <t>Effect</t>
    </r>
    <r>
      <rPr>
        <sz val="10"/>
        <rFont val="Arial"/>
        <family val="2"/>
      </rPr>
      <t xml:space="preserve"> – “resulting in” statement
</t>
    </r>
  </si>
  <si>
    <t>Date Identified</t>
  </si>
  <si>
    <t>Severity Rating</t>
  </si>
  <si>
    <t>Issue Action Owner</t>
  </si>
  <si>
    <t>Identified By</t>
  </si>
  <si>
    <t>Cause and Impact Summaruy</t>
  </si>
  <si>
    <t>Responses Actions (Current Progress &amp; Planned)</t>
  </si>
  <si>
    <t>Date Closed</t>
  </si>
  <si>
    <t>Final Resolution Summary</t>
  </si>
  <si>
    <t>Associated Risk ID or Dependency ID (if applicable)</t>
  </si>
  <si>
    <t>Related Change Request ID (if applicable)</t>
  </si>
  <si>
    <t>SS-R062</t>
  </si>
  <si>
    <t>Lisa Baron-Broadhurst</t>
  </si>
  <si>
    <t>John Paul Liddle</t>
  </si>
  <si>
    <r>
      <t>IF</t>
    </r>
    <r>
      <rPr>
        <sz val="14"/>
        <color rgb="FFFF0000"/>
        <rFont val="Calibri"/>
        <family val="2"/>
      </rPr>
      <t xml:space="preserve"> the Programme is unable to deliver the extensive and potentially complex evidence gathering capability promised for Disability Benefits (initially for DACYP, then DAOP and DAWAP), </t>
    </r>
    <r>
      <rPr>
        <b/>
        <sz val="14"/>
        <color rgb="FFFF0000"/>
        <rFont val="Calibri"/>
        <family val="2"/>
      </rPr>
      <t>THEN</t>
    </r>
    <r>
      <rPr>
        <sz val="14"/>
        <color rgb="FFFF0000"/>
        <rFont val="Calibri"/>
        <family val="2"/>
      </rPr>
      <t xml:space="preserve"> we will not meet the ministerial commitment to reduce the burden on clients to gather evidence for claims, </t>
    </r>
    <r>
      <rPr>
        <b/>
        <sz val="14"/>
        <color rgb="FFFF0000"/>
        <rFont val="Calibri"/>
        <family val="2"/>
      </rPr>
      <t>RESULTING IN</t>
    </r>
    <r>
      <rPr>
        <sz val="14"/>
        <color rgb="FFFF0000"/>
        <rFont val="Calibri"/>
        <family val="2"/>
      </rPr>
      <t xml:space="preserve"> a poor service to claimants and reputational damage for SG and Ministers.</t>
    </r>
  </si>
  <si>
    <t>Programme Risk-Assumption on SSS</t>
  </si>
  <si>
    <t>AS-R047</t>
  </si>
  <si>
    <t>***RISK STILL LIVE BUT OLD VERSIONS CAPTURED HERE***.</t>
  </si>
  <si>
    <t xml:space="preserve">Updated 13/08/19 by Action Owner
</t>
  </si>
  <si>
    <t>CDO-115 mirrored with AS-R058a</t>
  </si>
  <si>
    <r>
      <rPr>
        <b/>
        <sz val="11"/>
        <color theme="1"/>
        <rFont val="Calibri"/>
        <family val="2"/>
        <scheme val="minor"/>
      </rPr>
      <t>Update from Action Owner 26/08/19</t>
    </r>
    <r>
      <rPr>
        <sz val="11"/>
        <color theme="1"/>
        <rFont val="Calibri"/>
        <family val="2"/>
        <scheme val="minor"/>
      </rPr>
      <t xml:space="preserve">
New PM in Westminster 25th July 2019</t>
    </r>
    <r>
      <rPr>
        <b/>
        <sz val="11"/>
        <color theme="1"/>
        <rFont val="Calibri"/>
        <family val="2"/>
        <scheme val="minor"/>
      </rPr>
      <t xml:space="preserve">
</t>
    </r>
    <r>
      <rPr>
        <sz val="11"/>
        <color theme="1"/>
        <rFont val="Calibri"/>
        <family val="2"/>
        <scheme val="minor"/>
      </rPr>
      <t>Merged Risk ASR017 &amp; ASR049</t>
    </r>
  </si>
  <si>
    <t>Tracy McIntyre</t>
  </si>
  <si>
    <r>
      <rPr>
        <b/>
        <sz val="11"/>
        <color theme="1"/>
        <rFont val="Calibri"/>
        <family val="2"/>
        <scheme val="minor"/>
      </rPr>
      <t>30/08/19- Risk Description to be updated pending discussion with Action and Risk Owner</t>
    </r>
    <r>
      <rPr>
        <sz val="11"/>
        <color theme="1"/>
        <rFont val="Calibri"/>
        <family val="2"/>
        <scheme val="minor"/>
      </rPr>
      <t xml:space="preserve">
reworded by Risk Owner 25/03/19 
Linked to CDO Risk CDO-66
Partial Agency mitigation. No change to score</t>
    </r>
  </si>
  <si>
    <r>
      <rPr>
        <b/>
        <sz val="11"/>
        <color theme="1"/>
        <rFont val="Calibri"/>
        <family val="2"/>
        <scheme val="minor"/>
      </rPr>
      <t>Updated 18/09/19 by Action Owner
26/08/19-update from Hardip Devsi (Accessibility and Inclusive Design Lead)-</t>
    </r>
    <r>
      <rPr>
        <sz val="11"/>
        <color theme="1"/>
        <rFont val="Calibri"/>
        <family val="2"/>
        <scheme val="minor"/>
      </rPr>
      <t xml:space="preserve"> contracts in place to cover suppor for those who English is not their first language.
Merged Risks ASR010, ASR028 &amp; ASR051
Additional text added to risk to expand on impact.</t>
    </r>
  </si>
  <si>
    <t>AS-R064 
(CDO RR as SMT-010 &amp; Programme as SS-R063)</t>
  </si>
  <si>
    <t>ASR040a</t>
  </si>
  <si>
    <t>6 (no change to score)</t>
  </si>
  <si>
    <t xml:space="preserve">Updated 21/10/19- Reworded at request of Chief Executive
Updated 13/08/19 by Action Owner
</t>
  </si>
  <si>
    <t>Miriam Craven, James Wallace and Jane Richardson</t>
  </si>
  <si>
    <t>Andy McClintock</t>
  </si>
  <si>
    <t>Janet Richardson</t>
  </si>
  <si>
    <t>AS-R058a 
(Linked to CDO risk CDO-115)</t>
  </si>
  <si>
    <t>14/11/19- Risk now transferred from Programme in full. Risk to be closed on Programme risk register as ownership and control now with Agency.
Updated from Action Owner 05/08/19.</t>
  </si>
  <si>
    <t>1 - Negligible</t>
  </si>
  <si>
    <t xml:space="preserve">Risks that arise as a result of the Agency’s communications activity or which will have a significant impact on Agency communications – e.g. the risk that incorrect information is included in an Agency publication.   </t>
  </si>
  <si>
    <t>Risk that arise as a result of requirements on the Agency to comply with its stratutory obligations- e.g. data protection legislation, employment law etc.</t>
  </si>
  <si>
    <t xml:space="preserve">Risks that arise as a result of activity (or inactivity) in the Agency’s governance space – e.g. risks around any potential failure to agree Agency Agreements with DWP </t>
  </si>
  <si>
    <t xml:space="preserve">Risks associated with the management of, or which will have a significant impact on Agency non-finances – e.g. risk of fraud, risk over overspending etc. </t>
  </si>
  <si>
    <t xml:space="preserve">Risks that arise as a result of, or which will have a significant impact on the Agency’s operational activities. N.B. - for the purpose of this exercise, we recommend defining ‘operational’ quite narrowly, i.e. activities connected with the receipt of applications for, the determination of entitlement to, and the award of devolved benefits. ‘Operational’ does not mean, e.g. communications activity. </t>
  </si>
  <si>
    <t>Risks that arise as a result of activity in the policy or political space – e.g. changes in policy which impact on the delivery of agency services</t>
  </si>
  <si>
    <t xml:space="preserve">Risks that arise as a result of activity (or inactivity) in the Programme space or in relation to the Agency’s relationship with and dependencies on the Programme – e.g. risk that products delivered by the Programme may not be fit for purpose. </t>
  </si>
  <si>
    <t xml:space="preserve">Risks associated with, or which will have a significant impact on Agency non-financial resources – e.g. risk that the Agency will not have sufficient staff in post, risks around suitability and availability of accommodation etc. </t>
  </si>
  <si>
    <t xml:space="preserve">Security </t>
  </si>
  <si>
    <t xml:space="preserve">Risks that arise as a result of requirements on the Agency to ensure that its people and other assets are kept safe and secure – e.g. risk of cyber-security attack. </t>
  </si>
  <si>
    <r>
      <t xml:space="preserve">What is a risk?- </t>
    </r>
    <r>
      <rPr>
        <sz val="11"/>
        <color theme="1"/>
        <rFont val="Calibri"/>
        <family val="2"/>
        <scheme val="minor"/>
      </rPr>
      <t>a risk is an uncertain event that, should it occur, will impact on the achievement of  our objectives</t>
    </r>
  </si>
  <si>
    <t>The combines scores on a 5 x 5 matrix will give scores ranging from 1 to 25; this gives equal weighting to both "Impact" and "Likelihood"</t>
  </si>
  <si>
    <t>Impact</t>
  </si>
  <si>
    <t>The bold line shows the "escalation score". When a risk score moves from 12 to 15 the risk needs to be escalated to Risk Owner, SLT and Audit and Assurance Committee.</t>
  </si>
  <si>
    <t>Total Risk Score Guide</t>
  </si>
  <si>
    <r>
      <t xml:space="preserve">The following risk examples are for overarching Social Security Scotland level risks. Your project may need to have a specific risk around the same subject.
</t>
    </r>
    <r>
      <rPr>
        <b/>
        <i/>
        <sz val="10"/>
        <rFont val="Arial"/>
        <family val="2"/>
      </rPr>
      <t>Need Agency examples</t>
    </r>
    <r>
      <rPr>
        <sz val="10"/>
        <rFont val="Arial"/>
        <family val="2"/>
      </rPr>
      <t xml:space="preserve">
</t>
    </r>
  </si>
  <si>
    <t xml:space="preserve">Risks that arise as a result of changes to, or failures of technology which impact on the delivery of Agency services – e.g. system failure which means Agency staff are unable to verify customers’ IDs.   </t>
  </si>
  <si>
    <t>AS-R063
 (SS-R022)</t>
  </si>
  <si>
    <t>AS-R045 (H&amp;S-R010)</t>
  </si>
  <si>
    <t>Linked to Local H&amp;S Risk Register.</t>
  </si>
  <si>
    <t>19/02/20- Risk now closed with agreement from Risk Review Group Feb 20</t>
  </si>
  <si>
    <r>
      <t>09/01/20- Meeting to be arranged to meet with action owners and split risk (discussed at Risk Review Group #2)</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r>
  </si>
  <si>
    <t xml:space="preserve">14/02/20- Proposed change of Action owner-to be discussed
</t>
  </si>
  <si>
    <t xml:space="preserve">Actions </t>
  </si>
  <si>
    <t>Change in Risk Score due to Action</t>
  </si>
  <si>
    <r>
      <rPr>
        <b/>
        <sz val="11"/>
        <rFont val="Calibri"/>
        <family val="2"/>
        <scheme val="minor"/>
      </rPr>
      <t>28/02/20-</t>
    </r>
    <r>
      <rPr>
        <b/>
        <sz val="11"/>
        <color theme="1"/>
        <rFont val="Calibri"/>
        <family val="2"/>
        <scheme val="minor"/>
      </rPr>
      <t xml:space="preserve"> </t>
    </r>
    <r>
      <rPr>
        <sz val="11"/>
        <color theme="1"/>
        <rFont val="Calibri"/>
        <family val="2"/>
        <scheme val="minor"/>
      </rPr>
      <t>Update from CDO mirrored risk CDO-115</t>
    </r>
    <r>
      <rPr>
        <b/>
        <sz val="11"/>
        <color theme="1"/>
        <rFont val="Calibri"/>
        <family val="2"/>
        <scheme val="minor"/>
      </rPr>
      <t xml:space="preserve">
</t>
    </r>
  </si>
  <si>
    <r>
      <rPr>
        <sz val="11"/>
        <color theme="1"/>
        <rFont val="Calibri"/>
        <family val="2"/>
        <scheme val="minor"/>
      </rPr>
      <t>09/01/20-</t>
    </r>
    <r>
      <rPr>
        <b/>
        <sz val="11"/>
        <color theme="1"/>
        <rFont val="Calibri"/>
        <family val="2"/>
        <scheme val="minor"/>
      </rPr>
      <t xml:space="preserve"> </t>
    </r>
    <r>
      <rPr>
        <sz val="11"/>
        <color theme="1"/>
        <rFont val="Calibri"/>
        <family val="2"/>
        <scheme val="minor"/>
      </rPr>
      <t xml:space="preserve">The original risk shared with action owner. </t>
    </r>
    <r>
      <rPr>
        <b/>
        <sz val="11"/>
        <color theme="1"/>
        <rFont val="Calibri"/>
        <family val="2"/>
        <scheme val="minor"/>
      </rPr>
      <t xml:space="preserve">
</t>
    </r>
  </si>
  <si>
    <t>Residual Risk Score</t>
  </si>
  <si>
    <t>AS-R070 (New Risk)</t>
  </si>
  <si>
    <r>
      <rPr>
        <b/>
        <sz val="11"/>
        <color rgb="FFFF0000"/>
        <rFont val="Calibri"/>
        <family val="2"/>
        <scheme val="minor"/>
      </rPr>
      <t xml:space="preserve">03/03/20- Risk to be removed- </t>
    </r>
    <r>
      <rPr>
        <sz val="11"/>
        <color rgb="FFFF0000"/>
        <rFont val="Calibri"/>
        <family val="2"/>
        <scheme val="minor"/>
      </rPr>
      <t>Risk is mirrored on Finance risk register as FIN-02 and FIN-13, both of which are being suitably managed at the divisional level.</t>
    </r>
    <r>
      <rPr>
        <b/>
        <sz val="11"/>
        <color rgb="FFFF0000"/>
        <rFont val="Calibri"/>
        <family val="2"/>
        <scheme val="minor"/>
      </rPr>
      <t xml:space="preserve">
</t>
    </r>
    <r>
      <rPr>
        <b/>
        <sz val="11"/>
        <color theme="1"/>
        <rFont val="Calibri"/>
        <family val="2"/>
        <scheme val="minor"/>
      </rPr>
      <t>24/09/19-</t>
    </r>
    <r>
      <rPr>
        <sz val="11"/>
        <color theme="1"/>
        <rFont val="Calibri"/>
        <family val="2"/>
        <scheme val="minor"/>
      </rPr>
      <t xml:space="preserve"> SLT have accepted a request to reduce the Likelihood score from 5 to 2 based on current mitigating controls and actions planned
</t>
    </r>
    <r>
      <rPr>
        <b/>
        <sz val="11"/>
        <color theme="1"/>
        <rFont val="Calibri"/>
        <family val="2"/>
        <scheme val="minor"/>
      </rPr>
      <t xml:space="preserve">18/09/19- </t>
    </r>
    <r>
      <rPr>
        <sz val="11"/>
        <color theme="1"/>
        <rFont val="Calibri"/>
        <family val="2"/>
        <scheme val="minor"/>
      </rPr>
      <t>Request to adjust risk score issued to SLT to accept based on current activity taking place (Change to Likelihood only: reducting from 5 to 3)</t>
    </r>
    <r>
      <rPr>
        <b/>
        <sz val="11"/>
        <color theme="1"/>
        <rFont val="Calibri"/>
        <family val="2"/>
        <scheme val="minor"/>
      </rPr>
      <t xml:space="preserve">
30/08/19- </t>
    </r>
    <r>
      <rPr>
        <sz val="11"/>
        <color theme="1"/>
        <rFont val="Calibri"/>
        <family val="2"/>
        <scheme val="minor"/>
      </rPr>
      <t>Risk Description to be updated pending discussion with Action and Risk Owner
reworded by Risk Owner 25/03/19 
Linked to CDO Risk CDO-66
Partial Agency mitigation. No change to score</t>
    </r>
  </si>
  <si>
    <t>Risk Removed</t>
  </si>
  <si>
    <t xml:space="preserve">AS-R071 
(New Risk)
 </t>
  </si>
  <si>
    <t>AS-R065 (New Risk)</t>
  </si>
  <si>
    <t>AS-R066
 (New Risk)</t>
  </si>
  <si>
    <t>Theme</t>
  </si>
  <si>
    <r>
      <t xml:space="preserve">27/04/20
</t>
    </r>
    <r>
      <rPr>
        <sz val="11"/>
        <color theme="1"/>
        <rFont val="Calibri"/>
        <family val="2"/>
        <scheme val="minor"/>
      </rPr>
      <t>Operational Readiness- could be linked to AS-R001a above as thematically almost identical in how the Agency manages its key dependencies and stakeholders.</t>
    </r>
  </si>
  <si>
    <t>27/04/2020
Dundee as HQ- Culture- People</t>
  </si>
  <si>
    <t>27/04/20
External Relationships/Stakeholders- Culture- People- Reputation
Issue in some areas- especially under COVID-19</t>
  </si>
  <si>
    <t>27/04/2020
De-escalate for now.</t>
  </si>
  <si>
    <t>27/04/20
Workforce Planning- Reputational- Financial- Operational Readiness.
Linked to AS-R001a, 002a and 034a</t>
  </si>
  <si>
    <t xml:space="preserve">27/04/20
Inclusive Comms- Operational Readiness- Culture
De-escalate. </t>
  </si>
  <si>
    <t xml:space="preserve">27/04/20
Operational Readiness- Culture- Reputation- External Relationships/Stakeholders
</t>
  </si>
  <si>
    <t xml:space="preserve">27/04/2020
Potential category change to Compliance
Reputation- Finance- Information Governance- Information Security- Operational Readiness. </t>
  </si>
  <si>
    <t>27/04/20
External Relationships/Stakeholders- Reputation- Finance- Culture- People- Behaviour
Linked to AS-R015- do the risks say the same thing? Is one more strategic than the other or cumulative impact?</t>
  </si>
  <si>
    <t xml:space="preserve">27/04/20
Information Governance- Finance- Reputation- Information Security- Behaviours- Operational Readiness
Linked to AS-R15a, 065 </t>
  </si>
  <si>
    <t>27/04/20
Operational Readiness- External Relationships/Stakeholder- Reputation- Financial
Discussion needed with Risk Owner
Related AS-R063</t>
  </si>
  <si>
    <t>27/04/2020
External Relationships/Stakeholder- People- Reputational
Linked with AS-R060
Requires follow up with Action Owner</t>
  </si>
  <si>
    <r>
      <rPr>
        <b/>
        <sz val="11"/>
        <color theme="1"/>
        <rFont val="Calibri"/>
        <family val="2"/>
        <scheme val="minor"/>
      </rPr>
      <t xml:space="preserve">Linked to Programme risk SS-R022
Updated 13/09/19 by Risk Management Function: </t>
    </r>
    <r>
      <rPr>
        <sz val="11"/>
        <color theme="1"/>
        <rFont val="Calibri"/>
        <family val="2"/>
        <scheme val="minor"/>
      </rPr>
      <t xml:space="preserve">
Follow up with Assessment Project leads once established in role.</t>
    </r>
  </si>
  <si>
    <r>
      <t xml:space="preserve">27/04/20
External Relationship/Stakeholder- Retain with different category- Operational Readiness- and risk needs to be rephrased for clarity of expectation on relationship with Programme. 
</t>
    </r>
    <r>
      <rPr>
        <b/>
        <sz val="11"/>
        <color theme="1"/>
        <rFont val="Calibri"/>
        <family val="2"/>
        <scheme val="minor"/>
      </rPr>
      <t>REPHRASE</t>
    </r>
  </si>
  <si>
    <r>
      <t xml:space="preserve">27/04/20
Inclusive Comms- Reputation- Culture-risk needs to be deep dived and rephrased. Ownership needs to be shared across Agency.
</t>
    </r>
    <r>
      <rPr>
        <b/>
        <sz val="11"/>
        <color theme="1"/>
        <rFont val="Calibri"/>
        <family val="2"/>
        <scheme val="minor"/>
      </rPr>
      <t xml:space="preserve">
REPHRASE </t>
    </r>
  </si>
  <si>
    <r>
      <t xml:space="preserve">27/04/20
External Relationships/Stakeholders- Reputational Risk- Culture
</t>
    </r>
    <r>
      <rPr>
        <b/>
        <sz val="11"/>
        <color theme="1"/>
        <rFont val="Calibri"/>
        <family val="2"/>
        <scheme val="minor"/>
      </rPr>
      <t xml:space="preserve">Risk needs to be rephrased and re-categorised. </t>
    </r>
  </si>
  <si>
    <r>
      <t xml:space="preserve">27/04/20
Operational Readiness- Finance- Information Security- Behaviours- but risk needs to be phrased.  Look at the word "reative management"- what is the actual risk. 
</t>
    </r>
    <r>
      <rPr>
        <b/>
        <sz val="11"/>
        <color theme="1"/>
        <rFont val="Calibri"/>
        <family val="2"/>
        <scheme val="minor"/>
      </rPr>
      <t>REPHRASE</t>
    </r>
  </si>
  <si>
    <r>
      <t xml:space="preserve">27/04/20
Dundee as HQ- Operational Readiness- People- Workforce Planning- External Relationships- Reputational
Risk needs be broken down as multiple threats contained within- links with AS-R001a
</t>
    </r>
    <r>
      <rPr>
        <b/>
        <sz val="11"/>
        <color theme="1"/>
        <rFont val="Calibri"/>
        <family val="2"/>
        <scheme val="minor"/>
      </rPr>
      <t>REPHRASE</t>
    </r>
    <r>
      <rPr>
        <sz val="11"/>
        <color theme="1"/>
        <rFont val="Calibri"/>
        <family val="2"/>
        <scheme val="minor"/>
      </rPr>
      <t xml:space="preserve">
</t>
    </r>
  </si>
  <si>
    <r>
      <t xml:space="preserve">27/04/20
External Relationships/Stakeholder- Finance- Reputation- Behaviours- Cultural- People- Operational Readiness
While retaining this risk it needs to be re-phrased to reflect the horizon change. May make more sense to re-phrase as an opportunity (?)
</t>
    </r>
    <r>
      <rPr>
        <b/>
        <sz val="11"/>
        <color theme="1"/>
        <rFont val="Calibri"/>
        <family val="2"/>
        <scheme val="minor"/>
      </rPr>
      <t>REPHRASE</t>
    </r>
  </si>
  <si>
    <r>
      <t xml:space="preserve">27/04/2020
Reputational- External Relationships/Stakeholders
</t>
    </r>
    <r>
      <rPr>
        <b/>
        <sz val="11"/>
        <color theme="1"/>
        <rFont val="Calibri"/>
        <family val="2"/>
        <scheme val="minor"/>
      </rPr>
      <t>BUT</t>
    </r>
    <r>
      <rPr>
        <sz val="11"/>
        <color theme="1"/>
        <rFont val="Calibri"/>
        <family val="2"/>
        <scheme val="minor"/>
      </rPr>
      <t xml:space="preserve"> is there scope to de-escalate based on current situation or is there now a risk that supercedes this? Or rephrase as an opportunity?
</t>
    </r>
    <r>
      <rPr>
        <b/>
        <sz val="11"/>
        <color theme="1"/>
        <rFont val="Calibri"/>
        <family val="2"/>
        <scheme val="minor"/>
      </rPr>
      <t>REPHRASE</t>
    </r>
  </si>
  <si>
    <t>27/04/20
Information Governance- Reputation
De-escalate but high level Divisional Risk (Operations/CDO).</t>
  </si>
  <si>
    <r>
      <t xml:space="preserve">27/04/20
External Relationships/Stakeholders- Reputational- Finance- Operational Readiness
Needs to be rephrased- not necessarily an Assessment Delivery Model risk, rather a Service Design risk- IF it is to capture an Assessment Model risk then new risk is required.
</t>
    </r>
    <r>
      <rPr>
        <b/>
        <sz val="11"/>
        <color theme="1"/>
        <rFont val="Calibri"/>
        <family val="2"/>
        <scheme val="minor"/>
      </rPr>
      <t>REPHRASE</t>
    </r>
  </si>
  <si>
    <r>
      <t xml:space="preserve">27/04/20
Reputation- Financial- People- Culture- Behaviours
The risk needs to be rephrased- potential comparison with AS-R029.
Both under review.
</t>
    </r>
    <r>
      <rPr>
        <b/>
        <sz val="11"/>
        <color theme="1"/>
        <rFont val="Calibri"/>
        <family val="2"/>
        <scheme val="minor"/>
      </rPr>
      <t>REPHRASE</t>
    </r>
  </si>
  <si>
    <t>External Relationships/Stakeholders, Reputation De-escalate</t>
  </si>
  <si>
    <t>27/04/20
Culture, External Relationships/Stakeholders, Financial, Reputational De-escalate</t>
  </si>
  <si>
    <r>
      <rPr>
        <b/>
        <sz val="11"/>
        <color theme="1"/>
        <rFont val="Calibri"/>
        <family val="2"/>
        <scheme val="minor"/>
      </rPr>
      <t>07/05/20- New risk has been proposed and will be presented to the Risk Review Group in May 20- if accepted this risk will be terminated and removed from the register.</t>
    </r>
    <r>
      <rPr>
        <sz val="11"/>
        <color theme="1"/>
        <rFont val="Calibri"/>
        <family val="2"/>
        <scheme val="minor"/>
      </rPr>
      <t xml:space="preserve">
27/04/20
Reputation- Financial- </t>
    </r>
    <r>
      <rPr>
        <b/>
        <sz val="11"/>
        <color theme="1"/>
        <rFont val="Calibri"/>
        <family val="2"/>
        <scheme val="minor"/>
      </rPr>
      <t>de-escalate for deep dive.</t>
    </r>
  </si>
  <si>
    <t>AM</t>
  </si>
  <si>
    <r>
      <t>14/02/20- AM Assigned as new Action Owner</t>
    </r>
    <r>
      <rPr>
        <b/>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</si>
  <si>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t>KS</t>
  </si>
  <si>
    <t>Control Confidence Level (NOT IN USE)</t>
  </si>
  <si>
    <t>09/01/20- Discussion held around risk category "Programme" and more detail needed. 
To be jointly owned by Deputy Directors
Linked to ASR034a (based on Agency expectations and clarity on requirements).</t>
  </si>
  <si>
    <t>MG</t>
  </si>
  <si>
    <t>SG</t>
  </si>
  <si>
    <t>NM/CK</t>
  </si>
  <si>
    <t>MF</t>
  </si>
  <si>
    <r>
      <t xml:space="preserve">27/04/20
Finance- Reputation- Cultural- Behaviour
</t>
    </r>
    <r>
      <rPr>
        <b/>
        <sz val="11"/>
        <color theme="1"/>
        <rFont val="Calibri"/>
        <family val="2"/>
        <scheme val="minor"/>
      </rPr>
      <t>Possible rephrasing.</t>
    </r>
  </si>
  <si>
    <t>CB</t>
  </si>
  <si>
    <r>
      <t xml:space="preserve">27/04/20
</t>
    </r>
    <r>
      <rPr>
        <b/>
        <sz val="11"/>
        <color theme="1"/>
        <rFont val="Calibri"/>
        <family val="2"/>
        <scheme val="minor"/>
      </rPr>
      <t xml:space="preserve">
External Relationship/Stakeholder, Operational Readiness and Reputation- </t>
    </r>
  </si>
  <si>
    <t>JC</t>
  </si>
  <si>
    <t>29/01/20- Action to present proposal to split risk in to two 
24/01/20- Action Owner now confirmed asJC</t>
  </si>
  <si>
    <t>NB</t>
  </si>
  <si>
    <t>JS</t>
  </si>
  <si>
    <t>SA</t>
  </si>
  <si>
    <t xml:space="preserve">
Risk rephrased.</t>
  </si>
  <si>
    <t>LM</t>
  </si>
  <si>
    <t>GS</t>
  </si>
  <si>
    <r>
      <t xml:space="preserve">Update 04/09/19-
</t>
    </r>
    <r>
      <rPr>
        <sz val="11"/>
        <color theme="1"/>
        <rFont val="Calibri"/>
        <family val="2"/>
        <scheme val="minor"/>
      </rPr>
      <t>After discussion with Risk Owner it has been decided that this risk needs to be broken down and reflected in a more suitable way. Risk Owner is currently reflected as Action Owner until deep dive has been conducted.</t>
    </r>
    <r>
      <rPr>
        <b/>
        <sz val="11"/>
        <color theme="1"/>
        <rFont val="Calibri"/>
        <family val="2"/>
        <scheme val="minor"/>
      </rPr>
      <t xml:space="preserve">
Updated 12/08/19- 
</t>
    </r>
    <r>
      <rPr>
        <sz val="11"/>
        <color theme="1"/>
        <rFont val="Calibri"/>
        <family val="2"/>
        <scheme val="minor"/>
      </rPr>
      <t xml:space="preserve">This risk is mirrored from Programme risk register and has been rescored. The programme risk is no scoring the same as agency risk. While this is not an exact mirror the dependencies and assumption are similar enough to take on board the mitigations and actions planned. Programme risk owner notified of mirrored risk on SSS register.
Risk Reworded
To be owned by AM-previously owned by Mo Rooney
</t>
    </r>
  </si>
  <si>
    <r>
      <t>Updated 02/04/20 by AK(on behalf of Action Owner)
Note from Action Owner</t>
    </r>
    <r>
      <rPr>
        <sz val="11"/>
        <color theme="1"/>
        <rFont val="Calibri"/>
        <family val="2"/>
        <scheme val="minor"/>
      </rPr>
      <t xml:space="preserve">: </t>
    </r>
  </si>
  <si>
    <t>AR</t>
  </si>
  <si>
    <r>
      <rPr>
        <b/>
        <sz val="11"/>
        <color theme="1"/>
        <rFont val="Calibri"/>
        <family val="2"/>
        <scheme val="minor"/>
      </rPr>
      <t>14/02/20-</t>
    </r>
    <r>
      <rPr>
        <sz val="11"/>
        <color theme="1"/>
        <rFont val="Calibri"/>
        <family val="2"/>
        <scheme val="minor"/>
      </rPr>
      <t xml:space="preserve"> Proposed for closure at Risk Review Board (Feb) but now Deep Dive at next RRB (March). AR invited to attend for Agency perspective.
</t>
    </r>
  </si>
  <si>
    <t xml:space="preserve">27/04/20
People- Culture- Behaviours
Potentially de-escalate but discuss with action/risk owner. </t>
  </si>
  <si>
    <t>CK</t>
  </si>
  <si>
    <r>
      <rPr>
        <b/>
        <sz val="11"/>
        <color theme="1"/>
        <rFont val="Calibri"/>
        <family val="2"/>
        <scheme val="minor"/>
      </rPr>
      <t>28/02/20-</t>
    </r>
    <r>
      <rPr>
        <sz val="11"/>
        <color theme="1"/>
        <rFont val="Calibri"/>
        <family val="2"/>
        <scheme val="minor"/>
      </rPr>
      <t xml:space="preserve"> Risk rephrased and accepted by Action Owner and Risk Owner.
</t>
    </r>
    <r>
      <rPr>
        <b/>
        <sz val="11"/>
        <color theme="1"/>
        <rFont val="Calibri"/>
        <family val="2"/>
        <scheme val="minor"/>
      </rPr>
      <t>Accepted at Risk Review Group March 20
Linked to Programme Risk SS-R054 (current score 15)</t>
    </r>
  </si>
  <si>
    <t>JG</t>
  </si>
  <si>
    <t>AR/AM</t>
  </si>
  <si>
    <r>
      <rPr>
        <b/>
        <sz val="11"/>
        <color theme="1"/>
        <rFont val="Calibri"/>
        <family val="2"/>
        <scheme val="minor"/>
      </rPr>
      <t>Update 17/02/19-</t>
    </r>
    <r>
      <rPr>
        <sz val="11"/>
        <color theme="1"/>
        <rFont val="Calibri"/>
        <family val="2"/>
        <scheme val="minor"/>
      </rPr>
      <t xml:space="preserve"> Risk presented to Audit and Assurance Committee February 2020 for Deep Dive
</t>
    </r>
    <r>
      <rPr>
        <b/>
        <sz val="11"/>
        <color theme="1"/>
        <rFont val="Calibri"/>
        <family val="2"/>
        <scheme val="minor"/>
      </rPr>
      <t>Update 27/09/19</t>
    </r>
    <r>
      <rPr>
        <sz val="11"/>
        <color theme="1"/>
        <rFont val="Calibri"/>
        <family val="2"/>
        <scheme val="minor"/>
      </rPr>
      <t xml:space="preserve"> Update from CDO mirrored risk SMT-010
</t>
    </r>
    <r>
      <rPr>
        <b/>
        <sz val="11"/>
        <color theme="1"/>
        <rFont val="Calibri"/>
        <family val="2"/>
        <scheme val="minor"/>
      </rPr>
      <t>Update 19/09/19-</t>
    </r>
    <r>
      <rPr>
        <sz val="11"/>
        <color theme="1"/>
        <rFont val="Calibri"/>
        <family val="2"/>
        <scheme val="minor"/>
      </rPr>
      <t xml:space="preserve">this risk was added with approval from SLT on Monday 16th Sept 2019.  </t>
    </r>
    <r>
      <rPr>
        <b/>
        <sz val="11"/>
        <color theme="1"/>
        <rFont val="Calibri"/>
        <family val="2"/>
        <scheme val="minor"/>
      </rPr>
      <t>This risk is mirrored across Programme and CDO registers</t>
    </r>
  </si>
  <si>
    <r>
      <t xml:space="preserve">27/04/20
External Relationships/Stakeholders- People- Finance- Reputation- Operational Readiness
Linked to AS-R063
</t>
    </r>
    <r>
      <rPr>
        <b/>
        <sz val="11"/>
        <color theme="1"/>
        <rFont val="Calibri"/>
        <family val="2"/>
        <scheme val="minor"/>
      </rPr>
      <t>REPHRASE</t>
    </r>
  </si>
  <si>
    <t>14/02/20- Risk Closure Accepted. Risk is being managed with in Transformation and Change Team JA</t>
  </si>
  <si>
    <t>GW</t>
  </si>
  <si>
    <r>
      <rPr>
        <b/>
        <sz val="11"/>
        <color theme="1"/>
        <rFont val="Calibri"/>
        <family val="2"/>
        <scheme val="minor"/>
      </rPr>
      <t>28/01/20-</t>
    </r>
    <r>
      <rPr>
        <sz val="11"/>
        <color theme="1"/>
        <rFont val="Calibri"/>
        <family val="2"/>
        <scheme val="minor"/>
      </rPr>
      <t xml:space="preserve"> JA(Transformation and Change)- Accepts transfer to register- Risk Management Function to liaise with CDO and T&amp;C to transfer.</t>
    </r>
    <r>
      <rPr>
        <b/>
        <sz val="11"/>
        <color theme="1"/>
        <rFont val="Calibri"/>
        <family val="2"/>
        <scheme val="minor"/>
      </rPr>
      <t xml:space="preserve">
</t>
    </r>
  </si>
  <si>
    <t>LY</t>
  </si>
  <si>
    <t xml:space="preserve">NB-In discussion with MG, Action owner, about potentially rephrasing AS-R011a as two separate risks between Agency Agreements and Culture. </t>
  </si>
  <si>
    <t xml:space="preserve">NB-In discussion with MG Action owner, about potentially rephrasing AS-R011a as two separate risks between Agency Agreements and Culture. </t>
  </si>
  <si>
    <t xml:space="preserve">Merged with ASR002, 009, 022, 030
</t>
  </si>
  <si>
    <t xml:space="preserve">
To be owned by A</t>
  </si>
  <si>
    <t xml:space="preserve">
Moved from Mo responsibility to A</t>
  </si>
  <si>
    <t>Merged Risks ASR034 &amp; ASR035
Reworded byAM 10/05/19</t>
  </si>
  <si>
    <t>***RISK STILL LIVE BUT OLD VERSIONS CAPTURED HERE. 
Update provided by JS 18/07/19-JSrecommends reduction in Likelihood score from 4 &gt; 3. Recommendation sent to SLT w/c 29th July.</t>
  </si>
  <si>
    <r>
      <rPr>
        <b/>
        <sz val="11"/>
        <color theme="1"/>
        <rFont val="Calibri"/>
        <family val="2"/>
        <scheme val="minor"/>
      </rPr>
      <t xml:space="preserve">***RISK STILL LIVE BUT OLD VERSIONS CAPTURED HERE. 
Update 22/07/19: </t>
    </r>
    <r>
      <rPr>
        <sz val="11"/>
        <color theme="1"/>
        <rFont val="Calibri"/>
        <family val="2"/>
        <scheme val="minor"/>
      </rPr>
      <t xml:space="preserve">Risk score unchanged. SLT feel Operations have yet to feel the benefit of any current mitigations and actions.
</t>
    </r>
    <r>
      <rPr>
        <b/>
        <sz val="11"/>
        <color theme="1"/>
        <rFont val="Calibri"/>
        <family val="2"/>
        <scheme val="minor"/>
      </rPr>
      <t>18/06/19-</t>
    </r>
    <r>
      <rPr>
        <sz val="11"/>
        <color theme="1"/>
        <rFont val="Calibri"/>
        <family val="2"/>
        <scheme val="minor"/>
      </rPr>
      <t xml:space="preserve"> Linked to CDO risks SS-R058 and SS-R059
</t>
    </r>
    <r>
      <rPr>
        <b/>
        <sz val="11"/>
        <color theme="1"/>
        <rFont val="Calibri"/>
        <family val="2"/>
        <scheme val="minor"/>
      </rPr>
      <t xml:space="preserve">17/06/19 </t>
    </r>
    <r>
      <rPr>
        <sz val="11"/>
        <color theme="1"/>
        <rFont val="Calibri"/>
        <family val="2"/>
        <scheme val="minor"/>
      </rPr>
      <t xml:space="preserve">CDO have accpeted ownership of this risk and awaiting details of Action Owner; AMwill remain as Risk Owner currently until such time as CDO member joins Agency SLT. </t>
    </r>
    <r>
      <rPr>
        <b/>
        <sz val="11"/>
        <color theme="1"/>
        <rFont val="Calibri"/>
        <family val="2"/>
        <scheme val="minor"/>
      </rPr>
      <t>All mitigation response lies with CDO</t>
    </r>
    <r>
      <rPr>
        <sz val="11"/>
        <color theme="1"/>
        <rFont val="Calibri"/>
        <family val="2"/>
        <scheme val="minor"/>
      </rPr>
      <t xml:space="preserve">
</t>
    </r>
    <r>
      <rPr>
        <b/>
        <sz val="11"/>
        <color theme="1"/>
        <rFont val="Calibri"/>
        <family val="2"/>
        <scheme val="minor"/>
      </rPr>
      <t xml:space="preserve">20/05/19- </t>
    </r>
    <r>
      <rPr>
        <sz val="11"/>
        <color theme="1"/>
        <rFont val="Calibri"/>
        <family val="2"/>
        <scheme val="minor"/>
      </rPr>
      <t xml:space="preserve">Meeting CDO on 5th June to discuss current action plans.
Moved from Mo responsibility to AM.
Relates to SS-R057 (SPM risk Programme RR)
</t>
    </r>
  </si>
  <si>
    <t>JH</t>
  </si>
  <si>
    <r>
      <rPr>
        <b/>
        <sz val="11"/>
        <color theme="1"/>
        <rFont val="Calibri"/>
        <family val="2"/>
        <scheme val="minor"/>
      </rPr>
      <t>***RISK STILL LIVE BUT OLD VERSIONS CAPTURED HERE***.</t>
    </r>
    <r>
      <rPr>
        <sz val="11"/>
        <color theme="1"/>
        <rFont val="Calibri"/>
        <family val="2"/>
        <scheme val="minor"/>
      </rPr>
      <t xml:space="preserve">
New Risk added 26/03/19
</t>
    </r>
  </si>
  <si>
    <r>
      <rPr>
        <b/>
        <sz val="11"/>
        <color theme="1"/>
        <rFont val="Calibri"/>
        <family val="2"/>
        <scheme val="minor"/>
      </rPr>
      <t>***RISK STILL LIVE BUT OLD VERSIONS CAPTURED HERE***.</t>
    </r>
    <r>
      <rPr>
        <sz val="11"/>
        <color theme="1"/>
        <rFont val="Calibri"/>
        <family val="2"/>
        <scheme val="minor"/>
      </rPr>
      <t xml:space="preserve">
Merged Risks ASR034 &amp; ASR035
Reworded by AM updated from CM 10/05/19.
</t>
    </r>
    <r>
      <rPr>
        <b/>
        <sz val="11"/>
        <color theme="1"/>
        <rFont val="Calibri"/>
        <family val="2"/>
        <scheme val="minor"/>
      </rPr>
      <t>The Agency needs to be clear and set out its estate requirements in order for the right building to be procured?</t>
    </r>
    <r>
      <rPr>
        <sz val="11"/>
        <color theme="1"/>
        <rFont val="Calibri"/>
        <family val="2"/>
        <scheme val="minor"/>
      </rPr>
      <t xml:space="preserve">
</t>
    </r>
  </si>
  <si>
    <t>KC</t>
  </si>
  <si>
    <r>
      <rPr>
        <b/>
        <sz val="11"/>
        <color theme="1"/>
        <rFont val="Calibri"/>
        <family val="2"/>
        <scheme val="minor"/>
      </rPr>
      <t xml:space="preserve">16/08/19- </t>
    </r>
    <r>
      <rPr>
        <sz val="11"/>
        <color theme="1"/>
        <rFont val="Calibri"/>
        <family val="2"/>
        <scheme val="minor"/>
      </rPr>
      <t>Update from CDO on mirrored risk CDO-115.</t>
    </r>
    <r>
      <rPr>
        <b/>
        <sz val="11"/>
        <color theme="1"/>
        <rFont val="Calibri"/>
        <family val="2"/>
        <scheme val="minor"/>
      </rPr>
      <t xml:space="preserve">
20/05/19</t>
    </r>
    <r>
      <rPr>
        <sz val="11"/>
        <color theme="1"/>
        <rFont val="Calibri"/>
        <family val="2"/>
        <scheme val="minor"/>
      </rPr>
      <t xml:space="preserve">- Meeting CDO on 5th June to discuss current action plans.
From CDO Risk Log 17/05/19-
Link to CDO risk CDO-115
Risk reworded
Relates to SS-R057 (SPM Programme RR)
</t>
    </r>
    <r>
      <rPr>
        <b/>
        <sz val="11"/>
        <color theme="1"/>
        <rFont val="Calibri"/>
        <family val="2"/>
        <scheme val="minor"/>
      </rPr>
      <t>See CDO update at ASR005a</t>
    </r>
  </si>
  <si>
    <r>
      <rPr>
        <b/>
        <sz val="11"/>
        <color theme="1"/>
        <rFont val="Calibri"/>
        <family val="2"/>
        <scheme val="minor"/>
      </rPr>
      <t>30/08/19-</t>
    </r>
    <r>
      <rPr>
        <sz val="11"/>
        <color theme="1"/>
        <rFont val="Calibri"/>
        <family val="2"/>
        <scheme val="minor"/>
      </rPr>
      <t xml:space="preserve">Update provided by CK (joint action owner)
</t>
    </r>
    <r>
      <rPr>
        <b/>
        <sz val="11"/>
        <color theme="1"/>
        <rFont val="Calibri"/>
        <family val="2"/>
        <scheme val="minor"/>
      </rPr>
      <t>13/08/19-</t>
    </r>
    <r>
      <rPr>
        <sz val="11"/>
        <color theme="1"/>
        <rFont val="Calibri"/>
        <family val="2"/>
        <scheme val="minor"/>
      </rPr>
      <t xml:space="preserve"> Action Owners updated to include CKat Risk Owner's request
</t>
    </r>
    <r>
      <rPr>
        <b/>
        <sz val="11"/>
        <color theme="1"/>
        <rFont val="Calibri"/>
        <family val="2"/>
        <scheme val="minor"/>
      </rPr>
      <t>03/07/19</t>
    </r>
    <r>
      <rPr>
        <sz val="11"/>
        <color theme="1"/>
        <rFont val="Calibri"/>
        <family val="2"/>
        <scheme val="minor"/>
      </rPr>
      <t>- Update from NM
Merged Risks ASR014 &amp; ASR016
Updated from CDO Risk log (CDO-065) 23/04/19
Partial Agency mitigation. No change to score</t>
    </r>
  </si>
  <si>
    <r>
      <rPr>
        <b/>
        <sz val="11"/>
        <color theme="1"/>
        <rFont val="Calibri"/>
        <family val="2"/>
        <scheme val="minor"/>
      </rPr>
      <t>30/08/19-</t>
    </r>
    <r>
      <rPr>
        <sz val="11"/>
        <color theme="1"/>
        <rFont val="Calibri"/>
        <family val="2"/>
        <scheme val="minor"/>
      </rPr>
      <t xml:space="preserve">Update provided by CK (joint action owner)
</t>
    </r>
    <r>
      <rPr>
        <b/>
        <sz val="11"/>
        <color theme="1"/>
        <rFont val="Calibri"/>
        <family val="2"/>
        <scheme val="minor"/>
      </rPr>
      <t>13/08/19-</t>
    </r>
    <r>
      <rPr>
        <sz val="11"/>
        <color theme="1"/>
        <rFont val="Calibri"/>
        <family val="2"/>
        <scheme val="minor"/>
      </rPr>
      <t xml:space="preserve"> Action Owners updated to include CK at Risk Owner's request
</t>
    </r>
    <r>
      <rPr>
        <b/>
        <sz val="11"/>
        <color theme="1"/>
        <rFont val="Calibri"/>
        <family val="2"/>
        <scheme val="minor"/>
      </rPr>
      <t>03/07/19</t>
    </r>
    <r>
      <rPr>
        <sz val="11"/>
        <color theme="1"/>
        <rFont val="Calibri"/>
        <family val="2"/>
        <scheme val="minor"/>
      </rPr>
      <t>- Update from NM.
Merged Risks ASR014 &amp; ASR016
Updated from CDO Risk log (CDO-065) 23/04/19
Partial Agency mitigation. No change to score</t>
    </r>
  </si>
  <si>
    <r>
      <t>Update provided by JS16/08/19</t>
    </r>
    <r>
      <rPr>
        <sz val="11"/>
        <color theme="1"/>
        <rFont val="Calibri"/>
        <family val="2"/>
        <scheme val="minor"/>
      </rPr>
      <t>-
JS recommends reduction in Likelihood score from 4 &gt; 3. Recommendation sent to SLT w/c 29th July but score change not accepted-more information required.</t>
    </r>
  </si>
  <si>
    <t>JC/KC</t>
  </si>
  <si>
    <r>
      <rPr>
        <b/>
        <sz val="11"/>
        <color theme="1"/>
        <rFont val="Calibri"/>
        <family val="2"/>
        <scheme val="minor"/>
      </rPr>
      <t>Update 31/10/19-</t>
    </r>
    <r>
      <rPr>
        <sz val="11"/>
        <color theme="1"/>
        <rFont val="Calibri"/>
        <family val="2"/>
        <scheme val="minor"/>
      </rPr>
      <t xml:space="preserve"> Risk linked to proposed new risk on Programme Risk Register (SS-R068). Presented to RRB 07/11/19
Reworded by Risk Owner 25/03/19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</si>
</sst>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
  </numFmts>
  <fonts count="41" x14ac:knownFonts="1">
    <font>
      <sz val="11"/>
      <color theme="1"/>
      <name val="Calibri"/>
      <family val="2"/>
      <scheme val="minor"/>
    </font>
    <font>
      <b/>
      <sz val="11"/>
      <color theme="1"/>
      <name val="Calibri"/>
      <family val="2"/>
      <scheme val="minor"/>
    </font>
    <font>
      <b/>
      <sz val="12"/>
      <color theme="1"/>
      <name val="Arial"/>
      <family val="2"/>
    </font>
    <font>
      <sz val="11"/>
      <name val="Calibri"/>
      <family val="2"/>
    </font>
    <font>
      <b/>
      <sz val="11"/>
      <name val="Calibri"/>
      <family val="2"/>
    </font>
    <font>
      <b/>
      <i/>
      <sz val="11"/>
      <color theme="1"/>
      <name val="Calibri"/>
      <family val="2"/>
      <scheme val="minor"/>
    </font>
    <font>
      <b/>
      <sz val="11"/>
      <color theme="1"/>
      <name val="Arial Black"/>
      <family val="2"/>
    </font>
    <font>
      <sz val="11"/>
      <name val="Calibri"/>
      <family val="2"/>
      <scheme val="minor"/>
    </font>
    <font>
      <sz val="10"/>
      <name val="Arial"/>
      <family val="2"/>
    </font>
    <font>
      <sz val="11"/>
      <color theme="1"/>
      <name val="Calibri"/>
      <family val="2"/>
    </font>
    <font>
      <b/>
      <sz val="11"/>
      <color theme="1"/>
      <name val="Calibri"/>
      <family val="2"/>
    </font>
    <font>
      <b/>
      <sz val="12"/>
      <name val="Calibri"/>
      <family val="2"/>
      <scheme val="minor"/>
    </font>
    <font>
      <b/>
      <sz val="11"/>
      <name val="Calibri"/>
      <family val="2"/>
      <scheme val="minor"/>
    </font>
    <font>
      <b/>
      <sz val="11"/>
      <color rgb="FF000000"/>
      <name val="Calibri"/>
      <family val="2"/>
    </font>
    <font>
      <sz val="11"/>
      <color rgb="FF000000"/>
      <name val="Calibri"/>
      <family val="2"/>
    </font>
    <font>
      <b/>
      <sz val="11"/>
      <color rgb="FF000000"/>
      <name val="Calibri"/>
      <family val="2"/>
      <scheme val="minor"/>
    </font>
    <font>
      <sz val="11"/>
      <color rgb="FF000000"/>
      <name val="Calibri"/>
      <family val="2"/>
      <scheme val="minor"/>
    </font>
    <font>
      <sz val="11"/>
      <color rgb="FFFF0000"/>
      <name val="Calibri"/>
      <family val="2"/>
      <scheme val="minor"/>
    </font>
    <font>
      <u/>
      <sz val="11"/>
      <color theme="1"/>
      <name val="Calibri"/>
      <family val="2"/>
      <scheme val="minor"/>
    </font>
    <font>
      <b/>
      <sz val="11"/>
      <color theme="0"/>
      <name val="Calibri"/>
      <family val="2"/>
      <scheme val="minor"/>
    </font>
    <font>
      <b/>
      <u/>
      <sz val="11"/>
      <color theme="1"/>
      <name val="Calibri"/>
      <family val="2"/>
      <scheme val="minor"/>
    </font>
    <font>
      <b/>
      <sz val="10"/>
      <name val="Arial"/>
      <family val="2"/>
    </font>
    <font>
      <u/>
      <sz val="10"/>
      <color rgb="FF0000FF"/>
      <name val="Arial"/>
      <family val="2"/>
    </font>
    <font>
      <b/>
      <i/>
      <sz val="10"/>
      <name val="Arial"/>
      <family val="2"/>
    </font>
    <font>
      <sz val="12"/>
      <name val="Times New Roman"/>
      <family val="1"/>
    </font>
    <font>
      <b/>
      <u/>
      <sz val="10"/>
      <name val="Arial"/>
      <family val="2"/>
    </font>
    <font>
      <sz val="14"/>
      <color rgb="FFFF0000"/>
      <name val="Calibri"/>
      <family val="2"/>
    </font>
    <font>
      <sz val="14"/>
      <color rgb="FFFF0000"/>
      <name val="Calibri"/>
      <family val="2"/>
      <scheme val="minor"/>
    </font>
    <font>
      <b/>
      <sz val="14"/>
      <color rgb="FFFF0000"/>
      <name val="Calibri"/>
      <family val="2"/>
    </font>
    <font>
      <sz val="11"/>
      <color rgb="FFFF0000"/>
      <name val="Arial"/>
      <family val="2"/>
    </font>
    <font>
      <sz val="14"/>
      <name val="Calibri"/>
      <family val="2"/>
    </font>
    <font>
      <sz val="11"/>
      <name val="Arial"/>
      <family val="2"/>
    </font>
    <font>
      <b/>
      <i/>
      <sz val="11"/>
      <color theme="1"/>
      <name val="Calibri"/>
      <family val="2"/>
    </font>
    <font>
      <sz val="12"/>
      <color rgb="FF44546A"/>
      <name val="Arial"/>
      <family val="2"/>
    </font>
    <font>
      <sz val="10"/>
      <color theme="1"/>
      <name val="Times New Roman"/>
      <family val="1"/>
    </font>
    <font>
      <b/>
      <sz val="10"/>
      <color theme="1"/>
      <name val="Arial"/>
      <family val="2"/>
    </font>
    <font>
      <sz val="10"/>
      <color theme="1"/>
      <name val="Arial"/>
      <family val="2"/>
    </font>
    <font>
      <b/>
      <sz val="11"/>
      <color rgb="FFFF0000"/>
      <name val="Calibri"/>
      <family val="2"/>
      <scheme val="minor"/>
    </font>
    <font>
      <u/>
      <sz val="11"/>
      <color rgb="FF000000"/>
      <name val="Calibri"/>
      <family val="2"/>
      <scheme val="minor"/>
    </font>
    <font>
      <b/>
      <u/>
      <sz val="11"/>
      <color rgb="FFFF0000"/>
      <name val="Calibri"/>
      <family val="2"/>
      <scheme val="minor"/>
    </font>
    <font>
      <b/>
      <sz val="11"/>
      <color theme="1"/>
      <name val="Arial"/>
      <family val="2"/>
    </font>
  </fonts>
  <fills count="10">
    <fill>
      <patternFill patternType="none"/>
    </fill>
    <fill>
      <patternFill patternType="gray125"/>
    </fill>
    <fill>
      <patternFill patternType="solid">
        <fgColor rgb="FFFF66CC"/>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FF3399"/>
        <bgColor indexed="64"/>
      </patternFill>
    </fill>
    <fill>
      <patternFill patternType="solid">
        <fgColor rgb="FF00B050"/>
        <bgColor indexed="64"/>
      </patternFill>
    </fill>
    <fill>
      <patternFill patternType="solid">
        <fgColor rgb="FF26A808"/>
        <bgColor indexed="64"/>
      </patternFill>
    </fill>
  </fills>
  <borders count="6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right/>
      <top/>
      <bottom style="thin">
        <color indexed="64"/>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thin">
        <color auto="1"/>
      </left>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ck">
        <color auto="1"/>
      </left>
      <right style="thin">
        <color auto="1"/>
      </right>
      <top style="thin">
        <color auto="1"/>
      </top>
      <bottom style="thick">
        <color auto="1"/>
      </bottom>
      <diagonal/>
    </border>
    <border>
      <left style="hair">
        <color auto="1"/>
      </left>
      <right/>
      <top/>
      <bottom style="hair">
        <color auto="1"/>
      </bottom>
      <diagonal/>
    </border>
    <border>
      <left/>
      <right/>
      <top/>
      <bottom style="hair">
        <color auto="1"/>
      </bottom>
      <diagonal/>
    </border>
  </borders>
  <cellStyleXfs count="4">
    <xf numFmtId="0" fontId="0" fillId="0" borderId="0"/>
    <xf numFmtId="0" fontId="8" fillId="0" borderId="0"/>
    <xf numFmtId="0" fontId="8" fillId="0" borderId="0"/>
    <xf numFmtId="0" fontId="22" fillId="0" borderId="0" applyNumberFormat="0" applyFill="0" applyBorder="0" applyAlignment="0" applyProtection="0">
      <alignment vertical="top"/>
      <protection locked="0"/>
    </xf>
  </cellStyleXfs>
  <cellXfs count="329">
    <xf numFmtId="0" fontId="0" fillId="0" borderId="0" xfId="0"/>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top" wrapText="1"/>
    </xf>
    <xf numFmtId="0" fontId="6" fillId="2"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9" fillId="0" borderId="0" xfId="0" applyFont="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0" fillId="0" borderId="1" xfId="0" applyBorder="1"/>
    <xf numFmtId="0" fontId="10" fillId="0" borderId="0" xfId="0" applyFont="1" applyAlignment="1">
      <alignment vertical="top" wrapText="1"/>
    </xf>
    <xf numFmtId="0" fontId="1" fillId="0" borderId="0" xfId="0" applyFont="1" applyAlignment="1">
      <alignment vertical="top" wrapText="1"/>
    </xf>
    <xf numFmtId="0" fontId="0" fillId="4" borderId="1" xfId="0" applyNumberFormat="1" applyFill="1" applyBorder="1" applyAlignment="1">
      <alignment horizontal="center" vertical="center" wrapText="1"/>
    </xf>
    <xf numFmtId="0" fontId="1" fillId="0" borderId="0" xfId="0" applyFont="1"/>
    <xf numFmtId="0" fontId="0" fillId="5" borderId="1" xfId="0" applyNumberFormat="1" applyFill="1" applyBorder="1" applyAlignment="1">
      <alignment horizontal="center" vertical="center" wrapText="1"/>
    </xf>
    <xf numFmtId="0" fontId="0" fillId="6" borderId="1" xfId="0" applyNumberFormat="1" applyFill="1" applyBorder="1" applyAlignment="1">
      <alignment horizontal="center" vertical="center" wrapText="1"/>
    </xf>
    <xf numFmtId="0" fontId="0" fillId="0" borderId="1" xfId="0" applyFont="1" applyBorder="1"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17" fillId="0" borderId="1" xfId="0" applyFont="1" applyBorder="1" applyAlignment="1">
      <alignment vertical="top" wrapText="1"/>
    </xf>
    <xf numFmtId="0" fontId="7" fillId="0" borderId="1" xfId="0" applyFont="1" applyBorder="1" applyAlignment="1">
      <alignment vertical="top" wrapText="1"/>
    </xf>
    <xf numFmtId="0" fontId="1" fillId="0" borderId="1" xfId="0" applyFont="1" applyBorder="1" applyAlignment="1">
      <alignment horizontal="left" vertical="top" wrapText="1"/>
    </xf>
    <xf numFmtId="0" fontId="5" fillId="0" borderId="2" xfId="0" applyFont="1" applyBorder="1" applyAlignment="1">
      <alignment vertical="top" wrapText="1"/>
    </xf>
    <xf numFmtId="0" fontId="1" fillId="0" borderId="2" xfId="0" applyFont="1" applyBorder="1" applyAlignment="1">
      <alignment vertical="top" wrapText="1"/>
    </xf>
    <xf numFmtId="0" fontId="0" fillId="0" borderId="2" xfId="0" applyBorder="1" applyAlignment="1">
      <alignment vertical="top" wrapText="1"/>
    </xf>
    <xf numFmtId="0" fontId="3" fillId="3" borderId="2" xfId="0" applyFont="1" applyFill="1" applyBorder="1" applyAlignment="1">
      <alignment horizontal="left" vertical="top" wrapText="1"/>
    </xf>
    <xf numFmtId="0" fontId="3" fillId="0" borderId="2" xfId="0" applyFont="1" applyBorder="1" applyAlignment="1">
      <alignment horizontal="left" vertical="top" wrapText="1"/>
    </xf>
    <xf numFmtId="0" fontId="7" fillId="0" borderId="2" xfId="0" applyFont="1" applyBorder="1" applyAlignment="1">
      <alignment vertical="top" wrapText="1"/>
    </xf>
    <xf numFmtId="0" fontId="0" fillId="0" borderId="1" xfId="0" applyNumberFormat="1" applyBorder="1" applyAlignment="1">
      <alignment horizontal="left" vertical="top" wrapText="1"/>
    </xf>
    <xf numFmtId="0" fontId="18" fillId="0" borderId="1" xfId="0" applyNumberFormat="1" applyFont="1" applyBorder="1" applyAlignment="1">
      <alignment horizontal="left" vertical="top" wrapText="1"/>
    </xf>
    <xf numFmtId="0" fontId="0" fillId="3" borderId="1" xfId="0" applyFill="1" applyBorder="1" applyAlignment="1">
      <alignment horizontal="center" vertical="center" wrapText="1"/>
    </xf>
    <xf numFmtId="0" fontId="5" fillId="0" borderId="5" xfId="0" applyFont="1" applyBorder="1" applyAlignment="1">
      <alignment vertical="top" wrapText="1"/>
    </xf>
    <xf numFmtId="0" fontId="1" fillId="0" borderId="5" xfId="0" applyFont="1" applyBorder="1" applyAlignment="1">
      <alignment vertical="top" wrapText="1"/>
    </xf>
    <xf numFmtId="0" fontId="0" fillId="0" borderId="2" xfId="0" applyNumberFormat="1" applyBorder="1" applyAlignment="1">
      <alignment horizontal="center" vertical="center" wrapText="1"/>
    </xf>
    <xf numFmtId="0" fontId="18" fillId="0" borderId="2"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3" xfId="0" applyNumberForma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0" fillId="0" borderId="1" xfId="0" applyFont="1" applyBorder="1" applyAlignment="1">
      <alignment vertical="top" wrapText="1"/>
    </xf>
    <xf numFmtId="0" fontId="7" fillId="0" borderId="1" xfId="0" applyFont="1" applyBorder="1" applyAlignment="1">
      <alignment horizontal="left" vertical="top" wrapText="1"/>
    </xf>
    <xf numFmtId="0" fontId="9" fillId="0" borderId="1" xfId="0" applyFont="1" applyBorder="1" applyAlignment="1">
      <alignment vertical="top" wrapText="1"/>
    </xf>
    <xf numFmtId="0" fontId="15" fillId="0" borderId="1" xfId="0" applyFont="1" applyBorder="1" applyAlignment="1">
      <alignment vertical="top"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top" wrapText="1"/>
    </xf>
    <xf numFmtId="0" fontId="19" fillId="7" borderId="1" xfId="0" applyFont="1" applyFill="1" applyBorder="1"/>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7" fillId="3" borderId="1" xfId="0" applyFont="1" applyFill="1" applyBorder="1" applyAlignment="1">
      <alignment horizontal="left" vertical="top" wrapText="1"/>
    </xf>
    <xf numFmtId="0" fontId="0" fillId="3" borderId="1" xfId="0" applyNumberFormat="1" applyFill="1" applyBorder="1" applyAlignment="1">
      <alignment horizontal="center" vertical="center" wrapText="1"/>
    </xf>
    <xf numFmtId="0" fontId="0" fillId="3" borderId="1" xfId="0" applyNumberFormat="1" applyFill="1" applyBorder="1" applyAlignment="1">
      <alignment horizontal="left" vertical="top" wrapText="1"/>
    </xf>
    <xf numFmtId="0" fontId="7" fillId="3" borderId="2" xfId="0" applyFont="1" applyFill="1" applyBorder="1" applyAlignment="1">
      <alignment vertical="top" wrapText="1"/>
    </xf>
    <xf numFmtId="0" fontId="7" fillId="3" borderId="1" xfId="0" applyFont="1" applyFill="1" applyBorder="1" applyAlignment="1">
      <alignment vertical="top" wrapText="1"/>
    </xf>
    <xf numFmtId="0" fontId="1" fillId="3" borderId="1" xfId="0" applyFont="1" applyFill="1" applyBorder="1" applyAlignment="1">
      <alignment vertical="top" wrapText="1"/>
    </xf>
    <xf numFmtId="0" fontId="0" fillId="3" borderId="0" xfId="0" applyFill="1"/>
    <xf numFmtId="0" fontId="0" fillId="3" borderId="2" xfId="0" applyFill="1" applyBorder="1" applyAlignment="1">
      <alignment vertical="top" wrapText="1"/>
    </xf>
    <xf numFmtId="0" fontId="0" fillId="3" borderId="1" xfId="0" applyFill="1" applyBorder="1" applyAlignment="1">
      <alignment vertical="top" wrapText="1"/>
    </xf>
    <xf numFmtId="0" fontId="18"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0" fontId="1" fillId="3" borderId="2" xfId="0" applyFont="1" applyFill="1" applyBorder="1" applyAlignment="1">
      <alignment vertical="top" wrapText="1"/>
    </xf>
    <xf numFmtId="0" fontId="0" fillId="3" borderId="0" xfId="0" applyFill="1" applyAlignment="1">
      <alignment vertical="top" wrapText="1"/>
    </xf>
    <xf numFmtId="0" fontId="1" fillId="5"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alignment horizontal="left" vertical="top"/>
    </xf>
    <xf numFmtId="0" fontId="21" fillId="0" borderId="0" xfId="2" applyFont="1"/>
    <xf numFmtId="0" fontId="8" fillId="0" borderId="0" xfId="2"/>
    <xf numFmtId="0" fontId="21" fillId="0" borderId="6" xfId="2" applyFont="1" applyBorder="1" applyAlignment="1">
      <alignment vertical="center" wrapText="1"/>
    </xf>
    <xf numFmtId="0" fontId="8" fillId="0" borderId="6" xfId="2" applyFont="1" applyBorder="1" applyAlignment="1">
      <alignment vertical="top" wrapText="1"/>
    </xf>
    <xf numFmtId="0" fontId="8" fillId="0" borderId="0" xfId="2" applyBorder="1"/>
    <xf numFmtId="0" fontId="8" fillId="9" borderId="6" xfId="2" applyFont="1" applyFill="1" applyBorder="1" applyAlignment="1">
      <alignment vertical="center" wrapText="1"/>
    </xf>
    <xf numFmtId="0" fontId="8" fillId="6" borderId="6" xfId="2" applyFont="1" applyFill="1" applyBorder="1" applyAlignment="1">
      <alignment vertical="center" wrapText="1"/>
    </xf>
    <xf numFmtId="0" fontId="8" fillId="4" borderId="6" xfId="2" applyFont="1" applyFill="1" applyBorder="1" applyAlignment="1">
      <alignment vertical="center" wrapText="1"/>
    </xf>
    <xf numFmtId="0" fontId="21" fillId="0" borderId="6" xfId="2" applyFont="1" applyBorder="1"/>
    <xf numFmtId="0" fontId="8" fillId="0" borderId="10" xfId="2" applyBorder="1"/>
    <xf numFmtId="0" fontId="8" fillId="0" borderId="6" xfId="2" applyBorder="1"/>
    <xf numFmtId="0" fontId="21" fillId="4" borderId="6" xfId="2" applyFont="1" applyFill="1" applyBorder="1" applyAlignment="1">
      <alignment horizontal="center"/>
    </xf>
    <xf numFmtId="0" fontId="21" fillId="5" borderId="6" xfId="2" applyFont="1" applyFill="1" applyBorder="1" applyAlignment="1">
      <alignment horizontal="center"/>
    </xf>
    <xf numFmtId="0" fontId="8" fillId="0" borderId="9" xfId="2" applyBorder="1"/>
    <xf numFmtId="0" fontId="21" fillId="8" borderId="17" xfId="2" applyFont="1" applyFill="1" applyBorder="1" applyAlignment="1">
      <alignment horizontal="center"/>
    </xf>
    <xf numFmtId="0" fontId="21" fillId="0" borderId="0" xfId="2" applyFont="1" applyFill="1" applyBorder="1"/>
    <xf numFmtId="0" fontId="8" fillId="0" borderId="0" xfId="2" applyFont="1" applyFill="1" applyBorder="1"/>
    <xf numFmtId="0" fontId="21" fillId="0" borderId="6" xfId="2" applyFont="1" applyFill="1" applyBorder="1"/>
    <xf numFmtId="0" fontId="21" fillId="0" borderId="10" xfId="2" applyFont="1" applyFill="1" applyBorder="1"/>
    <xf numFmtId="0" fontId="21" fillId="0" borderId="10" xfId="2" applyFont="1" applyFill="1" applyBorder="1" applyAlignment="1">
      <alignment horizontal="center" vertical="center"/>
    </xf>
    <xf numFmtId="0" fontId="21" fillId="0" borderId="21" xfId="2" applyFont="1" applyFill="1" applyBorder="1" applyAlignment="1">
      <alignment horizontal="center" vertical="center" wrapText="1"/>
    </xf>
    <xf numFmtId="0" fontId="21" fillId="0" borderId="25" xfId="2" applyFont="1" applyFill="1" applyBorder="1" applyAlignment="1">
      <alignment horizontal="center" vertical="center" wrapText="1"/>
    </xf>
    <xf numFmtId="0" fontId="21" fillId="0" borderId="25" xfId="2" applyFont="1" applyFill="1" applyBorder="1" applyAlignment="1">
      <alignment horizontal="center" vertical="center"/>
    </xf>
    <xf numFmtId="0" fontId="8" fillId="0" borderId="21" xfId="2" applyFill="1" applyBorder="1"/>
    <xf numFmtId="0" fontId="8" fillId="0" borderId="25" xfId="2" applyBorder="1"/>
    <xf numFmtId="0" fontId="8" fillId="0" borderId="28" xfId="2" applyBorder="1"/>
    <xf numFmtId="0" fontId="21" fillId="0" borderId="8" xfId="2" applyFont="1" applyBorder="1" applyAlignment="1">
      <alignment horizontal="center" vertical="center"/>
    </xf>
    <xf numFmtId="0" fontId="21" fillId="0" borderId="37" xfId="2" applyFont="1" applyBorder="1" applyAlignment="1">
      <alignment horizontal="center" vertical="center"/>
    </xf>
    <xf numFmtId="0" fontId="21" fillId="0" borderId="39" xfId="2" applyFont="1" applyBorder="1" applyAlignment="1">
      <alignment horizontal="center" vertical="center"/>
    </xf>
    <xf numFmtId="0" fontId="8" fillId="0" borderId="0" xfId="2" applyFill="1" applyBorder="1"/>
    <xf numFmtId="0" fontId="8" fillId="0" borderId="0" xfId="3" applyFont="1" applyAlignment="1" applyProtection="1"/>
    <xf numFmtId="0" fontId="8" fillId="0" borderId="13" xfId="2" applyFill="1" applyBorder="1"/>
    <xf numFmtId="0" fontId="8" fillId="0" borderId="17" xfId="2" applyFill="1" applyBorder="1"/>
    <xf numFmtId="0" fontId="24" fillId="0" borderId="0" xfId="2" applyFont="1"/>
    <xf numFmtId="0" fontId="25" fillId="0" borderId="0" xfId="2" applyFont="1"/>
    <xf numFmtId="0" fontId="21" fillId="0" borderId="0" xfId="2" applyFont="1" applyBorder="1" applyAlignment="1">
      <alignment horizontal="center"/>
    </xf>
    <xf numFmtId="0" fontId="8" fillId="0" borderId="0" xfId="2" applyBorder="1" applyAlignment="1">
      <alignment horizontal="center" vertical="center" wrapText="1"/>
    </xf>
    <xf numFmtId="0" fontId="8" fillId="0" borderId="0" xfId="2" applyBorder="1" applyAlignment="1">
      <alignment vertical="top" wrapText="1"/>
    </xf>
    <xf numFmtId="0" fontId="8" fillId="0" borderId="0" xfId="2" applyFont="1" applyBorder="1"/>
    <xf numFmtId="0" fontId="26" fillId="3"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center" vertical="center" wrapText="1"/>
    </xf>
    <xf numFmtId="164" fontId="27" fillId="0" borderId="1" xfId="0" applyNumberFormat="1" applyFont="1" applyFill="1" applyBorder="1" applyAlignment="1" applyProtection="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left" vertical="top" wrapText="1" readingOrder="1"/>
    </xf>
    <xf numFmtId="0" fontId="29" fillId="0" borderId="1" xfId="0" applyFont="1" applyBorder="1" applyAlignment="1">
      <alignment horizontal="center" vertical="center" wrapText="1"/>
    </xf>
    <xf numFmtId="0" fontId="26" fillId="5" borderId="23" xfId="0" applyNumberFormat="1"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30" fillId="5" borderId="23" xfId="0" applyNumberFormat="1" applyFont="1" applyFill="1" applyBorder="1" applyAlignment="1" applyProtection="1">
      <alignment horizontal="center" vertical="center" wrapText="1"/>
    </xf>
    <xf numFmtId="164" fontId="27" fillId="0" borderId="4" xfId="0" applyNumberFormat="1" applyFont="1" applyFill="1" applyBorder="1" applyAlignment="1" applyProtection="1">
      <alignment horizontal="center" vertical="center" wrapText="1"/>
    </xf>
    <xf numFmtId="0" fontId="31" fillId="0" borderId="1"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0" borderId="0" xfId="0" applyFont="1" applyAlignment="1">
      <alignment horizontal="left" vertical="top"/>
    </xf>
    <xf numFmtId="0" fontId="1" fillId="0" borderId="1" xfId="0" applyNumberFormat="1" applyFont="1" applyBorder="1" applyAlignment="1">
      <alignment horizontal="left" vertical="top" wrapText="1"/>
    </xf>
    <xf numFmtId="0" fontId="4" fillId="3" borderId="2" xfId="0" applyFont="1" applyFill="1" applyBorder="1" applyAlignment="1">
      <alignment horizontal="left" vertical="top" wrapText="1"/>
    </xf>
    <xf numFmtId="0" fontId="9" fillId="0" borderId="12" xfId="0" applyFont="1" applyBorder="1" applyAlignment="1">
      <alignment vertical="center" wrapText="1"/>
    </xf>
    <xf numFmtId="0" fontId="9" fillId="0" borderId="14" xfId="0" applyFont="1" applyBorder="1" applyAlignment="1">
      <alignment vertical="center" wrapText="1"/>
    </xf>
    <xf numFmtId="0" fontId="10" fillId="0" borderId="14" xfId="0" applyFont="1" applyBorder="1" applyAlignment="1">
      <alignment vertical="center" wrapText="1"/>
    </xf>
    <xf numFmtId="0" fontId="9" fillId="0" borderId="7" xfId="0" applyFont="1" applyBorder="1" applyAlignment="1">
      <alignment vertical="center" wrapText="1"/>
    </xf>
    <xf numFmtId="0" fontId="0" fillId="0" borderId="0" xfId="0" applyBorder="1" applyAlignment="1">
      <alignment horizontal="center" vertical="center" wrapText="1"/>
    </xf>
    <xf numFmtId="0" fontId="0" fillId="0" borderId="3" xfId="0" applyNumberFormat="1" applyBorder="1" applyAlignment="1">
      <alignment horizontal="left" vertical="top" wrapText="1"/>
    </xf>
    <xf numFmtId="0" fontId="7" fillId="0" borderId="2" xfId="0" applyFont="1" applyBorder="1" applyAlignment="1">
      <alignment horizontal="left" vertical="top"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3" borderId="0" xfId="0" applyFill="1" applyBorder="1" applyAlignment="1">
      <alignment vertical="top" wrapText="1"/>
    </xf>
    <xf numFmtId="0" fontId="5" fillId="3" borderId="2" xfId="0" applyFont="1" applyFill="1" applyBorder="1" applyAlignment="1">
      <alignment vertical="top" wrapText="1"/>
    </xf>
    <xf numFmtId="0" fontId="0" fillId="0" borderId="0" xfId="0" applyBorder="1" applyAlignment="1">
      <alignment horizontal="left" vertical="top" wrapText="1"/>
    </xf>
    <xf numFmtId="0" fontId="0" fillId="3" borderId="0" xfId="0" applyFill="1" applyBorder="1" applyAlignment="1">
      <alignment horizontal="center" vertical="center" wrapText="1"/>
    </xf>
    <xf numFmtId="0" fontId="1" fillId="0" borderId="0" xfId="0" applyFont="1" applyBorder="1" applyAlignment="1">
      <alignment vertical="top"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7" xfId="0" applyFont="1" applyBorder="1" applyAlignment="1">
      <alignment vertical="center" wrapText="1"/>
    </xf>
    <xf numFmtId="0" fontId="33" fillId="0" borderId="0" xfId="0" applyFont="1" applyAlignment="1">
      <alignment vertical="center"/>
    </xf>
    <xf numFmtId="0" fontId="35" fillId="0" borderId="6" xfId="0" applyFont="1" applyBorder="1" applyAlignment="1">
      <alignment vertical="center" wrapText="1"/>
    </xf>
    <xf numFmtId="0" fontId="35" fillId="0" borderId="17" xfId="0" applyFont="1" applyBorder="1" applyAlignment="1">
      <alignment vertical="center" wrapText="1"/>
    </xf>
    <xf numFmtId="0" fontId="36" fillId="0" borderId="7" xfId="0" applyFont="1" applyBorder="1" applyAlignment="1">
      <alignment vertical="center" wrapText="1"/>
    </xf>
    <xf numFmtId="0" fontId="34" fillId="0" borderId="0" xfId="0" applyFont="1" applyAlignment="1">
      <alignment vertical="center" wrapText="1"/>
    </xf>
    <xf numFmtId="0" fontId="35" fillId="0" borderId="8" xfId="0" applyFont="1" applyBorder="1" applyAlignment="1">
      <alignment vertical="center" wrapText="1"/>
    </xf>
    <xf numFmtId="0" fontId="36" fillId="0" borderId="9" xfId="0" applyFont="1" applyBorder="1" applyAlignment="1">
      <alignment vertical="center"/>
    </xf>
    <xf numFmtId="0" fontId="36" fillId="0" borderId="17" xfId="0" applyFont="1" applyBorder="1" applyAlignment="1">
      <alignment vertical="center" wrapText="1"/>
    </xf>
    <xf numFmtId="0" fontId="36" fillId="8" borderId="11" xfId="0" applyFont="1" applyFill="1" applyBorder="1" applyAlignment="1">
      <alignment vertical="center" wrapText="1"/>
    </xf>
    <xf numFmtId="0" fontId="36" fillId="5" borderId="11" xfId="0" applyFont="1" applyFill="1" applyBorder="1" applyAlignment="1">
      <alignment vertical="center" wrapText="1"/>
    </xf>
    <xf numFmtId="0" fontId="36" fillId="6" borderId="11" xfId="0" applyFont="1" applyFill="1" applyBorder="1" applyAlignment="1">
      <alignment vertical="center" wrapText="1"/>
    </xf>
    <xf numFmtId="0" fontId="36" fillId="4" borderId="11" xfId="0" applyFont="1" applyFill="1" applyBorder="1" applyAlignment="1">
      <alignment vertical="center" wrapText="1"/>
    </xf>
    <xf numFmtId="0" fontId="36" fillId="8" borderId="8" xfId="0" applyFont="1" applyFill="1" applyBorder="1" applyAlignment="1">
      <alignment vertical="center" wrapText="1"/>
    </xf>
    <xf numFmtId="0" fontId="36" fillId="4" borderId="6" xfId="0" applyFont="1" applyFill="1" applyBorder="1" applyAlignment="1">
      <alignment vertical="center" wrapText="1"/>
    </xf>
    <xf numFmtId="0" fontId="36" fillId="6" borderId="6" xfId="0" applyFont="1" applyFill="1" applyBorder="1" applyAlignment="1">
      <alignment vertical="center" wrapText="1"/>
    </xf>
    <xf numFmtId="0" fontId="36" fillId="5" borderId="16" xfId="0" applyFont="1" applyFill="1" applyBorder="1" applyAlignment="1">
      <alignment vertical="center" wrapText="1"/>
    </xf>
    <xf numFmtId="0" fontId="0" fillId="0" borderId="55" xfId="0" applyBorder="1" applyAlignment="1">
      <alignment horizontal="left" vertical="top"/>
    </xf>
    <xf numFmtId="0" fontId="0" fillId="0" borderId="56" xfId="0" applyBorder="1" applyAlignment="1">
      <alignment horizontal="left" vertical="top"/>
    </xf>
    <xf numFmtId="0" fontId="1" fillId="0" borderId="1" xfId="0" applyFont="1" applyBorder="1" applyAlignment="1">
      <alignment horizontal="center" vertic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23" xfId="0" applyFont="1" applyFill="1" applyBorder="1" applyAlignment="1">
      <alignment horizontal="center" vertical="center"/>
    </xf>
    <xf numFmtId="0" fontId="1" fillId="5" borderId="57" xfId="0" applyFont="1" applyFill="1" applyBorder="1" applyAlignment="1">
      <alignment horizontal="center" vertical="center"/>
    </xf>
    <xf numFmtId="0" fontId="1" fillId="5" borderId="42" xfId="0" applyFont="1" applyFill="1" applyBorder="1" applyAlignment="1">
      <alignment horizontal="center" vertical="center"/>
    </xf>
    <xf numFmtId="0" fontId="1" fillId="0" borderId="0" xfId="0" applyFont="1" applyBorder="1" applyAlignment="1"/>
    <xf numFmtId="0" fontId="0" fillId="0" borderId="0" xfId="0" applyBorder="1" applyAlignment="1"/>
    <xf numFmtId="0" fontId="8" fillId="5" borderId="6" xfId="2" applyFont="1" applyFill="1" applyBorder="1" applyAlignment="1">
      <alignment vertical="center" wrapText="1"/>
    </xf>
    <xf numFmtId="0" fontId="37" fillId="0" borderId="1" xfId="0" applyFont="1" applyBorder="1" applyAlignment="1">
      <alignment vertical="top" wrapText="1"/>
    </xf>
    <xf numFmtId="0" fontId="12" fillId="0" borderId="1" xfId="0" applyFont="1" applyBorder="1" applyAlignment="1">
      <alignment horizontal="center" vertical="center" wrapText="1"/>
    </xf>
    <xf numFmtId="14" fontId="0" fillId="0" borderId="2" xfId="0" applyNumberFormat="1" applyBorder="1" applyAlignment="1">
      <alignment vertical="top" wrapText="1"/>
    </xf>
    <xf numFmtId="0" fontId="17" fillId="0" borderId="2" xfId="0" applyFont="1" applyBorder="1" applyAlignment="1">
      <alignment vertical="top" wrapText="1"/>
    </xf>
    <xf numFmtId="0" fontId="0" fillId="0" borderId="1" xfId="0" applyBorder="1" applyAlignment="1">
      <alignment horizontal="center" vertical="center"/>
    </xf>
    <xf numFmtId="0" fontId="0" fillId="3" borderId="1" xfId="0" applyFont="1" applyFill="1" applyBorder="1" applyAlignment="1">
      <alignment vertical="top" wrapText="1"/>
    </xf>
    <xf numFmtId="0" fontId="0" fillId="3" borderId="2" xfId="0" applyFont="1" applyFill="1" applyBorder="1" applyAlignment="1">
      <alignment vertical="top" wrapText="1"/>
    </xf>
    <xf numFmtId="0" fontId="0" fillId="0" borderId="2" xfId="0" applyFont="1" applyBorder="1" applyAlignment="1">
      <alignment vertical="top" wrapText="1"/>
    </xf>
    <xf numFmtId="0" fontId="0" fillId="0" borderId="1" xfId="0" applyNumberFormat="1" applyFont="1" applyBorder="1" applyAlignment="1">
      <alignment horizontal="left" vertical="top" wrapText="1"/>
    </xf>
    <xf numFmtId="0" fontId="38" fillId="0" borderId="0" xfId="0" applyFont="1"/>
    <xf numFmtId="0" fontId="39" fillId="0" borderId="0" xfId="0" applyFont="1"/>
    <xf numFmtId="0" fontId="16" fillId="0" borderId="0" xfId="0" applyFont="1"/>
    <xf numFmtId="0" fontId="17" fillId="0" borderId="0" xfId="0" applyFont="1"/>
    <xf numFmtId="0" fontId="20" fillId="0" borderId="1" xfId="0" applyNumberFormat="1" applyFont="1" applyBorder="1" applyAlignment="1">
      <alignment horizontal="left" vertical="top" wrapText="1"/>
    </xf>
    <xf numFmtId="0" fontId="7" fillId="3" borderId="1" xfId="0" applyFont="1" applyFill="1" applyBorder="1" applyAlignment="1">
      <alignment horizontal="center" vertical="center" wrapText="1"/>
    </xf>
    <xf numFmtId="0" fontId="12" fillId="0" borderId="1" xfId="0" applyFont="1" applyBorder="1" applyAlignment="1">
      <alignment vertical="top"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NumberFormat="1" applyBorder="1" applyAlignment="1">
      <alignment horizontal="center" vertical="center" wrapText="1"/>
    </xf>
    <xf numFmtId="0" fontId="0" fillId="6" borderId="1"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3" xfId="0" applyNumberForma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6" borderId="1" xfId="0"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0" fontId="0" fillId="6" borderId="1" xfId="0" applyNumberFormat="1" applyFill="1" applyBorder="1" applyAlignment="1">
      <alignment horizontal="left" vertical="top" wrapText="1"/>
    </xf>
    <xf numFmtId="0" fontId="0" fillId="6" borderId="2" xfId="0" applyFill="1" applyBorder="1" applyAlignment="1">
      <alignment vertical="top" wrapText="1"/>
    </xf>
    <xf numFmtId="0" fontId="0" fillId="6" borderId="1" xfId="0" applyFill="1" applyBorder="1" applyAlignment="1">
      <alignment horizontal="center" vertical="center" wrapText="1"/>
    </xf>
    <xf numFmtId="0" fontId="0" fillId="6" borderId="1" xfId="0" applyFill="1" applyBorder="1" applyAlignment="1">
      <alignment vertical="top" wrapText="1"/>
    </xf>
    <xf numFmtId="0" fontId="1" fillId="6" borderId="0" xfId="0" applyFont="1" applyFill="1" applyBorder="1" applyAlignment="1">
      <alignment horizontal="left" vertical="top" wrapText="1"/>
    </xf>
    <xf numFmtId="0" fontId="1" fillId="6" borderId="2" xfId="0" applyFont="1" applyFill="1" applyBorder="1" applyAlignment="1">
      <alignment vertical="top" wrapText="1"/>
    </xf>
    <xf numFmtId="0" fontId="0" fillId="6" borderId="1"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6" borderId="1" xfId="0" applyNumberFormat="1" applyFont="1" applyFill="1" applyBorder="1" applyAlignment="1">
      <alignment horizontal="left" vertical="top" wrapText="1"/>
    </xf>
    <xf numFmtId="0" fontId="0" fillId="0" borderId="2"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6"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6" borderId="1" xfId="0" applyFont="1" applyFill="1" applyBorder="1" applyAlignment="1">
      <alignment vertical="top" wrapText="1"/>
    </xf>
    <xf numFmtId="0" fontId="1"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0" fillId="0" borderId="0" xfId="0" applyFont="1" applyBorder="1" applyAlignment="1">
      <alignment vertical="top" wrapText="1"/>
    </xf>
    <xf numFmtId="14" fontId="0" fillId="0" borderId="1" xfId="0" applyNumberFormat="1" applyFont="1" applyBorder="1" applyAlignment="1">
      <alignment horizontal="left" vertical="top" wrapText="1"/>
    </xf>
    <xf numFmtId="14" fontId="0" fillId="3" borderId="1" xfId="0" applyNumberFormat="1" applyFill="1" applyBorder="1" applyAlignment="1">
      <alignment horizontal="left" vertical="top" wrapText="1"/>
    </xf>
    <xf numFmtId="14" fontId="7" fillId="0" borderId="1" xfId="0" applyNumberFormat="1" applyFont="1" applyBorder="1" applyAlignment="1">
      <alignment horizontal="left" vertical="top" wrapText="1"/>
    </xf>
    <xf numFmtId="0" fontId="9" fillId="3" borderId="2" xfId="0" applyFont="1" applyFill="1" applyBorder="1" applyAlignment="1">
      <alignment horizontal="left" vertical="top" wrapText="1"/>
    </xf>
    <xf numFmtId="14" fontId="1" fillId="3" borderId="1" xfId="0" applyNumberFormat="1" applyFont="1" applyFill="1" applyBorder="1" applyAlignment="1">
      <alignment horizontal="left" vertical="top" wrapText="1"/>
    </xf>
    <xf numFmtId="0" fontId="35" fillId="0" borderId="38" xfId="0" applyFont="1" applyBorder="1" applyAlignment="1">
      <alignment vertical="center"/>
    </xf>
    <xf numFmtId="0" fontId="8" fillId="0" borderId="37" xfId="2" applyBorder="1" applyAlignment="1">
      <alignment horizontal="center" vertical="center" wrapText="1"/>
    </xf>
    <xf numFmtId="0" fontId="8" fillId="0" borderId="5" xfId="2" applyBorder="1" applyAlignment="1">
      <alignment horizontal="center" vertical="center" wrapText="1"/>
    </xf>
    <xf numFmtId="0" fontId="8" fillId="0" borderId="49" xfId="2" applyBorder="1" applyAlignment="1">
      <alignment horizontal="center" vertical="center" wrapText="1"/>
    </xf>
    <xf numFmtId="0" fontId="21" fillId="0" borderId="40" xfId="2" applyFont="1" applyBorder="1" applyAlignment="1">
      <alignment horizontal="center" vertical="center"/>
    </xf>
    <xf numFmtId="0" fontId="21" fillId="0" borderId="22" xfId="2" applyFont="1" applyBorder="1" applyAlignment="1">
      <alignment horizontal="center" vertical="center"/>
    </xf>
    <xf numFmtId="0" fontId="8" fillId="0" borderId="41" xfId="2" applyBorder="1" applyAlignment="1">
      <alignment horizontal="center" vertical="center" wrapText="1"/>
    </xf>
    <xf numFmtId="0" fontId="8" fillId="0" borderId="12" xfId="2" applyBorder="1" applyAlignment="1">
      <alignment horizontal="center" vertical="center" wrapText="1"/>
    </xf>
    <xf numFmtId="0" fontId="8" fillId="0" borderId="42" xfId="2" applyBorder="1" applyAlignment="1">
      <alignment horizontal="center" vertical="center" wrapText="1"/>
    </xf>
    <xf numFmtId="0" fontId="8" fillId="0" borderId="36" xfId="2" applyBorder="1" applyAlignment="1">
      <alignment horizontal="center" vertical="center" wrapText="1"/>
    </xf>
    <xf numFmtId="0" fontId="21" fillId="0" borderId="15" xfId="2" applyFont="1" applyBorder="1" applyAlignment="1">
      <alignment horizontal="center" vertical="center"/>
    </xf>
    <xf numFmtId="0" fontId="21" fillId="0" borderId="32" xfId="2" applyFont="1" applyBorder="1" applyAlignment="1">
      <alignment horizontal="center" vertical="center"/>
    </xf>
    <xf numFmtId="0" fontId="21" fillId="0" borderId="12" xfId="2" applyFont="1" applyBorder="1" applyAlignment="1">
      <alignment horizontal="center" vertical="center"/>
    </xf>
    <xf numFmtId="0" fontId="8" fillId="0" borderId="43" xfId="2" applyBorder="1" applyAlignment="1">
      <alignment horizontal="center" vertical="center" wrapText="1"/>
    </xf>
    <xf numFmtId="0" fontId="8" fillId="0" borderId="44" xfId="2" applyBorder="1" applyAlignment="1">
      <alignment horizontal="center" vertical="center" wrapText="1"/>
    </xf>
    <xf numFmtId="0" fontId="8" fillId="0" borderId="45" xfId="2" applyBorder="1" applyAlignment="1">
      <alignment horizontal="center" vertical="center" wrapText="1"/>
    </xf>
    <xf numFmtId="0" fontId="21" fillId="0" borderId="46" xfId="2" applyFont="1" applyBorder="1" applyAlignment="1">
      <alignment horizontal="center" vertical="center" wrapText="1"/>
    </xf>
    <xf numFmtId="0" fontId="21" fillId="0" borderId="50" xfId="2" applyFont="1" applyBorder="1" applyAlignment="1">
      <alignment horizontal="center" vertical="center" wrapText="1"/>
    </xf>
    <xf numFmtId="0" fontId="8" fillId="0" borderId="47" xfId="2" applyBorder="1" applyAlignment="1">
      <alignment horizontal="center" vertical="center" wrapText="1"/>
    </xf>
    <xf numFmtId="0" fontId="8" fillId="0" borderId="48" xfId="2" applyBorder="1" applyAlignment="1">
      <alignment horizontal="center" vertical="center" wrapText="1"/>
    </xf>
    <xf numFmtId="0" fontId="8" fillId="0" borderId="51" xfId="2" applyBorder="1" applyAlignment="1">
      <alignment horizontal="center" vertical="center" wrapText="1"/>
    </xf>
    <xf numFmtId="0" fontId="8" fillId="0" borderId="7" xfId="2" applyBorder="1" applyAlignment="1">
      <alignment horizontal="center" vertical="center" wrapText="1"/>
    </xf>
    <xf numFmtId="0" fontId="8" fillId="0" borderId="26" xfId="2" applyFont="1" applyBorder="1" applyAlignment="1">
      <alignment horizontal="left" vertical="center" wrapText="1"/>
    </xf>
    <xf numFmtId="0" fontId="8" fillId="0" borderId="1" xfId="2" applyFont="1" applyBorder="1" applyAlignment="1">
      <alignment horizontal="left" vertical="center" wrapText="1"/>
    </xf>
    <xf numFmtId="0" fontId="8" fillId="0" borderId="27" xfId="2" applyFont="1" applyBorder="1" applyAlignment="1">
      <alignment horizontal="left" vertical="center" wrapText="1"/>
    </xf>
    <xf numFmtId="0" fontId="8" fillId="0" borderId="15" xfId="2" applyBorder="1" applyAlignment="1">
      <alignment horizontal="left" vertical="top" wrapText="1"/>
    </xf>
    <xf numFmtId="0" fontId="8" fillId="0" borderId="32" xfId="2" applyBorder="1" applyAlignment="1">
      <alignment horizontal="left" vertical="top" wrapText="1"/>
    </xf>
    <xf numFmtId="0" fontId="8" fillId="0" borderId="12" xfId="2" applyBorder="1" applyAlignment="1">
      <alignment horizontal="left" vertical="top" wrapText="1"/>
    </xf>
    <xf numFmtId="0" fontId="8" fillId="0" borderId="9" xfId="2" applyBorder="1" applyAlignment="1">
      <alignment horizontal="left" vertical="top" wrapText="1"/>
    </xf>
    <xf numFmtId="0" fontId="8" fillId="0" borderId="38" xfId="2" applyBorder="1" applyAlignment="1">
      <alignment horizontal="left" vertical="top" wrapText="1"/>
    </xf>
    <xf numFmtId="0" fontId="8" fillId="0" borderId="7" xfId="2" applyBorder="1" applyAlignment="1">
      <alignment horizontal="left" vertical="top" wrapText="1"/>
    </xf>
    <xf numFmtId="0" fontId="8" fillId="0" borderId="26" xfId="2" applyBorder="1" applyAlignment="1">
      <alignment horizontal="left" vertical="center" wrapText="1"/>
    </xf>
    <xf numFmtId="0" fontId="8" fillId="0" borderId="1" xfId="2" applyBorder="1" applyAlignment="1">
      <alignment horizontal="left" vertical="center" wrapText="1"/>
    </xf>
    <xf numFmtId="0" fontId="8" fillId="0" borderId="27" xfId="2" applyBorder="1" applyAlignment="1">
      <alignment horizontal="left" vertical="center" wrapText="1"/>
    </xf>
    <xf numFmtId="0" fontId="8" fillId="0" borderId="29" xfId="2" applyBorder="1" applyAlignment="1">
      <alignment horizontal="left" vertical="center" wrapText="1"/>
    </xf>
    <xf numFmtId="0" fontId="8" fillId="0" borderId="30" xfId="2" applyBorder="1" applyAlignment="1">
      <alignment horizontal="left" vertical="center" wrapText="1"/>
    </xf>
    <xf numFmtId="0" fontId="8" fillId="0" borderId="31" xfId="2" applyBorder="1" applyAlignment="1">
      <alignment horizontal="left" vertical="center" wrapText="1"/>
    </xf>
    <xf numFmtId="0" fontId="21" fillId="0" borderId="8" xfId="2" applyFont="1" applyBorder="1" applyAlignment="1">
      <alignment horizontal="center" vertical="center"/>
    </xf>
    <xf numFmtId="0" fontId="21" fillId="0" borderId="16" xfId="2" applyFont="1" applyBorder="1" applyAlignment="1">
      <alignment horizontal="center" vertical="center"/>
    </xf>
    <xf numFmtId="0" fontId="21" fillId="0" borderId="11" xfId="2" applyFont="1" applyBorder="1" applyAlignment="1">
      <alignment horizontal="center" vertical="center"/>
    </xf>
    <xf numFmtId="0" fontId="21" fillId="0" borderId="18" xfId="2" applyFont="1" applyBorder="1" applyAlignment="1">
      <alignment horizontal="center"/>
    </xf>
    <xf numFmtId="0" fontId="21" fillId="0" borderId="19" xfId="2" applyFont="1" applyBorder="1" applyAlignment="1">
      <alignment horizontal="center"/>
    </xf>
    <xf numFmtId="0" fontId="21" fillId="0" borderId="20" xfId="2" applyFont="1" applyBorder="1" applyAlignment="1">
      <alignment horizontal="center"/>
    </xf>
    <xf numFmtId="0" fontId="8" fillId="0" borderId="22" xfId="2" applyBorder="1" applyAlignment="1">
      <alignment wrapText="1"/>
    </xf>
    <xf numFmtId="0" fontId="8" fillId="0" borderId="23" xfId="2" applyBorder="1" applyAlignment="1">
      <alignment wrapText="1"/>
    </xf>
    <xf numFmtId="0" fontId="8" fillId="0" borderId="24" xfId="2" applyBorder="1" applyAlignment="1">
      <alignment wrapText="1"/>
    </xf>
    <xf numFmtId="0" fontId="8" fillId="0" borderId="26" xfId="2" applyBorder="1" applyAlignment="1">
      <alignment wrapText="1"/>
    </xf>
    <xf numFmtId="0" fontId="8" fillId="0" borderId="1" xfId="2" applyBorder="1" applyAlignment="1">
      <alignment wrapText="1"/>
    </xf>
    <xf numFmtId="0" fontId="8" fillId="0" borderId="27" xfId="2" applyBorder="1" applyAlignment="1">
      <alignment wrapText="1"/>
    </xf>
    <xf numFmtId="0" fontId="8" fillId="0" borderId="29" xfId="2" applyBorder="1" applyAlignment="1">
      <alignment wrapText="1"/>
    </xf>
    <xf numFmtId="0" fontId="8" fillId="0" borderId="30" xfId="2" applyBorder="1" applyAlignment="1">
      <alignment wrapText="1"/>
    </xf>
    <xf numFmtId="0" fontId="8" fillId="0" borderId="31" xfId="2" applyBorder="1" applyAlignment="1">
      <alignment wrapText="1"/>
    </xf>
    <xf numFmtId="0" fontId="21" fillId="0" borderId="10" xfId="2" applyFont="1" applyBorder="1" applyAlignment="1">
      <alignment horizontal="center" vertical="center"/>
    </xf>
    <xf numFmtId="0" fontId="21" fillId="0" borderId="33" xfId="2" applyFont="1" applyBorder="1" applyAlignment="1">
      <alignment horizontal="center" vertical="center"/>
    </xf>
    <xf numFmtId="0" fontId="8" fillId="0" borderId="15" xfId="2" applyBorder="1" applyAlignment="1">
      <alignment horizontal="left" vertical="center" wrapText="1"/>
    </xf>
    <xf numFmtId="0" fontId="8" fillId="0" borderId="32" xfId="2" applyBorder="1" applyAlignment="1">
      <alignment horizontal="left" vertical="center" wrapText="1"/>
    </xf>
    <xf numFmtId="0" fontId="8" fillId="0" borderId="12" xfId="2" applyBorder="1" applyAlignment="1">
      <alignment horizontal="left" vertical="center" wrapText="1"/>
    </xf>
    <xf numFmtId="0" fontId="8" fillId="0" borderId="34" xfId="2" applyBorder="1" applyAlignment="1">
      <alignment horizontal="left" vertical="center" wrapText="1"/>
    </xf>
    <xf numFmtId="0" fontId="8" fillId="0" borderId="35" xfId="2" applyBorder="1" applyAlignment="1">
      <alignment horizontal="left" vertical="center" wrapText="1"/>
    </xf>
    <xf numFmtId="0" fontId="8" fillId="0" borderId="36" xfId="2" applyBorder="1" applyAlignment="1">
      <alignment horizontal="left" vertical="center" wrapText="1"/>
    </xf>
    <xf numFmtId="0" fontId="21" fillId="0" borderId="18" xfId="2" applyFont="1" applyBorder="1" applyAlignment="1">
      <alignment horizontal="center" vertical="center"/>
    </xf>
    <xf numFmtId="0" fontId="21" fillId="0" borderId="19" xfId="2" applyFont="1" applyBorder="1" applyAlignment="1">
      <alignment horizontal="center" vertical="center"/>
    </xf>
    <xf numFmtId="0" fontId="21" fillId="0" borderId="20" xfId="2"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58" xfId="0" applyFont="1" applyBorder="1" applyAlignment="1"/>
    <xf numFmtId="0" fontId="0" fillId="0" borderId="59" xfId="0" applyBorder="1" applyAlignment="1"/>
    <xf numFmtId="0" fontId="0" fillId="0" borderId="56" xfId="0" applyBorder="1" applyAlignment="1"/>
    <xf numFmtId="0" fontId="1" fillId="0" borderId="52" xfId="0" applyFont="1"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1" fillId="0" borderId="4" xfId="0" applyFont="1" applyBorder="1" applyAlignment="1"/>
    <xf numFmtId="0" fontId="0" fillId="0" borderId="5" xfId="0" applyBorder="1" applyAlignment="1"/>
    <xf numFmtId="0" fontId="0" fillId="0" borderId="2" xfId="0" applyBorder="1" applyAlignment="1"/>
    <xf numFmtId="0" fontId="1" fillId="0" borderId="1" xfId="0" applyFont="1" applyBorder="1" applyAlignment="1">
      <alignment horizontal="center" vertical="center" textRotation="90"/>
    </xf>
    <xf numFmtId="0" fontId="20" fillId="0" borderId="0" xfId="0" applyFont="1" applyAlignment="1">
      <alignment horizontal="center" vertical="center"/>
    </xf>
    <xf numFmtId="0" fontId="1" fillId="0" borderId="0" xfId="0" applyFont="1" applyAlignment="1">
      <alignment horizontal="center"/>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7"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7" xfId="0" applyFont="1" applyBorder="1" applyAlignment="1">
      <alignment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32" fillId="0" borderId="10" xfId="0" applyFont="1" applyBorder="1" applyAlignment="1">
      <alignment vertical="center" wrapText="1"/>
    </xf>
    <xf numFmtId="0" fontId="32" fillId="0" borderId="13" xfId="0" applyFont="1" applyBorder="1" applyAlignment="1">
      <alignment vertical="center" wrapText="1"/>
    </xf>
    <xf numFmtId="0" fontId="32" fillId="0" borderId="17" xfId="0" applyFont="1" applyBorder="1" applyAlignment="1">
      <alignment vertical="center" wrapText="1"/>
    </xf>
    <xf numFmtId="14" fontId="9" fillId="0" borderId="10" xfId="0" applyNumberFormat="1" applyFont="1" applyBorder="1" applyAlignment="1">
      <alignment horizontal="center" vertical="center" wrapText="1"/>
    </xf>
    <xf numFmtId="14" fontId="9" fillId="0" borderId="13" xfId="0" applyNumberFormat="1" applyFont="1" applyBorder="1" applyAlignment="1">
      <alignment horizontal="center" vertical="center" wrapText="1"/>
    </xf>
    <xf numFmtId="14" fontId="9" fillId="0" borderId="17" xfId="0" applyNumberFormat="1" applyFont="1" applyBorder="1" applyAlignment="1">
      <alignment horizontal="center" vertical="center" wrapText="1"/>
    </xf>
    <xf numFmtId="0" fontId="13" fillId="0" borderId="10" xfId="0" applyFont="1" applyBorder="1" applyAlignment="1">
      <alignment vertical="center" wrapText="1"/>
    </xf>
    <xf numFmtId="0" fontId="13" fillId="0" borderId="13" xfId="0" applyFont="1" applyBorder="1" applyAlignment="1">
      <alignment vertical="center" wrapText="1"/>
    </xf>
    <xf numFmtId="0" fontId="13" fillId="0" borderId="17" xfId="0" applyFont="1" applyBorder="1" applyAlignment="1">
      <alignment vertical="center" wrapText="1"/>
    </xf>
  </cellXfs>
  <cellStyles count="4">
    <cellStyle name="Hyperlink" xfId="3" builtinId="8"/>
    <cellStyle name="Normal" xfId="0" builtinId="0"/>
    <cellStyle name="Normal 11 2" xfId="1"/>
    <cellStyle name="Normal 2" xfId="2"/>
  </cellStyles>
  <dxfs count="411">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FF0000"/>
        </patternFill>
      </fill>
    </dxf>
    <dxf>
      <font>
        <b/>
        <i val="0"/>
      </font>
      <fill>
        <patternFill>
          <bgColor rgb="FF00B050"/>
        </patternFill>
      </fill>
    </dxf>
    <dxf>
      <font>
        <b/>
        <i val="0"/>
      </font>
      <fill>
        <patternFill>
          <bgColor rgb="FFFFC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dxf>
    <dxf>
      <font>
        <b/>
        <i val="0"/>
      </font>
    </dxf>
    <dxf>
      <font>
        <b/>
        <i val="0"/>
      </font>
    </dxf>
    <dxf>
      <font>
        <b/>
        <i val="0"/>
      </font>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C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C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dxf>
    <dxf>
      <font>
        <b/>
        <i val="0"/>
      </font>
    </dxf>
  </dxfs>
  <tableStyles count="0" defaultTableStyle="TableStyleMedium2" defaultPivotStyle="PivotStyleLight16"/>
  <colors>
    <mruColors>
      <color rgb="FFFF66CC"/>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n-US"/>
        </a:p>
      </c:txPr>
    </c:title>
    <c:autoTitleDeleted val="0"/>
    <c:plotArea>
      <c:layout/>
      <c:radarChart>
        <c:radarStyle val="marker"/>
        <c:varyColors val="0"/>
        <c:ser>
          <c:idx val="0"/>
          <c:order val="0"/>
          <c:tx>
            <c:v>Current Risk Score</c:v>
          </c:tx>
          <c:spPr>
            <a:ln w="28575" cap="rnd">
              <a:solidFill>
                <a:schemeClr val="accent1"/>
              </a:solidFill>
            </a:ln>
            <a:effectLst>
              <a:glow rad="76200">
                <a:schemeClr val="accent1">
                  <a:satMod val="175000"/>
                  <a:alpha val="34000"/>
                </a:schemeClr>
              </a:glow>
            </a:effectLst>
          </c:spPr>
          <c:marker>
            <c:symbol val="none"/>
          </c:marker>
          <c:cat>
            <c:strRef>
              <c:f>'Agency SRR v0.4'!$A$2:$A$26</c:f>
              <c:strCache>
                <c:ptCount val="25"/>
                <c:pt idx="0">
                  <c:v>AS-R001a</c:v>
                </c:pt>
                <c:pt idx="1">
                  <c:v>AS-R002a</c:v>
                </c:pt>
                <c:pt idx="2">
                  <c:v>AS-R010a</c:v>
                </c:pt>
                <c:pt idx="3">
                  <c:v>AS-R011a</c:v>
                </c:pt>
                <c:pt idx="4">
                  <c:v>AS-R012a</c:v>
                </c:pt>
                <c:pt idx="5">
                  <c:v>AS-R014a</c:v>
                </c:pt>
                <c:pt idx="6">
                  <c:v>AS-R015a</c:v>
                </c:pt>
                <c:pt idx="7">
                  <c:v>AS-R017a</c:v>
                </c:pt>
                <c:pt idx="8">
                  <c:v>AS-R029</c:v>
                </c:pt>
                <c:pt idx="9">
                  <c:v>AS-R032a</c:v>
                </c:pt>
                <c:pt idx="10">
                  <c:v>AS-R034a</c:v>
                </c:pt>
                <c:pt idx="11">
                  <c:v>AS-R037a</c:v>
                </c:pt>
                <c:pt idx="12">
                  <c:v>AS-R040a</c:v>
                </c:pt>
                <c:pt idx="13">
                  <c:v>AS-R044 (AG-005a)</c:v>
                </c:pt>
                <c:pt idx="14">
                  <c:v>AS-R045 (H&amp;S-R010)</c:v>
                </c:pt>
                <c:pt idx="15">
                  <c:v>AS-R047</c:v>
                </c:pt>
                <c:pt idx="16">
                  <c:v>AS-R048 (SS-R012)</c:v>
                </c:pt>
                <c:pt idx="17">
                  <c:v>AS-R050 (SS-R044)</c:v>
                </c:pt>
                <c:pt idx="18">
                  <c:v>AS-R053 (SS-R025)</c:v>
                </c:pt>
                <c:pt idx="19">
                  <c:v>AS-R056</c:v>
                </c:pt>
                <c:pt idx="20">
                  <c:v>AS-R058a 
(Linked to CDO risk CDO-115)</c:v>
                </c:pt>
                <c:pt idx="21">
                  <c:v>AS-R060</c:v>
                </c:pt>
                <c:pt idx="22">
                  <c:v>AS-R061</c:v>
                </c:pt>
                <c:pt idx="23">
                  <c:v>AS-R062 (SS-R054)</c:v>
                </c:pt>
                <c:pt idx="24">
                  <c:v>AS-R063
 (SS-R022)</c:v>
                </c:pt>
              </c:strCache>
            </c:strRef>
          </c:cat>
          <c:val>
            <c:numRef>
              <c:f>'Agency SRR v0.4'!$J$2:$J$26</c:f>
              <c:numCache>
                <c:formatCode>General</c:formatCode>
                <c:ptCount val="25"/>
                <c:pt idx="0">
                  <c:v>16</c:v>
                </c:pt>
                <c:pt idx="1">
                  <c:v>16</c:v>
                </c:pt>
                <c:pt idx="2">
                  <c:v>9</c:v>
                </c:pt>
                <c:pt idx="3">
                  <c:v>16</c:v>
                </c:pt>
                <c:pt idx="4">
                  <c:v>16</c:v>
                </c:pt>
                <c:pt idx="5">
                  <c:v>16</c:v>
                </c:pt>
                <c:pt idx="6">
                  <c:v>16</c:v>
                </c:pt>
                <c:pt idx="7">
                  <c:v>8</c:v>
                </c:pt>
                <c:pt idx="8">
                  <c:v>25</c:v>
                </c:pt>
                <c:pt idx="9">
                  <c:v>16</c:v>
                </c:pt>
                <c:pt idx="10">
                  <c:v>25</c:v>
                </c:pt>
                <c:pt idx="11">
                  <c:v>20</c:v>
                </c:pt>
                <c:pt idx="12">
                  <c:v>6</c:v>
                </c:pt>
                <c:pt idx="13">
                  <c:v>16</c:v>
                </c:pt>
                <c:pt idx="14">
                  <c:v>15</c:v>
                </c:pt>
                <c:pt idx="15">
                  <c:v>20</c:v>
                </c:pt>
                <c:pt idx="16">
                  <c:v>12</c:v>
                </c:pt>
                <c:pt idx="17">
                  <c:v>10</c:v>
                </c:pt>
                <c:pt idx="18">
                  <c:v>12</c:v>
                </c:pt>
                <c:pt idx="19">
                  <c:v>12</c:v>
                </c:pt>
                <c:pt idx="20">
                  <c:v>16</c:v>
                </c:pt>
                <c:pt idx="21">
                  <c:v>4</c:v>
                </c:pt>
                <c:pt idx="22">
                  <c:v>12</c:v>
                </c:pt>
                <c:pt idx="23">
                  <c:v>8</c:v>
                </c:pt>
                <c:pt idx="24">
                  <c:v>16</c:v>
                </c:pt>
              </c:numCache>
            </c:numRef>
          </c:val>
          <c:extLst>
            <c:ext xmlns:c16="http://schemas.microsoft.com/office/drawing/2014/chart" uri="{C3380CC4-5D6E-409C-BE32-E72D297353CC}">
              <c16:uniqueId val="{00000000-217C-4C63-B7EE-0363909BD67F}"/>
            </c:ext>
          </c:extLst>
        </c:ser>
        <c:ser>
          <c:idx val="1"/>
          <c:order val="1"/>
          <c:tx>
            <c:v>Risk Tolerance</c:v>
          </c:tx>
          <c:spPr>
            <a:ln w="28575" cap="rnd">
              <a:solidFill>
                <a:schemeClr val="accent2"/>
              </a:solidFill>
            </a:ln>
            <a:effectLst>
              <a:glow rad="76200">
                <a:schemeClr val="accent2">
                  <a:satMod val="175000"/>
                  <a:alpha val="34000"/>
                </a:schemeClr>
              </a:glow>
            </a:effectLst>
          </c:spPr>
          <c:marker>
            <c:symbol val="none"/>
          </c:marker>
          <c:cat>
            <c:strRef>
              <c:f>'Agency SRR v0.4'!$A$2:$A$26</c:f>
              <c:strCache>
                <c:ptCount val="25"/>
                <c:pt idx="0">
                  <c:v>AS-R001a</c:v>
                </c:pt>
                <c:pt idx="1">
                  <c:v>AS-R002a</c:v>
                </c:pt>
                <c:pt idx="2">
                  <c:v>AS-R010a</c:v>
                </c:pt>
                <c:pt idx="3">
                  <c:v>AS-R011a</c:v>
                </c:pt>
                <c:pt idx="4">
                  <c:v>AS-R012a</c:v>
                </c:pt>
                <c:pt idx="5">
                  <c:v>AS-R014a</c:v>
                </c:pt>
                <c:pt idx="6">
                  <c:v>AS-R015a</c:v>
                </c:pt>
                <c:pt idx="7">
                  <c:v>AS-R017a</c:v>
                </c:pt>
                <c:pt idx="8">
                  <c:v>AS-R029</c:v>
                </c:pt>
                <c:pt idx="9">
                  <c:v>AS-R032a</c:v>
                </c:pt>
                <c:pt idx="10">
                  <c:v>AS-R034a</c:v>
                </c:pt>
                <c:pt idx="11">
                  <c:v>AS-R037a</c:v>
                </c:pt>
                <c:pt idx="12">
                  <c:v>AS-R040a</c:v>
                </c:pt>
                <c:pt idx="13">
                  <c:v>AS-R044 (AG-005a)</c:v>
                </c:pt>
                <c:pt idx="14">
                  <c:v>AS-R045 (H&amp;S-R010)</c:v>
                </c:pt>
                <c:pt idx="15">
                  <c:v>AS-R047</c:v>
                </c:pt>
                <c:pt idx="16">
                  <c:v>AS-R048 (SS-R012)</c:v>
                </c:pt>
                <c:pt idx="17">
                  <c:v>AS-R050 (SS-R044)</c:v>
                </c:pt>
                <c:pt idx="18">
                  <c:v>AS-R053 (SS-R025)</c:v>
                </c:pt>
                <c:pt idx="19">
                  <c:v>AS-R056</c:v>
                </c:pt>
                <c:pt idx="20">
                  <c:v>AS-R058a 
(Linked to CDO risk CDO-115)</c:v>
                </c:pt>
                <c:pt idx="21">
                  <c:v>AS-R060</c:v>
                </c:pt>
                <c:pt idx="22">
                  <c:v>AS-R061</c:v>
                </c:pt>
                <c:pt idx="23">
                  <c:v>AS-R062 (SS-R054)</c:v>
                </c:pt>
                <c:pt idx="24">
                  <c:v>AS-R063
 (SS-R022)</c:v>
                </c:pt>
              </c:strCache>
            </c:strRef>
          </c:cat>
          <c:val>
            <c:numRef>
              <c:f>'Agency SRR v0.4'!$Q$2:$Q$26</c:f>
              <c:numCache>
                <c:formatCode>General</c:formatCode>
                <c:ptCount val="25"/>
                <c:pt idx="0">
                  <c:v>15</c:v>
                </c:pt>
                <c:pt idx="1">
                  <c:v>20</c:v>
                </c:pt>
                <c:pt idx="2">
                  <c:v>20</c:v>
                </c:pt>
                <c:pt idx="3">
                  <c:v>15</c:v>
                </c:pt>
                <c:pt idx="4">
                  <c:v>15</c:v>
                </c:pt>
                <c:pt idx="5">
                  <c:v>10</c:v>
                </c:pt>
                <c:pt idx="6">
                  <c:v>15</c:v>
                </c:pt>
                <c:pt idx="7">
                  <c:v>15</c:v>
                </c:pt>
                <c:pt idx="8">
                  <c:v>20</c:v>
                </c:pt>
                <c:pt idx="9">
                  <c:v>20</c:v>
                </c:pt>
                <c:pt idx="10">
                  <c:v>20</c:v>
                </c:pt>
                <c:pt idx="11">
                  <c:v>20</c:v>
                </c:pt>
                <c:pt idx="12">
                  <c:v>20</c:v>
                </c:pt>
                <c:pt idx="13">
                  <c:v>20</c:v>
                </c:pt>
                <c:pt idx="14">
                  <c:v>15</c:v>
                </c:pt>
                <c:pt idx="15">
                  <c:v>20</c:v>
                </c:pt>
                <c:pt idx="16">
                  <c:v>20</c:v>
                </c:pt>
                <c:pt idx="17">
                  <c:v>15</c:v>
                </c:pt>
                <c:pt idx="18">
                  <c:v>15</c:v>
                </c:pt>
                <c:pt idx="19">
                  <c:v>15</c:v>
                </c:pt>
                <c:pt idx="20">
                  <c:v>20</c:v>
                </c:pt>
                <c:pt idx="21">
                  <c:v>10</c:v>
                </c:pt>
                <c:pt idx="22">
                  <c:v>15</c:v>
                </c:pt>
                <c:pt idx="23">
                  <c:v>15</c:v>
                </c:pt>
                <c:pt idx="24">
                  <c:v>20</c:v>
                </c:pt>
              </c:numCache>
            </c:numRef>
          </c:val>
          <c:extLst>
            <c:ext xmlns:c16="http://schemas.microsoft.com/office/drawing/2014/chart" uri="{C3380CC4-5D6E-409C-BE32-E72D297353CC}">
              <c16:uniqueId val="{00000000-3346-4E63-996E-8E3B70394A81}"/>
            </c:ext>
          </c:extLst>
        </c:ser>
        <c:dLbls>
          <c:showLegendKey val="0"/>
          <c:showVal val="0"/>
          <c:showCatName val="0"/>
          <c:showSerName val="0"/>
          <c:showPercent val="0"/>
          <c:showBubbleSize val="0"/>
        </c:dLbls>
        <c:axId val="88201472"/>
        <c:axId val="88202456"/>
      </c:radarChart>
      <c:catAx>
        <c:axId val="88201472"/>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88202456"/>
        <c:crosses val="autoZero"/>
        <c:auto val="1"/>
        <c:lblAlgn val="ctr"/>
        <c:lblOffset val="100"/>
        <c:noMultiLvlLbl val="0"/>
      </c:catAx>
      <c:valAx>
        <c:axId val="88202456"/>
        <c:scaling>
          <c:orientation val="minMax"/>
        </c:scaling>
        <c:delete val="0"/>
        <c:axPos val="l"/>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88201472"/>
        <c:crosses val="autoZero"/>
        <c:crossBetween val="between"/>
      </c:valAx>
      <c:spPr>
        <a:noFill/>
        <a:ln>
          <a:noFill/>
        </a:ln>
        <a:effectLst/>
      </c:spPr>
    </c:plotArea>
    <c:legend>
      <c:legendPos val="r"/>
      <c:layout>
        <c:manualLayout>
          <c:xMode val="edge"/>
          <c:yMode val="edge"/>
          <c:x val="0.793381415039218"/>
          <c:y val="6.5533192042127958E-2"/>
          <c:w val="0.18315462891744666"/>
          <c:h val="0.341654755648813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image" Target="cid:image011.jpg@01D5A910.91E03A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433917</xdr:colOff>
      <xdr:row>22</xdr:row>
      <xdr:rowOff>2677583</xdr:rowOff>
    </xdr:from>
    <xdr:to>
      <xdr:col>9</xdr:col>
      <xdr:colOff>859813</xdr:colOff>
      <xdr:row>22</xdr:row>
      <xdr:rowOff>2931583</xdr:rowOff>
    </xdr:to>
    <xdr:sp macro="" textlink="">
      <xdr:nvSpPr>
        <xdr:cNvPr id="28" name="Right Arrow 27"/>
        <xdr:cNvSpPr/>
      </xdr:nvSpPr>
      <xdr:spPr>
        <a:xfrm>
          <a:off x="8096250" y="83417833"/>
          <a:ext cx="425896" cy="254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9</xdr:col>
      <xdr:colOff>402167</xdr:colOff>
      <xdr:row>23</xdr:row>
      <xdr:rowOff>2148417</xdr:rowOff>
    </xdr:from>
    <xdr:to>
      <xdr:col>9</xdr:col>
      <xdr:colOff>828063</xdr:colOff>
      <xdr:row>23</xdr:row>
      <xdr:rowOff>2402417</xdr:rowOff>
    </xdr:to>
    <xdr:sp macro="" textlink="">
      <xdr:nvSpPr>
        <xdr:cNvPr id="29" name="Right Arrow 28"/>
        <xdr:cNvSpPr/>
      </xdr:nvSpPr>
      <xdr:spPr>
        <a:xfrm>
          <a:off x="8064500" y="86508167"/>
          <a:ext cx="425896" cy="254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9526</xdr:colOff>
      <xdr:row>35</xdr:row>
      <xdr:rowOff>714376</xdr:rowOff>
    </xdr:from>
    <xdr:to>
      <xdr:col>8</xdr:col>
      <xdr:colOff>3677389</xdr:colOff>
      <xdr:row>39</xdr:row>
      <xdr:rowOff>533401</xdr:rowOff>
    </xdr:to>
    <xdr:pic>
      <xdr:nvPicPr>
        <xdr:cNvPr id="4" name="Picture 3" descr="cid:image011.jpg@01D5A910.91E03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677401" y="13916026"/>
          <a:ext cx="5487138"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66675</xdr:rowOff>
    </xdr:from>
    <xdr:to>
      <xdr:col>8</xdr:col>
      <xdr:colOff>379634</xdr:colOff>
      <xdr:row>35</xdr:row>
      <xdr:rowOff>161104</xdr:rowOff>
    </xdr:to>
    <xdr:pic>
      <xdr:nvPicPr>
        <xdr:cNvPr id="2" name="Picture 1"/>
        <xdr:cNvPicPr>
          <a:picLocks noChangeAspect="1"/>
        </xdr:cNvPicPr>
      </xdr:nvPicPr>
      <xdr:blipFill>
        <a:blip xmlns:r="http://schemas.openxmlformats.org/officeDocument/2006/relationships" r:embed="rId1"/>
        <a:stretch>
          <a:fillRect/>
        </a:stretch>
      </xdr:blipFill>
      <xdr:spPr>
        <a:xfrm>
          <a:off x="47625" y="257175"/>
          <a:ext cx="10923809" cy="6571429"/>
        </a:xfrm>
        <a:prstGeom prst="rect">
          <a:avLst/>
        </a:prstGeom>
      </xdr:spPr>
    </xdr:pic>
    <xdr:clientData/>
  </xdr:twoCellAnchor>
  <xdr:twoCellAnchor editAs="oneCell">
    <xdr:from>
      <xdr:col>9</xdr:col>
      <xdr:colOff>9525</xdr:colOff>
      <xdr:row>4</xdr:row>
      <xdr:rowOff>0</xdr:rowOff>
    </xdr:from>
    <xdr:to>
      <xdr:col>13</xdr:col>
      <xdr:colOff>1580538</xdr:colOff>
      <xdr:row>16</xdr:row>
      <xdr:rowOff>37809</xdr:rowOff>
    </xdr:to>
    <xdr:pic>
      <xdr:nvPicPr>
        <xdr:cNvPr id="4" name="Picture 3"/>
        <xdr:cNvPicPr>
          <a:picLocks noChangeAspect="1"/>
        </xdr:cNvPicPr>
      </xdr:nvPicPr>
      <xdr:blipFill>
        <a:blip xmlns:r="http://schemas.openxmlformats.org/officeDocument/2006/relationships" r:embed="rId2"/>
        <a:stretch>
          <a:fillRect/>
        </a:stretch>
      </xdr:blipFill>
      <xdr:spPr>
        <a:xfrm>
          <a:off x="11468100" y="762000"/>
          <a:ext cx="4895238" cy="23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9524</xdr:rowOff>
    </xdr:from>
    <xdr:to>
      <xdr:col>23</xdr:col>
      <xdr:colOff>552450</xdr:colOff>
      <xdr:row>51</xdr:row>
      <xdr:rowOff>23811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412750</xdr:colOff>
      <xdr:row>54</xdr:row>
      <xdr:rowOff>1778000</xdr:rowOff>
    </xdr:from>
    <xdr:to>
      <xdr:col>6</xdr:col>
      <xdr:colOff>838646</xdr:colOff>
      <xdr:row>54</xdr:row>
      <xdr:rowOff>2032000</xdr:rowOff>
    </xdr:to>
    <xdr:sp macro="" textlink="">
      <xdr:nvSpPr>
        <xdr:cNvPr id="2" name="Right Arrow 1"/>
        <xdr:cNvSpPr/>
      </xdr:nvSpPr>
      <xdr:spPr>
        <a:xfrm>
          <a:off x="8861425" y="2378075"/>
          <a:ext cx="425896" cy="254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9</xdr:col>
      <xdr:colOff>423333</xdr:colOff>
      <xdr:row>55</xdr:row>
      <xdr:rowOff>1386417</xdr:rowOff>
    </xdr:from>
    <xdr:to>
      <xdr:col>9</xdr:col>
      <xdr:colOff>849229</xdr:colOff>
      <xdr:row>55</xdr:row>
      <xdr:rowOff>1640417</xdr:rowOff>
    </xdr:to>
    <xdr:sp macro="" textlink="">
      <xdr:nvSpPr>
        <xdr:cNvPr id="6" name="Right Arrow 5"/>
        <xdr:cNvSpPr/>
      </xdr:nvSpPr>
      <xdr:spPr>
        <a:xfrm>
          <a:off x="8872008" y="7415742"/>
          <a:ext cx="425896" cy="254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6</xdr:col>
      <xdr:colOff>428626</xdr:colOff>
      <xdr:row>56</xdr:row>
      <xdr:rowOff>2797968</xdr:rowOff>
    </xdr:from>
    <xdr:to>
      <xdr:col>6</xdr:col>
      <xdr:colOff>888298</xdr:colOff>
      <xdr:row>56</xdr:row>
      <xdr:rowOff>3198109</xdr:rowOff>
    </xdr:to>
    <xdr:sp macro="" textlink="">
      <xdr:nvSpPr>
        <xdr:cNvPr id="4" name="Right Arrow 3"/>
        <xdr:cNvSpPr/>
      </xdr:nvSpPr>
      <xdr:spPr>
        <a:xfrm>
          <a:off x="8877301" y="3398043"/>
          <a:ext cx="459672" cy="40014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9</xdr:col>
      <xdr:colOff>402167</xdr:colOff>
      <xdr:row>56</xdr:row>
      <xdr:rowOff>2148417</xdr:rowOff>
    </xdr:from>
    <xdr:to>
      <xdr:col>9</xdr:col>
      <xdr:colOff>828063</xdr:colOff>
      <xdr:row>56</xdr:row>
      <xdr:rowOff>2402417</xdr:rowOff>
    </xdr:to>
    <xdr:sp macro="" textlink="">
      <xdr:nvSpPr>
        <xdr:cNvPr id="5" name="Right Arrow 4"/>
        <xdr:cNvSpPr/>
      </xdr:nvSpPr>
      <xdr:spPr>
        <a:xfrm>
          <a:off x="8850842" y="76033842"/>
          <a:ext cx="425896" cy="63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9</xdr:col>
      <xdr:colOff>402167</xdr:colOff>
      <xdr:row>57</xdr:row>
      <xdr:rowOff>3598333</xdr:rowOff>
    </xdr:from>
    <xdr:to>
      <xdr:col>9</xdr:col>
      <xdr:colOff>828063</xdr:colOff>
      <xdr:row>57</xdr:row>
      <xdr:rowOff>3852333</xdr:rowOff>
    </xdr:to>
    <xdr:sp macro="" textlink="">
      <xdr:nvSpPr>
        <xdr:cNvPr id="7" name="Right Arrow 6"/>
        <xdr:cNvSpPr/>
      </xdr:nvSpPr>
      <xdr:spPr>
        <a:xfrm>
          <a:off x="8850842" y="79636408"/>
          <a:ext cx="425896" cy="254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9</xdr:col>
      <xdr:colOff>423333</xdr:colOff>
      <xdr:row>82</xdr:row>
      <xdr:rowOff>1185333</xdr:rowOff>
    </xdr:from>
    <xdr:to>
      <xdr:col>9</xdr:col>
      <xdr:colOff>849229</xdr:colOff>
      <xdr:row>82</xdr:row>
      <xdr:rowOff>1439333</xdr:rowOff>
    </xdr:to>
    <xdr:sp macro="" textlink="">
      <xdr:nvSpPr>
        <xdr:cNvPr id="8" name="Right Arrow 7"/>
        <xdr:cNvSpPr/>
      </xdr:nvSpPr>
      <xdr:spPr>
        <a:xfrm>
          <a:off x="8872008" y="34303758"/>
          <a:ext cx="425896" cy="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4268\AppData\Local\Microsoft\Windows\INetCache\Content.Outlook\4S1VCA4C\A1970889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Risk LOG"/>
      <sheetName val="Risk Scoring Guide"/>
      <sheetName val="Risk Reference Guide"/>
      <sheetName val="Programme Risk Tolerance Leve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tabSelected="1" zoomScale="70" zoomScaleNormal="70" workbookViewId="0">
      <pane ySplit="1" topLeftCell="A2" activePane="bottomLeft" state="frozen"/>
      <selection pane="bottomLeft" activeCell="A2" sqref="A2"/>
    </sheetView>
  </sheetViews>
  <sheetFormatPr defaultRowHeight="15" x14ac:dyDescent="0.25"/>
  <cols>
    <col min="1" max="1" width="17.7109375" customWidth="1"/>
    <col min="2" max="2" width="18.28515625" customWidth="1"/>
    <col min="3" max="3" width="26.5703125" customWidth="1"/>
    <col min="4" max="4" width="35.7109375" customWidth="1"/>
    <col min="5" max="5" width="20.5703125" customWidth="1"/>
    <col min="6" max="6" width="14.140625" customWidth="1"/>
    <col min="7" max="7" width="13.5703125" customWidth="1"/>
    <col min="8" max="8" width="11.42578125" customWidth="1"/>
    <col min="9" max="9" width="17.140625" customWidth="1"/>
    <col min="10" max="11" width="16.85546875" customWidth="1"/>
    <col min="12" max="12" width="77.140625" customWidth="1"/>
    <col min="13" max="13" width="27.140625" customWidth="1"/>
    <col min="14" max="14" width="71.85546875" customWidth="1"/>
    <col min="15" max="15" width="19.140625" customWidth="1"/>
    <col min="16" max="16" width="18.85546875" customWidth="1"/>
    <col min="17" max="17" width="13.140625" customWidth="1"/>
    <col min="18" max="18" width="20.7109375" customWidth="1"/>
    <col min="19" max="19" width="18.7109375" customWidth="1"/>
    <col min="20" max="20" width="24.5703125" customWidth="1"/>
    <col min="21" max="21" width="24.42578125" customWidth="1"/>
    <col min="22" max="22" width="27" style="8" customWidth="1"/>
    <col min="23" max="23" width="44.5703125" customWidth="1"/>
    <col min="24" max="24" width="10.140625" customWidth="1"/>
  </cols>
  <sheetData>
    <row r="1" spans="1:23" ht="47.25" x14ac:dyDescent="0.25">
      <c r="A1" s="7" t="s">
        <v>0</v>
      </c>
      <c r="B1" s="7" t="s">
        <v>1</v>
      </c>
      <c r="C1" s="7" t="s">
        <v>2</v>
      </c>
      <c r="D1" s="7" t="s">
        <v>3</v>
      </c>
      <c r="E1" s="7" t="s">
        <v>139</v>
      </c>
      <c r="F1" s="7" t="s">
        <v>140</v>
      </c>
      <c r="G1" s="7" t="s">
        <v>141</v>
      </c>
      <c r="H1" s="7" t="s">
        <v>4</v>
      </c>
      <c r="I1" s="7" t="s">
        <v>5</v>
      </c>
      <c r="J1" s="7" t="s">
        <v>325</v>
      </c>
      <c r="K1" s="7" t="s">
        <v>322</v>
      </c>
      <c r="L1" s="7" t="s">
        <v>127</v>
      </c>
      <c r="M1" s="7" t="s">
        <v>362</v>
      </c>
      <c r="N1" s="7" t="s">
        <v>321</v>
      </c>
      <c r="O1" s="7" t="s">
        <v>245</v>
      </c>
      <c r="P1" s="7" t="s">
        <v>142</v>
      </c>
      <c r="Q1" s="7" t="s">
        <v>8</v>
      </c>
      <c r="R1" s="7" t="s">
        <v>124</v>
      </c>
      <c r="S1" s="7" t="s">
        <v>9</v>
      </c>
      <c r="T1" s="7" t="s">
        <v>10</v>
      </c>
      <c r="U1" s="7" t="s">
        <v>11</v>
      </c>
      <c r="V1" s="9" t="s">
        <v>65</v>
      </c>
      <c r="W1" s="227" t="s">
        <v>332</v>
      </c>
    </row>
    <row r="2" spans="1:23" ht="191.25" customHeight="1" x14ac:dyDescent="0.25">
      <c r="A2" s="2" t="s">
        <v>172</v>
      </c>
      <c r="B2" s="3">
        <v>43488</v>
      </c>
      <c r="C2" s="2" t="s">
        <v>60</v>
      </c>
      <c r="D2" s="46"/>
      <c r="E2" s="40">
        <v>4</v>
      </c>
      <c r="F2" s="40">
        <v>4</v>
      </c>
      <c r="G2" s="40">
        <f t="shared" ref="G2:G16" si="0">SUM(E2*F2)</f>
        <v>16</v>
      </c>
      <c r="H2" s="6">
        <v>4</v>
      </c>
      <c r="I2" s="6">
        <v>4</v>
      </c>
      <c r="J2" s="6">
        <f t="shared" ref="J2:J33" si="1">+H2*I2</f>
        <v>16</v>
      </c>
      <c r="K2" s="45">
        <f>G2-J2</f>
        <v>0</v>
      </c>
      <c r="L2" s="142"/>
      <c r="M2" s="6" t="s">
        <v>133</v>
      </c>
      <c r="N2" s="14"/>
      <c r="O2" s="187"/>
      <c r="P2" s="45" t="s">
        <v>145</v>
      </c>
      <c r="Q2" s="35">
        <v>15</v>
      </c>
      <c r="R2" s="1"/>
      <c r="S2" s="1"/>
      <c r="T2" s="184" t="s">
        <v>292</v>
      </c>
      <c r="U2" s="5"/>
      <c r="V2" s="5" t="s">
        <v>363</v>
      </c>
      <c r="W2" s="5" t="s">
        <v>346</v>
      </c>
    </row>
    <row r="3" spans="1:23" s="65" customFormat="1" ht="261" customHeight="1" x14ac:dyDescent="0.25">
      <c r="A3" s="57" t="s">
        <v>171</v>
      </c>
      <c r="B3" s="58">
        <v>43488</v>
      </c>
      <c r="C3" s="57" t="s">
        <v>78</v>
      </c>
      <c r="D3" s="69"/>
      <c r="E3" s="40">
        <v>4</v>
      </c>
      <c r="F3" s="40">
        <v>4</v>
      </c>
      <c r="G3" s="40">
        <f t="shared" si="0"/>
        <v>16</v>
      </c>
      <c r="H3" s="60">
        <v>4</v>
      </c>
      <c r="I3" s="60">
        <v>4</v>
      </c>
      <c r="J3" s="60">
        <f t="shared" si="1"/>
        <v>16</v>
      </c>
      <c r="K3" s="45">
        <f t="shared" ref="K3:K61" si="2">G3-J3</f>
        <v>0</v>
      </c>
      <c r="L3" s="61"/>
      <c r="M3" s="38" t="s">
        <v>131</v>
      </c>
      <c r="N3" s="70"/>
      <c r="O3" s="127"/>
      <c r="P3" s="6" t="s">
        <v>145</v>
      </c>
      <c r="Q3" s="35">
        <v>20</v>
      </c>
      <c r="R3" s="1"/>
      <c r="S3" s="35" t="s">
        <v>359</v>
      </c>
      <c r="T3" s="35" t="s">
        <v>45</v>
      </c>
      <c r="U3" s="67"/>
      <c r="V3" s="64" t="s">
        <v>360</v>
      </c>
      <c r="W3" s="188" t="s">
        <v>333</v>
      </c>
    </row>
    <row r="4" spans="1:23" ht="321.75" customHeight="1" x14ac:dyDescent="0.25">
      <c r="A4" s="2" t="s">
        <v>168</v>
      </c>
      <c r="B4" s="3">
        <v>43165</v>
      </c>
      <c r="C4" s="2" t="s">
        <v>17</v>
      </c>
      <c r="D4" s="48"/>
      <c r="E4" s="41">
        <v>3</v>
      </c>
      <c r="F4" s="41">
        <v>3</v>
      </c>
      <c r="G4" s="40">
        <f t="shared" si="0"/>
        <v>9</v>
      </c>
      <c r="H4" s="6">
        <v>3</v>
      </c>
      <c r="I4" s="6">
        <v>3</v>
      </c>
      <c r="J4" s="6">
        <f t="shared" si="1"/>
        <v>9</v>
      </c>
      <c r="K4" s="45">
        <f t="shared" si="2"/>
        <v>0</v>
      </c>
      <c r="L4" s="33"/>
      <c r="M4" s="38" t="s">
        <v>133</v>
      </c>
      <c r="N4" s="28"/>
      <c r="O4" s="129"/>
      <c r="P4" s="6" t="s">
        <v>145</v>
      </c>
      <c r="Q4" s="1">
        <v>20</v>
      </c>
      <c r="R4" s="1"/>
      <c r="S4" s="1" t="s">
        <v>361</v>
      </c>
      <c r="T4" s="1" t="s">
        <v>45</v>
      </c>
      <c r="U4" s="5" t="s">
        <v>118</v>
      </c>
      <c r="V4" s="5" t="s">
        <v>287</v>
      </c>
      <c r="W4" s="5" t="s">
        <v>347</v>
      </c>
    </row>
    <row r="5" spans="1:23" ht="90" x14ac:dyDescent="0.25">
      <c r="A5" s="2" t="s">
        <v>167</v>
      </c>
      <c r="B5" s="3">
        <v>43488</v>
      </c>
      <c r="C5" s="2" t="s">
        <v>15</v>
      </c>
      <c r="D5" s="47"/>
      <c r="E5" s="40">
        <v>4</v>
      </c>
      <c r="F5" s="40">
        <v>4</v>
      </c>
      <c r="G5" s="40">
        <f t="shared" si="0"/>
        <v>16</v>
      </c>
      <c r="H5" s="6">
        <v>4</v>
      </c>
      <c r="I5" s="6">
        <v>4</v>
      </c>
      <c r="J5" s="6">
        <f t="shared" si="1"/>
        <v>16</v>
      </c>
      <c r="K5" s="45">
        <f t="shared" si="2"/>
        <v>0</v>
      </c>
      <c r="L5" s="33"/>
      <c r="M5" s="38" t="s">
        <v>133</v>
      </c>
      <c r="N5" s="29"/>
      <c r="O5" s="129"/>
      <c r="P5" s="6" t="s">
        <v>145</v>
      </c>
      <c r="Q5" s="1">
        <v>15</v>
      </c>
      <c r="R5" s="1"/>
      <c r="S5" s="1" t="s">
        <v>364</v>
      </c>
      <c r="T5" s="1" t="s">
        <v>45</v>
      </c>
      <c r="U5" s="5"/>
      <c r="V5" s="150" t="s">
        <v>324</v>
      </c>
      <c r="W5" s="228" t="s">
        <v>348</v>
      </c>
    </row>
    <row r="6" spans="1:23" ht="213" customHeight="1" x14ac:dyDescent="0.25">
      <c r="A6" s="2" t="s">
        <v>166</v>
      </c>
      <c r="B6" s="3">
        <v>43530</v>
      </c>
      <c r="C6" s="2" t="s">
        <v>13</v>
      </c>
      <c r="D6" s="4"/>
      <c r="E6" s="2">
        <v>4</v>
      </c>
      <c r="F6" s="2">
        <v>4</v>
      </c>
      <c r="G6" s="40">
        <f t="shared" si="0"/>
        <v>16</v>
      </c>
      <c r="H6" s="6">
        <v>4</v>
      </c>
      <c r="I6" s="6">
        <v>4</v>
      </c>
      <c r="J6" s="6">
        <f t="shared" si="1"/>
        <v>16</v>
      </c>
      <c r="K6" s="45">
        <f t="shared" si="2"/>
        <v>0</v>
      </c>
      <c r="L6" s="196"/>
      <c r="M6" s="39" t="s">
        <v>132</v>
      </c>
      <c r="N6" s="232"/>
      <c r="O6" s="130"/>
      <c r="P6" s="6" t="s">
        <v>145</v>
      </c>
      <c r="Q6" s="1">
        <v>15</v>
      </c>
      <c r="R6" s="1"/>
      <c r="S6" s="1" t="s">
        <v>365</v>
      </c>
      <c r="T6" s="1" t="s">
        <v>38</v>
      </c>
      <c r="U6" s="5"/>
      <c r="V6" s="5"/>
      <c r="W6" s="5"/>
    </row>
    <row r="7" spans="1:23" s="65" customFormat="1" ht="225" customHeight="1" x14ac:dyDescent="0.25">
      <c r="A7" s="57" t="s">
        <v>165</v>
      </c>
      <c r="B7" s="58">
        <v>43530</v>
      </c>
      <c r="C7" s="57" t="s">
        <v>61</v>
      </c>
      <c r="D7" s="69"/>
      <c r="E7" s="40">
        <v>4</v>
      </c>
      <c r="F7" s="40">
        <v>4</v>
      </c>
      <c r="G7" s="40">
        <f t="shared" si="0"/>
        <v>16</v>
      </c>
      <c r="H7" s="60">
        <v>4</v>
      </c>
      <c r="I7" s="60">
        <v>4</v>
      </c>
      <c r="J7" s="60">
        <f t="shared" si="1"/>
        <v>16</v>
      </c>
      <c r="K7" s="45">
        <f t="shared" si="2"/>
        <v>0</v>
      </c>
      <c r="L7" s="70"/>
      <c r="M7" s="144" t="s">
        <v>132</v>
      </c>
      <c r="N7" s="146"/>
      <c r="O7" s="149"/>
      <c r="P7" s="38" t="s">
        <v>145</v>
      </c>
      <c r="Q7" s="35">
        <v>10</v>
      </c>
      <c r="R7" s="1"/>
      <c r="S7" s="35" t="s">
        <v>366</v>
      </c>
      <c r="T7" s="35" t="s">
        <v>45</v>
      </c>
      <c r="U7" s="67"/>
      <c r="V7" s="67" t="s">
        <v>319</v>
      </c>
      <c r="W7" s="67" t="s">
        <v>358</v>
      </c>
    </row>
    <row r="8" spans="1:23" ht="409.6" customHeight="1" x14ac:dyDescent="0.25">
      <c r="A8" s="2" t="s">
        <v>164</v>
      </c>
      <c r="B8" s="3">
        <v>43488</v>
      </c>
      <c r="C8" s="2" t="s">
        <v>62</v>
      </c>
      <c r="D8" s="4"/>
      <c r="E8" s="2">
        <v>4</v>
      </c>
      <c r="F8" s="2">
        <v>4</v>
      </c>
      <c r="G8" s="40">
        <f t="shared" si="0"/>
        <v>16</v>
      </c>
      <c r="H8" s="6">
        <v>4</v>
      </c>
      <c r="I8" s="6">
        <v>4</v>
      </c>
      <c r="J8" s="60">
        <f t="shared" si="1"/>
        <v>16</v>
      </c>
      <c r="K8" s="45">
        <f t="shared" si="2"/>
        <v>0</v>
      </c>
      <c r="L8" s="33"/>
      <c r="M8" s="38" t="s">
        <v>132</v>
      </c>
      <c r="N8" s="190"/>
      <c r="O8" s="129"/>
      <c r="P8" s="6" t="s">
        <v>145</v>
      </c>
      <c r="Q8" s="1">
        <v>15</v>
      </c>
      <c r="R8" s="1"/>
      <c r="S8" s="1" t="s">
        <v>367</v>
      </c>
      <c r="T8" s="1" t="s">
        <v>38</v>
      </c>
      <c r="U8" s="5"/>
      <c r="V8" s="4"/>
      <c r="W8" s="21" t="s">
        <v>368</v>
      </c>
    </row>
    <row r="9" spans="1:23" ht="400.5" customHeight="1" x14ac:dyDescent="0.25">
      <c r="A9" s="2" t="s">
        <v>163</v>
      </c>
      <c r="B9" s="3">
        <v>43488</v>
      </c>
      <c r="C9" s="2" t="s">
        <v>62</v>
      </c>
      <c r="D9" s="46"/>
      <c r="E9" s="40">
        <v>2</v>
      </c>
      <c r="F9" s="40">
        <v>4</v>
      </c>
      <c r="G9" s="40">
        <f t="shared" si="0"/>
        <v>8</v>
      </c>
      <c r="H9" s="6">
        <v>2</v>
      </c>
      <c r="I9" s="6">
        <v>4</v>
      </c>
      <c r="J9" s="6">
        <f t="shared" si="1"/>
        <v>8</v>
      </c>
      <c r="K9" s="45">
        <f t="shared" si="2"/>
        <v>0</v>
      </c>
      <c r="L9" s="33"/>
      <c r="M9" s="38" t="s">
        <v>131</v>
      </c>
      <c r="N9" s="29"/>
      <c r="O9" s="129"/>
      <c r="P9" s="6" t="s">
        <v>145</v>
      </c>
      <c r="Q9" s="1">
        <v>15</v>
      </c>
      <c r="R9" s="1"/>
      <c r="S9" s="1" t="s">
        <v>369</v>
      </c>
      <c r="T9" s="1" t="s">
        <v>45</v>
      </c>
      <c r="U9" s="5"/>
      <c r="V9" s="5" t="s">
        <v>284</v>
      </c>
      <c r="W9" s="5" t="s">
        <v>370</v>
      </c>
    </row>
    <row r="10" spans="1:23" ht="409.6" customHeight="1" x14ac:dyDescent="0.25">
      <c r="A10" s="2" t="s">
        <v>161</v>
      </c>
      <c r="B10" s="3">
        <v>43488</v>
      </c>
      <c r="C10" s="2" t="s">
        <v>78</v>
      </c>
      <c r="D10" s="5"/>
      <c r="E10" s="1">
        <v>5</v>
      </c>
      <c r="F10" s="1">
        <v>5</v>
      </c>
      <c r="G10" s="40">
        <f t="shared" si="0"/>
        <v>25</v>
      </c>
      <c r="H10" s="6">
        <v>5</v>
      </c>
      <c r="I10" s="6">
        <v>5</v>
      </c>
      <c r="J10" s="6">
        <f t="shared" si="1"/>
        <v>25</v>
      </c>
      <c r="K10" s="45">
        <f t="shared" si="2"/>
        <v>0</v>
      </c>
      <c r="L10" s="191"/>
      <c r="M10" s="38" t="s">
        <v>132</v>
      </c>
      <c r="N10" s="31"/>
      <c r="O10" s="131"/>
      <c r="P10" s="6" t="s">
        <v>145</v>
      </c>
      <c r="Q10" s="1">
        <v>20</v>
      </c>
      <c r="R10" s="1"/>
      <c r="S10" s="1" t="s">
        <v>371</v>
      </c>
      <c r="T10" s="1" t="s">
        <v>294</v>
      </c>
      <c r="U10" s="5"/>
      <c r="V10" s="21" t="s">
        <v>372</v>
      </c>
      <c r="W10" s="21" t="s">
        <v>349</v>
      </c>
    </row>
    <row r="11" spans="1:23" ht="204.75" customHeight="1" x14ac:dyDescent="0.25">
      <c r="A11" s="2" t="s">
        <v>159</v>
      </c>
      <c r="B11" s="3">
        <v>43488</v>
      </c>
      <c r="C11" s="2" t="s">
        <v>16</v>
      </c>
      <c r="D11" s="46"/>
      <c r="E11" s="40">
        <v>4</v>
      </c>
      <c r="F11" s="40">
        <v>4</v>
      </c>
      <c r="G11" s="40">
        <f t="shared" si="0"/>
        <v>16</v>
      </c>
      <c r="H11" s="6">
        <v>4</v>
      </c>
      <c r="I11" s="6">
        <v>4</v>
      </c>
      <c r="J11" s="6">
        <f t="shared" si="1"/>
        <v>16</v>
      </c>
      <c r="K11" s="45">
        <f t="shared" si="2"/>
        <v>0</v>
      </c>
      <c r="L11" s="135"/>
      <c r="M11" s="38" t="s">
        <v>132</v>
      </c>
      <c r="N11" s="28"/>
      <c r="O11" s="129"/>
      <c r="P11" s="6" t="s">
        <v>145</v>
      </c>
      <c r="Q11" s="1">
        <v>20</v>
      </c>
      <c r="R11" s="1"/>
      <c r="S11" s="1" t="s">
        <v>373</v>
      </c>
      <c r="T11" s="1" t="s">
        <v>38</v>
      </c>
      <c r="U11" s="5"/>
      <c r="V11" s="4"/>
      <c r="W11" s="229" t="s">
        <v>334</v>
      </c>
    </row>
    <row r="12" spans="1:23" s="65" customFormat="1" ht="180" x14ac:dyDescent="0.25">
      <c r="A12" s="57" t="s">
        <v>158</v>
      </c>
      <c r="B12" s="58">
        <v>43488</v>
      </c>
      <c r="C12" s="57" t="s">
        <v>16</v>
      </c>
      <c r="D12" s="59"/>
      <c r="E12" s="42">
        <v>5</v>
      </c>
      <c r="F12" s="42">
        <v>5</v>
      </c>
      <c r="G12" s="40">
        <f t="shared" si="0"/>
        <v>25</v>
      </c>
      <c r="H12" s="60">
        <v>5</v>
      </c>
      <c r="I12" s="60">
        <v>5</v>
      </c>
      <c r="J12" s="60">
        <f t="shared" si="1"/>
        <v>25</v>
      </c>
      <c r="K12" s="45">
        <f t="shared" si="2"/>
        <v>0</v>
      </c>
      <c r="L12" s="61"/>
      <c r="M12" s="38" t="s">
        <v>132</v>
      </c>
      <c r="N12" s="62"/>
      <c r="O12" s="132"/>
      <c r="P12" s="6" t="s">
        <v>145</v>
      </c>
      <c r="Q12" s="35">
        <v>20</v>
      </c>
      <c r="R12" s="1"/>
      <c r="S12" s="35" t="s">
        <v>374</v>
      </c>
      <c r="T12" s="35" t="s">
        <v>38</v>
      </c>
      <c r="U12" s="63" t="s">
        <v>128</v>
      </c>
      <c r="V12" s="188" t="s">
        <v>296</v>
      </c>
      <c r="W12" s="188" t="s">
        <v>350</v>
      </c>
    </row>
    <row r="13" spans="1:23" ht="409.5" customHeight="1" x14ac:dyDescent="0.25">
      <c r="A13" s="2" t="s">
        <v>157</v>
      </c>
      <c r="B13" s="3">
        <v>43488</v>
      </c>
      <c r="C13" s="2" t="s">
        <v>16</v>
      </c>
      <c r="D13" s="46"/>
      <c r="E13" s="40">
        <v>5</v>
      </c>
      <c r="F13" s="40">
        <v>4</v>
      </c>
      <c r="G13" s="40">
        <f t="shared" si="0"/>
        <v>20</v>
      </c>
      <c r="H13" s="6">
        <v>5</v>
      </c>
      <c r="I13" s="6">
        <v>4</v>
      </c>
      <c r="J13" s="6">
        <f t="shared" si="1"/>
        <v>20</v>
      </c>
      <c r="K13" s="45">
        <f t="shared" si="2"/>
        <v>0</v>
      </c>
      <c r="L13" s="135"/>
      <c r="M13" s="38" t="s">
        <v>132</v>
      </c>
      <c r="N13" s="28"/>
      <c r="O13" s="129"/>
      <c r="P13" s="6" t="s">
        <v>145</v>
      </c>
      <c r="Q13" s="1">
        <v>20</v>
      </c>
      <c r="R13" s="1"/>
      <c r="S13" s="1" t="s">
        <v>373</v>
      </c>
      <c r="T13" s="1" t="s">
        <v>38</v>
      </c>
      <c r="U13" s="5"/>
      <c r="V13" s="4"/>
      <c r="W13" s="21" t="s">
        <v>335</v>
      </c>
    </row>
    <row r="14" spans="1:23" ht="60" x14ac:dyDescent="0.25">
      <c r="A14" s="2" t="s">
        <v>155</v>
      </c>
      <c r="B14" s="3">
        <v>43488</v>
      </c>
      <c r="C14" s="2" t="s">
        <v>16</v>
      </c>
      <c r="D14" s="50"/>
      <c r="E14" s="40">
        <v>3</v>
      </c>
      <c r="F14" s="40">
        <v>2</v>
      </c>
      <c r="G14" s="40">
        <f t="shared" si="0"/>
        <v>6</v>
      </c>
      <c r="H14" s="6">
        <v>3</v>
      </c>
      <c r="I14" s="6">
        <v>2</v>
      </c>
      <c r="J14" s="6">
        <f t="shared" si="1"/>
        <v>6</v>
      </c>
      <c r="K14" s="45">
        <f t="shared" si="2"/>
        <v>0</v>
      </c>
      <c r="L14" s="191"/>
      <c r="M14" s="38" t="s">
        <v>132</v>
      </c>
      <c r="N14" s="185"/>
      <c r="O14" s="129" t="s">
        <v>250</v>
      </c>
      <c r="P14" s="6" t="s">
        <v>145</v>
      </c>
      <c r="Q14" s="1">
        <v>20</v>
      </c>
      <c r="R14" s="52">
        <v>43951</v>
      </c>
      <c r="S14" s="1" t="s">
        <v>375</v>
      </c>
      <c r="T14" s="1" t="s">
        <v>38</v>
      </c>
      <c r="U14" s="5"/>
      <c r="V14" s="21" t="s">
        <v>376</v>
      </c>
      <c r="W14" s="4" t="s">
        <v>357</v>
      </c>
    </row>
    <row r="15" spans="1:23" ht="165" customHeight="1" x14ac:dyDescent="0.25">
      <c r="A15" s="2" t="s">
        <v>154</v>
      </c>
      <c r="B15" s="3">
        <v>43495</v>
      </c>
      <c r="C15" s="2" t="s">
        <v>78</v>
      </c>
      <c r="D15" s="4"/>
      <c r="E15" s="2">
        <v>4</v>
      </c>
      <c r="F15" s="2">
        <v>4</v>
      </c>
      <c r="G15" s="40">
        <f t="shared" si="0"/>
        <v>16</v>
      </c>
      <c r="H15" s="6">
        <v>4</v>
      </c>
      <c r="I15" s="6">
        <v>4</v>
      </c>
      <c r="J15" s="6">
        <f t="shared" si="1"/>
        <v>16</v>
      </c>
      <c r="K15" s="45">
        <f t="shared" si="2"/>
        <v>0</v>
      </c>
      <c r="L15" s="33"/>
      <c r="M15" s="38" t="s">
        <v>133</v>
      </c>
      <c r="N15" s="29"/>
      <c r="O15" s="129"/>
      <c r="P15" s="6" t="s">
        <v>145</v>
      </c>
      <c r="Q15" s="1">
        <v>20</v>
      </c>
      <c r="R15" s="1"/>
      <c r="S15" s="1" t="s">
        <v>377</v>
      </c>
      <c r="T15" s="1" t="s">
        <v>38</v>
      </c>
      <c r="U15" s="5"/>
      <c r="V15" s="5"/>
      <c r="W15" s="4" t="s">
        <v>356</v>
      </c>
    </row>
    <row r="16" spans="1:23" s="65" customFormat="1" ht="171" customHeight="1" x14ac:dyDescent="0.25">
      <c r="A16" s="57" t="s">
        <v>316</v>
      </c>
      <c r="B16" s="58">
        <v>43495</v>
      </c>
      <c r="C16" s="57" t="s">
        <v>63</v>
      </c>
      <c r="D16" s="64"/>
      <c r="E16" s="2">
        <v>5</v>
      </c>
      <c r="F16" s="2">
        <v>3</v>
      </c>
      <c r="G16" s="40">
        <f t="shared" si="0"/>
        <v>15</v>
      </c>
      <c r="H16" s="60">
        <v>5</v>
      </c>
      <c r="I16" s="60">
        <v>3</v>
      </c>
      <c r="J16" s="60">
        <f t="shared" si="1"/>
        <v>15</v>
      </c>
      <c r="K16" s="45">
        <f t="shared" si="2"/>
        <v>0</v>
      </c>
      <c r="L16" s="61"/>
      <c r="M16" s="38" t="s">
        <v>132</v>
      </c>
      <c r="N16" s="189"/>
      <c r="O16" s="133"/>
      <c r="P16" s="6" t="s">
        <v>145</v>
      </c>
      <c r="Q16" s="35">
        <v>15</v>
      </c>
      <c r="R16" s="52">
        <v>43651</v>
      </c>
      <c r="S16" s="35" t="s">
        <v>378</v>
      </c>
      <c r="T16" s="35" t="s">
        <v>38</v>
      </c>
      <c r="U16" s="67"/>
      <c r="V16" s="64" t="s">
        <v>317</v>
      </c>
      <c r="W16" s="233" t="s">
        <v>336</v>
      </c>
    </row>
    <row r="17" spans="1:23" s="65" customFormat="1" ht="276" customHeight="1" x14ac:dyDescent="0.25">
      <c r="A17" s="57" t="s">
        <v>280</v>
      </c>
      <c r="B17" s="58">
        <v>43495</v>
      </c>
      <c r="C17" s="57" t="s">
        <v>78</v>
      </c>
      <c r="D17" s="64"/>
      <c r="E17" s="2"/>
      <c r="F17" s="2"/>
      <c r="G17" s="40"/>
      <c r="H17" s="60">
        <v>5</v>
      </c>
      <c r="I17" s="60">
        <v>4</v>
      </c>
      <c r="J17" s="60">
        <f t="shared" si="1"/>
        <v>20</v>
      </c>
      <c r="K17" s="45">
        <f t="shared" si="2"/>
        <v>-20</v>
      </c>
      <c r="L17" s="61"/>
      <c r="M17" s="38" t="s">
        <v>132</v>
      </c>
      <c r="N17" s="66"/>
      <c r="O17" s="133"/>
      <c r="P17" s="6"/>
      <c r="Q17" s="35">
        <v>20</v>
      </c>
      <c r="R17" s="52"/>
      <c r="S17" s="35" t="s">
        <v>359</v>
      </c>
      <c r="T17" s="35" t="s">
        <v>38</v>
      </c>
      <c r="U17" s="67"/>
      <c r="V17" s="64" t="s">
        <v>379</v>
      </c>
      <c r="W17" s="188" t="s">
        <v>351</v>
      </c>
    </row>
    <row r="18" spans="1:23" s="65" customFormat="1" ht="90" x14ac:dyDescent="0.25">
      <c r="A18" s="57" t="s">
        <v>153</v>
      </c>
      <c r="B18" s="58">
        <v>43495</v>
      </c>
      <c r="C18" s="57" t="s">
        <v>16</v>
      </c>
      <c r="D18" s="64"/>
      <c r="E18" s="2">
        <v>4</v>
      </c>
      <c r="F18" s="2">
        <v>3</v>
      </c>
      <c r="G18" s="40">
        <f t="shared" ref="G18:G61" si="3">SUM(E18*F18)</f>
        <v>12</v>
      </c>
      <c r="H18" s="60">
        <v>4</v>
      </c>
      <c r="I18" s="60">
        <v>3</v>
      </c>
      <c r="J18" s="60">
        <f t="shared" si="1"/>
        <v>12</v>
      </c>
      <c r="K18" s="45">
        <f t="shared" si="2"/>
        <v>0</v>
      </c>
      <c r="L18" s="68"/>
      <c r="M18" s="39" t="s">
        <v>132</v>
      </c>
      <c r="N18" s="232"/>
      <c r="O18" s="130"/>
      <c r="P18" s="6" t="s">
        <v>145</v>
      </c>
      <c r="Q18" s="35">
        <v>20</v>
      </c>
      <c r="R18" s="1"/>
      <c r="S18" s="197" t="s">
        <v>364</v>
      </c>
      <c r="T18" s="35" t="s">
        <v>45</v>
      </c>
      <c r="U18" s="67"/>
      <c r="V18" s="64" t="s">
        <v>380</v>
      </c>
      <c r="W18" s="63" t="s">
        <v>337</v>
      </c>
    </row>
    <row r="19" spans="1:23" s="65" customFormat="1" ht="165" x14ac:dyDescent="0.25">
      <c r="A19" s="57" t="s">
        <v>152</v>
      </c>
      <c r="B19" s="58">
        <v>43495</v>
      </c>
      <c r="C19" s="57" t="s">
        <v>62</v>
      </c>
      <c r="D19" s="64"/>
      <c r="E19" s="2">
        <v>5</v>
      </c>
      <c r="F19" s="2">
        <v>2</v>
      </c>
      <c r="G19" s="40">
        <f t="shared" si="3"/>
        <v>10</v>
      </c>
      <c r="H19" s="60">
        <v>5</v>
      </c>
      <c r="I19" s="60">
        <v>2</v>
      </c>
      <c r="J19" s="60">
        <f t="shared" si="1"/>
        <v>10</v>
      </c>
      <c r="K19" s="45">
        <f t="shared" si="2"/>
        <v>0</v>
      </c>
      <c r="L19" s="61"/>
      <c r="M19" s="38" t="s">
        <v>132</v>
      </c>
      <c r="N19" s="136"/>
      <c r="O19" s="130"/>
      <c r="P19" s="6" t="s">
        <v>145</v>
      </c>
      <c r="Q19" s="35">
        <v>15</v>
      </c>
      <c r="R19" s="1"/>
      <c r="S19" s="35" t="s">
        <v>364</v>
      </c>
      <c r="T19" s="35" t="s">
        <v>45</v>
      </c>
      <c r="U19" s="67"/>
      <c r="V19" s="67"/>
      <c r="W19" s="230" t="s">
        <v>352</v>
      </c>
    </row>
    <row r="20" spans="1:23" ht="120" x14ac:dyDescent="0.25">
      <c r="A20" s="2" t="s">
        <v>151</v>
      </c>
      <c r="B20" s="3">
        <v>43495</v>
      </c>
      <c r="C20" s="2" t="s">
        <v>62</v>
      </c>
      <c r="D20" s="4"/>
      <c r="E20" s="2">
        <v>4</v>
      </c>
      <c r="F20" s="2">
        <v>3</v>
      </c>
      <c r="G20" s="40">
        <f t="shared" si="3"/>
        <v>12</v>
      </c>
      <c r="H20" s="6">
        <v>4</v>
      </c>
      <c r="I20" s="6">
        <v>3</v>
      </c>
      <c r="J20" s="6">
        <f t="shared" si="1"/>
        <v>12</v>
      </c>
      <c r="K20" s="45">
        <f t="shared" si="2"/>
        <v>0</v>
      </c>
      <c r="L20" s="143"/>
      <c r="M20" s="145" t="s">
        <v>132</v>
      </c>
      <c r="N20" s="148"/>
      <c r="O20" s="141"/>
      <c r="P20" s="38" t="s">
        <v>145</v>
      </c>
      <c r="Q20" s="1">
        <v>15</v>
      </c>
      <c r="R20" s="1"/>
      <c r="S20" s="1" t="s">
        <v>381</v>
      </c>
      <c r="T20" s="1" t="s">
        <v>294</v>
      </c>
      <c r="U20" s="5"/>
      <c r="V20" s="21" t="s">
        <v>382</v>
      </c>
      <c r="W20" s="4" t="s">
        <v>353</v>
      </c>
    </row>
    <row r="21" spans="1:23" ht="147" customHeight="1" x14ac:dyDescent="0.25">
      <c r="A21" s="2" t="s">
        <v>150</v>
      </c>
      <c r="B21" s="3">
        <v>43496</v>
      </c>
      <c r="C21" s="2" t="s">
        <v>15</v>
      </c>
      <c r="D21" s="50"/>
      <c r="E21" s="43">
        <v>3</v>
      </c>
      <c r="F21" s="43">
        <v>4</v>
      </c>
      <c r="G21" s="40">
        <f t="shared" si="3"/>
        <v>12</v>
      </c>
      <c r="H21" s="6">
        <v>3</v>
      </c>
      <c r="I21" s="6">
        <v>4</v>
      </c>
      <c r="J21" s="6">
        <f t="shared" si="1"/>
        <v>12</v>
      </c>
      <c r="K21" s="45">
        <f t="shared" si="2"/>
        <v>0</v>
      </c>
      <c r="L21" s="33"/>
      <c r="M21" s="38" t="s">
        <v>133</v>
      </c>
      <c r="N21" s="29"/>
      <c r="O21" s="129"/>
      <c r="P21" s="6" t="s">
        <v>145</v>
      </c>
      <c r="Q21" s="1">
        <v>15</v>
      </c>
      <c r="R21" s="1"/>
      <c r="S21" s="1" t="s">
        <v>359</v>
      </c>
      <c r="T21" s="1" t="s">
        <v>45</v>
      </c>
      <c r="U21" s="5"/>
      <c r="V21" s="21" t="s">
        <v>122</v>
      </c>
      <c r="W21" s="4" t="s">
        <v>338</v>
      </c>
    </row>
    <row r="22" spans="1:23" ht="90" x14ac:dyDescent="0.25">
      <c r="A22" s="2" t="s">
        <v>295</v>
      </c>
      <c r="B22" s="3">
        <v>43496</v>
      </c>
      <c r="C22" s="2" t="s">
        <v>78</v>
      </c>
      <c r="D22" s="50"/>
      <c r="E22" s="43">
        <v>4</v>
      </c>
      <c r="F22" s="43">
        <v>4</v>
      </c>
      <c r="G22" s="40">
        <f t="shared" si="3"/>
        <v>16</v>
      </c>
      <c r="H22" s="6">
        <v>4</v>
      </c>
      <c r="I22" s="6">
        <v>4</v>
      </c>
      <c r="J22" s="6">
        <f t="shared" si="1"/>
        <v>16</v>
      </c>
      <c r="K22" s="45">
        <f t="shared" si="2"/>
        <v>0</v>
      </c>
      <c r="L22" s="34"/>
      <c r="M22" s="39" t="s">
        <v>132</v>
      </c>
      <c r="N22" s="29"/>
      <c r="O22" s="129"/>
      <c r="P22" s="6" t="s">
        <v>145</v>
      </c>
      <c r="Q22" s="1">
        <v>20</v>
      </c>
      <c r="R22" s="1"/>
      <c r="S22" s="1" t="s">
        <v>381</v>
      </c>
      <c r="T22" s="1" t="s">
        <v>294</v>
      </c>
      <c r="U22" s="5"/>
      <c r="V22" s="21" t="s">
        <v>323</v>
      </c>
      <c r="W22" s="21" t="s">
        <v>339</v>
      </c>
    </row>
    <row r="23" spans="1:23" ht="192" customHeight="1" x14ac:dyDescent="0.25">
      <c r="A23" s="2" t="s">
        <v>148</v>
      </c>
      <c r="B23" s="3">
        <v>43530</v>
      </c>
      <c r="C23" s="2" t="s">
        <v>61</v>
      </c>
      <c r="D23" s="51"/>
      <c r="E23" s="44">
        <v>2</v>
      </c>
      <c r="F23" s="44">
        <v>2</v>
      </c>
      <c r="G23" s="40">
        <f t="shared" si="3"/>
        <v>4</v>
      </c>
      <c r="H23" s="6">
        <v>2</v>
      </c>
      <c r="I23" s="6">
        <v>2</v>
      </c>
      <c r="J23" s="6">
        <f t="shared" si="1"/>
        <v>4</v>
      </c>
      <c r="K23" s="45">
        <f t="shared" si="2"/>
        <v>0</v>
      </c>
      <c r="L23" s="33"/>
      <c r="M23" s="38" t="s">
        <v>133</v>
      </c>
      <c r="N23" s="29"/>
      <c r="O23" s="129"/>
      <c r="P23" s="6" t="s">
        <v>145</v>
      </c>
      <c r="Q23" s="35">
        <v>10</v>
      </c>
      <c r="R23" s="1"/>
      <c r="S23" s="1" t="s">
        <v>359</v>
      </c>
      <c r="T23" s="1" t="s">
        <v>45</v>
      </c>
      <c r="U23" s="5"/>
      <c r="V23" s="21" t="s">
        <v>85</v>
      </c>
      <c r="W23" s="21" t="s">
        <v>383</v>
      </c>
    </row>
    <row r="24" spans="1:23" ht="168" customHeight="1" x14ac:dyDescent="0.25">
      <c r="A24" s="2" t="s">
        <v>147</v>
      </c>
      <c r="B24" s="3">
        <v>43544</v>
      </c>
      <c r="C24" s="1" t="s">
        <v>15</v>
      </c>
      <c r="D24" s="5"/>
      <c r="E24" s="1">
        <v>4</v>
      </c>
      <c r="F24" s="1">
        <v>3</v>
      </c>
      <c r="G24" s="40">
        <f t="shared" si="3"/>
        <v>12</v>
      </c>
      <c r="H24" s="6">
        <v>4</v>
      </c>
      <c r="I24" s="6">
        <v>3</v>
      </c>
      <c r="J24" s="6">
        <f t="shared" si="1"/>
        <v>12</v>
      </c>
      <c r="K24" s="45">
        <f t="shared" si="2"/>
        <v>0</v>
      </c>
      <c r="L24" s="33"/>
      <c r="M24" s="38" t="s">
        <v>131</v>
      </c>
      <c r="N24" s="29"/>
      <c r="O24" s="129"/>
      <c r="P24" s="6" t="s">
        <v>145</v>
      </c>
      <c r="Q24" s="1">
        <v>15</v>
      </c>
      <c r="R24" s="1" t="s">
        <v>173</v>
      </c>
      <c r="S24" s="42" t="s">
        <v>359</v>
      </c>
      <c r="T24" s="1" t="s">
        <v>45</v>
      </c>
      <c r="U24" s="5"/>
      <c r="V24" s="198" t="s">
        <v>320</v>
      </c>
      <c r="W24" s="231" t="s">
        <v>344</v>
      </c>
    </row>
    <row r="25" spans="1:23" ht="165" x14ac:dyDescent="0.25">
      <c r="A25" s="2" t="s">
        <v>192</v>
      </c>
      <c r="B25" s="3">
        <v>43550</v>
      </c>
      <c r="C25" s="1" t="s">
        <v>15</v>
      </c>
      <c r="D25" s="4"/>
      <c r="E25" s="2">
        <v>4</v>
      </c>
      <c r="F25" s="2">
        <v>4</v>
      </c>
      <c r="G25" s="40">
        <f t="shared" si="3"/>
        <v>16</v>
      </c>
      <c r="H25" s="6">
        <v>4</v>
      </c>
      <c r="I25" s="222">
        <v>2</v>
      </c>
      <c r="J25" s="6">
        <f t="shared" si="1"/>
        <v>8</v>
      </c>
      <c r="K25" s="45">
        <f t="shared" si="2"/>
        <v>8</v>
      </c>
      <c r="L25" s="33"/>
      <c r="M25" s="38" t="s">
        <v>132</v>
      </c>
      <c r="N25" s="28"/>
      <c r="O25" s="128"/>
      <c r="P25" s="6" t="s">
        <v>145</v>
      </c>
      <c r="Q25" s="1">
        <v>15</v>
      </c>
      <c r="R25" s="1"/>
      <c r="S25" s="1" t="s">
        <v>384</v>
      </c>
      <c r="T25" s="1" t="s">
        <v>45</v>
      </c>
      <c r="U25" s="5"/>
      <c r="V25" s="21" t="s">
        <v>385</v>
      </c>
      <c r="W25" s="229" t="s">
        <v>340</v>
      </c>
    </row>
    <row r="26" spans="1:23" ht="263.25" customHeight="1" x14ac:dyDescent="0.25">
      <c r="A26" s="2" t="s">
        <v>315</v>
      </c>
      <c r="B26" s="3">
        <v>43641</v>
      </c>
      <c r="C26" s="1" t="s">
        <v>78</v>
      </c>
      <c r="D26" s="5"/>
      <c r="E26" s="1">
        <v>4</v>
      </c>
      <c r="F26" s="1">
        <v>4</v>
      </c>
      <c r="G26" s="40">
        <f t="shared" si="3"/>
        <v>16</v>
      </c>
      <c r="H26" s="6">
        <v>4</v>
      </c>
      <c r="I26" s="6">
        <v>4</v>
      </c>
      <c r="J26" s="6">
        <f t="shared" si="1"/>
        <v>16</v>
      </c>
      <c r="K26" s="45">
        <f t="shared" si="2"/>
        <v>0</v>
      </c>
      <c r="L26" s="34"/>
      <c r="M26" s="38" t="s">
        <v>133</v>
      </c>
      <c r="N26" s="29"/>
      <c r="O26" s="129"/>
      <c r="P26" s="6" t="s">
        <v>145</v>
      </c>
      <c r="Q26" s="1">
        <v>20</v>
      </c>
      <c r="R26" s="1"/>
      <c r="S26" s="1" t="s">
        <v>386</v>
      </c>
      <c r="T26" s="1" t="s">
        <v>294</v>
      </c>
      <c r="U26" s="5"/>
      <c r="V26" s="21" t="s">
        <v>345</v>
      </c>
      <c r="W26" s="5" t="s">
        <v>354</v>
      </c>
    </row>
    <row r="27" spans="1:23" ht="225" x14ac:dyDescent="0.25">
      <c r="A27" s="2" t="s">
        <v>288</v>
      </c>
      <c r="B27" s="3">
        <v>43726</v>
      </c>
      <c r="C27" s="1" t="s">
        <v>78</v>
      </c>
      <c r="D27" s="5"/>
      <c r="E27" s="1">
        <v>4</v>
      </c>
      <c r="F27" s="1">
        <v>4</v>
      </c>
      <c r="G27" s="40">
        <f t="shared" si="3"/>
        <v>16</v>
      </c>
      <c r="H27" s="6">
        <v>4</v>
      </c>
      <c r="I27" s="6">
        <v>3</v>
      </c>
      <c r="J27" s="6">
        <f t="shared" si="1"/>
        <v>12</v>
      </c>
      <c r="K27" s="45">
        <f t="shared" si="2"/>
        <v>4</v>
      </c>
      <c r="L27" s="33"/>
      <c r="M27" s="38" t="s">
        <v>131</v>
      </c>
      <c r="N27" s="29"/>
      <c r="O27" s="129"/>
      <c r="P27" s="6" t="s">
        <v>144</v>
      </c>
      <c r="Q27" s="1">
        <v>20</v>
      </c>
      <c r="R27" s="1"/>
      <c r="S27" s="1" t="s">
        <v>387</v>
      </c>
      <c r="T27" s="1" t="s">
        <v>45</v>
      </c>
      <c r="U27" s="5"/>
      <c r="V27" s="21" t="s">
        <v>388</v>
      </c>
      <c r="W27" s="5" t="s">
        <v>389</v>
      </c>
    </row>
    <row r="28" spans="1:23" ht="135" x14ac:dyDescent="0.25">
      <c r="A28" s="200" t="s">
        <v>330</v>
      </c>
      <c r="B28" s="3">
        <v>43910</v>
      </c>
      <c r="C28" s="199" t="s">
        <v>62</v>
      </c>
      <c r="D28" s="5"/>
      <c r="E28" s="199"/>
      <c r="F28" s="199"/>
      <c r="G28" s="204"/>
      <c r="H28" s="201">
        <v>4</v>
      </c>
      <c r="I28" s="201">
        <v>4</v>
      </c>
      <c r="J28" s="201">
        <f t="shared" si="1"/>
        <v>16</v>
      </c>
      <c r="K28" s="206"/>
      <c r="L28" s="33"/>
      <c r="M28" s="203"/>
      <c r="N28" s="29"/>
      <c r="O28" s="208"/>
      <c r="P28" s="201"/>
      <c r="Q28" s="199">
        <v>15</v>
      </c>
      <c r="R28" s="199"/>
      <c r="S28" s="199" t="s">
        <v>367</v>
      </c>
      <c r="T28" s="199" t="s">
        <v>38</v>
      </c>
      <c r="U28" s="5"/>
      <c r="V28" s="4"/>
      <c r="W28" s="21" t="s">
        <v>341</v>
      </c>
    </row>
    <row r="29" spans="1:23" ht="105" x14ac:dyDescent="0.25">
      <c r="A29" s="200" t="s">
        <v>331</v>
      </c>
      <c r="B29" s="3">
        <v>43910</v>
      </c>
      <c r="C29" s="199" t="s">
        <v>62</v>
      </c>
      <c r="D29" s="5"/>
      <c r="E29" s="199"/>
      <c r="F29" s="199"/>
      <c r="G29" s="204"/>
      <c r="H29" s="201">
        <v>4</v>
      </c>
      <c r="I29" s="201">
        <v>5</v>
      </c>
      <c r="J29" s="201">
        <f t="shared" si="1"/>
        <v>20</v>
      </c>
      <c r="K29" s="206"/>
      <c r="L29" s="33"/>
      <c r="M29" s="203"/>
      <c r="N29" s="29"/>
      <c r="O29" s="208"/>
      <c r="P29" s="201"/>
      <c r="Q29" s="199">
        <v>15</v>
      </c>
      <c r="R29" s="199"/>
      <c r="S29" s="199" t="s">
        <v>367</v>
      </c>
      <c r="T29" s="199" t="s">
        <v>38</v>
      </c>
      <c r="U29" s="5"/>
      <c r="V29" s="4"/>
      <c r="W29" s="21" t="s">
        <v>342</v>
      </c>
    </row>
    <row r="30" spans="1:23" ht="196.5" customHeight="1" x14ac:dyDescent="0.25">
      <c r="A30" s="2" t="s">
        <v>326</v>
      </c>
      <c r="B30" s="3">
        <v>43910</v>
      </c>
      <c r="C30" s="1" t="s">
        <v>78</v>
      </c>
      <c r="D30" s="21"/>
      <c r="E30" s="1">
        <v>5</v>
      </c>
      <c r="F30" s="1">
        <v>5</v>
      </c>
      <c r="G30" s="40">
        <f t="shared" si="3"/>
        <v>25</v>
      </c>
      <c r="H30" s="6">
        <v>5</v>
      </c>
      <c r="I30" s="6">
        <v>4</v>
      </c>
      <c r="J30" s="6">
        <f t="shared" si="1"/>
        <v>20</v>
      </c>
      <c r="K30" s="45">
        <f t="shared" si="2"/>
        <v>5</v>
      </c>
      <c r="L30" s="34"/>
      <c r="M30" s="38" t="s">
        <v>132</v>
      </c>
      <c r="N30" s="29"/>
      <c r="O30" s="129" t="s">
        <v>250</v>
      </c>
      <c r="P30" s="6"/>
      <c r="Q30" s="1">
        <v>20</v>
      </c>
      <c r="R30" s="1"/>
      <c r="S30" s="1" t="s">
        <v>371</v>
      </c>
      <c r="T30" s="1" t="s">
        <v>294</v>
      </c>
      <c r="U30" s="5"/>
      <c r="V30" s="4"/>
      <c r="W30" s="21" t="s">
        <v>355</v>
      </c>
    </row>
    <row r="31" spans="1:23" ht="135" x14ac:dyDescent="0.25">
      <c r="A31" s="2" t="s">
        <v>329</v>
      </c>
      <c r="B31" s="3">
        <v>43910</v>
      </c>
      <c r="C31" s="1" t="s">
        <v>78</v>
      </c>
      <c r="D31" s="5"/>
      <c r="E31" s="1"/>
      <c r="F31" s="1"/>
      <c r="G31" s="40">
        <f t="shared" si="3"/>
        <v>0</v>
      </c>
      <c r="H31" s="6">
        <v>5</v>
      </c>
      <c r="I31" s="6">
        <v>5</v>
      </c>
      <c r="J31" s="6">
        <f t="shared" si="1"/>
        <v>25</v>
      </c>
      <c r="K31" s="45">
        <f t="shared" si="2"/>
        <v>-25</v>
      </c>
      <c r="L31" s="33"/>
      <c r="M31" s="38"/>
      <c r="N31" s="29"/>
      <c r="O31" s="129"/>
      <c r="P31" s="6"/>
      <c r="Q31" s="1">
        <v>20</v>
      </c>
      <c r="R31" s="1"/>
      <c r="S31" s="1"/>
      <c r="T31" s="1"/>
      <c r="U31" s="5"/>
      <c r="V31" s="5"/>
      <c r="W31" s="5" t="s">
        <v>343</v>
      </c>
    </row>
    <row r="32" spans="1:23" x14ac:dyDescent="0.25">
      <c r="A32" s="2"/>
      <c r="B32" s="3"/>
      <c r="C32" s="1"/>
      <c r="D32" s="5"/>
      <c r="E32" s="1"/>
      <c r="F32" s="1"/>
      <c r="G32" s="40">
        <f t="shared" si="3"/>
        <v>0</v>
      </c>
      <c r="H32" s="6">
        <v>1</v>
      </c>
      <c r="I32" s="6">
        <v>1</v>
      </c>
      <c r="J32" s="6">
        <f t="shared" si="1"/>
        <v>1</v>
      </c>
      <c r="K32" s="45">
        <f t="shared" si="2"/>
        <v>-1</v>
      </c>
      <c r="L32" s="33"/>
      <c r="M32" s="38"/>
      <c r="N32" s="29"/>
      <c r="O32" s="129"/>
      <c r="P32" s="6"/>
      <c r="Q32" s="1">
        <v>1</v>
      </c>
      <c r="R32" s="1"/>
      <c r="S32" s="1"/>
      <c r="T32" s="1"/>
      <c r="U32" s="5"/>
      <c r="V32" s="5"/>
    </row>
    <row r="33" spans="1:22" x14ac:dyDescent="0.25">
      <c r="A33" s="2"/>
      <c r="B33" s="3"/>
      <c r="C33" s="1"/>
      <c r="D33" s="5"/>
      <c r="E33" s="1"/>
      <c r="F33" s="1"/>
      <c r="G33" s="40">
        <f t="shared" si="3"/>
        <v>0</v>
      </c>
      <c r="H33" s="6">
        <v>1</v>
      </c>
      <c r="I33" s="6">
        <v>1</v>
      </c>
      <c r="J33" s="6">
        <f t="shared" si="1"/>
        <v>1</v>
      </c>
      <c r="K33" s="45">
        <f t="shared" si="2"/>
        <v>-1</v>
      </c>
      <c r="L33" s="33"/>
      <c r="M33" s="38"/>
      <c r="N33" s="29"/>
      <c r="O33" s="129"/>
      <c r="P33" s="6"/>
      <c r="Q33" s="1">
        <v>1</v>
      </c>
      <c r="R33" s="1"/>
      <c r="S33" s="1"/>
      <c r="T33" s="1"/>
      <c r="U33" s="5"/>
      <c r="V33" s="5"/>
    </row>
    <row r="34" spans="1:22" x14ac:dyDescent="0.25">
      <c r="A34" s="2"/>
      <c r="B34" s="3"/>
      <c r="C34" s="1"/>
      <c r="D34" s="5"/>
      <c r="E34" s="1"/>
      <c r="F34" s="1"/>
      <c r="G34" s="40">
        <f t="shared" si="3"/>
        <v>0</v>
      </c>
      <c r="H34" s="6">
        <v>1</v>
      </c>
      <c r="I34" s="6">
        <v>1</v>
      </c>
      <c r="J34" s="6">
        <f t="shared" ref="J34:J61" si="4">+H34*I34</f>
        <v>1</v>
      </c>
      <c r="K34" s="45">
        <f t="shared" si="2"/>
        <v>-1</v>
      </c>
      <c r="L34" s="33"/>
      <c r="M34" s="38"/>
      <c r="N34" s="29"/>
      <c r="O34" s="129"/>
      <c r="P34" s="6"/>
      <c r="Q34" s="1">
        <v>1</v>
      </c>
      <c r="R34" s="1"/>
      <c r="S34" s="1"/>
      <c r="T34" s="1"/>
      <c r="U34" s="5"/>
      <c r="V34" s="5"/>
    </row>
    <row r="35" spans="1:22" x14ac:dyDescent="0.25">
      <c r="A35" s="2"/>
      <c r="B35" s="3"/>
      <c r="C35" s="1"/>
      <c r="D35" s="5"/>
      <c r="E35" s="1"/>
      <c r="F35" s="1"/>
      <c r="G35" s="40">
        <f t="shared" si="3"/>
        <v>0</v>
      </c>
      <c r="H35" s="6">
        <v>1</v>
      </c>
      <c r="I35" s="6">
        <v>1</v>
      </c>
      <c r="J35" s="6">
        <f t="shared" si="4"/>
        <v>1</v>
      </c>
      <c r="K35" s="45">
        <f t="shared" si="2"/>
        <v>-1</v>
      </c>
      <c r="L35" s="33"/>
      <c r="M35" s="38"/>
      <c r="N35" s="29"/>
      <c r="O35" s="129"/>
      <c r="P35" s="6"/>
      <c r="Q35" s="1">
        <v>1</v>
      </c>
      <c r="R35" s="1"/>
      <c r="S35" s="1"/>
      <c r="T35" s="1"/>
      <c r="U35" s="5"/>
      <c r="V35" s="5"/>
    </row>
    <row r="36" spans="1:22" x14ac:dyDescent="0.25">
      <c r="A36" s="2"/>
      <c r="B36" s="3"/>
      <c r="C36" s="1"/>
      <c r="D36" s="5"/>
      <c r="E36" s="1"/>
      <c r="F36" s="1"/>
      <c r="G36" s="40">
        <f t="shared" si="3"/>
        <v>0</v>
      </c>
      <c r="H36" s="6">
        <v>1</v>
      </c>
      <c r="I36" s="6">
        <v>1</v>
      </c>
      <c r="J36" s="6">
        <f t="shared" si="4"/>
        <v>1</v>
      </c>
      <c r="K36" s="45">
        <f t="shared" si="2"/>
        <v>-1</v>
      </c>
      <c r="L36" s="33"/>
      <c r="M36" s="38"/>
      <c r="N36" s="29"/>
      <c r="O36" s="129"/>
      <c r="P36" s="6"/>
      <c r="Q36" s="1">
        <v>1</v>
      </c>
      <c r="R36" s="1"/>
      <c r="S36" s="1"/>
      <c r="T36" s="1"/>
      <c r="U36" s="5"/>
      <c r="V36" s="5"/>
    </row>
    <row r="37" spans="1:22" x14ac:dyDescent="0.25">
      <c r="A37" s="2"/>
      <c r="B37" s="3"/>
      <c r="C37" s="1"/>
      <c r="D37" s="5"/>
      <c r="E37" s="1"/>
      <c r="F37" s="1"/>
      <c r="G37" s="40">
        <f t="shared" si="3"/>
        <v>0</v>
      </c>
      <c r="H37" s="6">
        <v>1</v>
      </c>
      <c r="I37" s="6">
        <v>1</v>
      </c>
      <c r="J37" s="6">
        <f t="shared" si="4"/>
        <v>1</v>
      </c>
      <c r="K37" s="45">
        <f t="shared" si="2"/>
        <v>-1</v>
      </c>
      <c r="L37" s="33"/>
      <c r="M37" s="38"/>
      <c r="N37" s="29"/>
      <c r="O37" s="129"/>
      <c r="P37" s="6"/>
      <c r="Q37" s="1">
        <v>1</v>
      </c>
      <c r="R37" s="1"/>
      <c r="S37" s="1"/>
      <c r="T37" s="1"/>
      <c r="U37" s="5"/>
      <c r="V37" s="5"/>
    </row>
    <row r="38" spans="1:22" x14ac:dyDescent="0.25">
      <c r="A38" s="2"/>
      <c r="B38" s="3"/>
      <c r="C38" s="1"/>
      <c r="D38" s="5"/>
      <c r="E38" s="1"/>
      <c r="F38" s="1"/>
      <c r="G38" s="40">
        <f t="shared" si="3"/>
        <v>0</v>
      </c>
      <c r="H38" s="6">
        <v>1</v>
      </c>
      <c r="I38" s="6">
        <v>1</v>
      </c>
      <c r="J38" s="6">
        <f t="shared" si="4"/>
        <v>1</v>
      </c>
      <c r="K38" s="45">
        <f t="shared" si="2"/>
        <v>-1</v>
      </c>
      <c r="L38" s="33"/>
      <c r="M38" s="38"/>
      <c r="N38" s="29"/>
      <c r="O38" s="129"/>
      <c r="P38" s="6"/>
      <c r="Q38" s="1">
        <v>1</v>
      </c>
      <c r="R38" s="1"/>
      <c r="S38" s="1"/>
      <c r="T38" s="1"/>
      <c r="U38" s="5"/>
      <c r="V38" s="5"/>
    </row>
    <row r="39" spans="1:22" x14ac:dyDescent="0.25">
      <c r="A39" s="2"/>
      <c r="B39" s="3"/>
      <c r="C39" s="1"/>
      <c r="D39" s="5"/>
      <c r="E39" s="1"/>
      <c r="F39" s="1"/>
      <c r="G39" s="40">
        <f t="shared" si="3"/>
        <v>0</v>
      </c>
      <c r="H39" s="6">
        <v>1</v>
      </c>
      <c r="I39" s="6">
        <v>1</v>
      </c>
      <c r="J39" s="6">
        <f t="shared" si="4"/>
        <v>1</v>
      </c>
      <c r="K39" s="45">
        <f t="shared" si="2"/>
        <v>-1</v>
      </c>
      <c r="L39" s="33"/>
      <c r="M39" s="38"/>
      <c r="N39" s="29"/>
      <c r="O39" s="129"/>
      <c r="P39" s="6"/>
      <c r="Q39" s="1">
        <v>1</v>
      </c>
      <c r="R39" s="1"/>
      <c r="S39" s="1"/>
      <c r="T39" s="1"/>
      <c r="U39" s="5"/>
      <c r="V39" s="5"/>
    </row>
    <row r="40" spans="1:22" x14ac:dyDescent="0.25">
      <c r="A40" s="2"/>
      <c r="B40" s="3"/>
      <c r="C40" s="1"/>
      <c r="D40" s="5"/>
      <c r="E40" s="1"/>
      <c r="F40" s="1"/>
      <c r="G40" s="40">
        <f t="shared" si="3"/>
        <v>0</v>
      </c>
      <c r="H40" s="6">
        <v>1</v>
      </c>
      <c r="I40" s="6">
        <v>1</v>
      </c>
      <c r="J40" s="6">
        <f t="shared" si="4"/>
        <v>1</v>
      </c>
      <c r="K40" s="45">
        <f t="shared" si="2"/>
        <v>-1</v>
      </c>
      <c r="L40" s="33"/>
      <c r="M40" s="38"/>
      <c r="N40" s="29"/>
      <c r="O40" s="129"/>
      <c r="P40" s="6"/>
      <c r="Q40" s="1">
        <v>1</v>
      </c>
      <c r="R40" s="1"/>
      <c r="S40" s="1"/>
      <c r="T40" s="1"/>
      <c r="U40" s="5"/>
      <c r="V40" s="5"/>
    </row>
    <row r="41" spans="1:22" x14ac:dyDescent="0.25">
      <c r="A41" s="2"/>
      <c r="B41" s="3"/>
      <c r="C41" s="1"/>
      <c r="D41" s="5"/>
      <c r="E41" s="1"/>
      <c r="F41" s="1"/>
      <c r="G41" s="40">
        <f t="shared" si="3"/>
        <v>0</v>
      </c>
      <c r="H41" s="6">
        <v>1</v>
      </c>
      <c r="I41" s="6">
        <v>1</v>
      </c>
      <c r="J41" s="6">
        <f t="shared" si="4"/>
        <v>1</v>
      </c>
      <c r="K41" s="45">
        <f t="shared" si="2"/>
        <v>-1</v>
      </c>
      <c r="L41" s="33"/>
      <c r="M41" s="38"/>
      <c r="N41" s="29"/>
      <c r="O41" s="129"/>
      <c r="P41" s="6"/>
      <c r="Q41" s="1">
        <v>1</v>
      </c>
      <c r="R41" s="1"/>
      <c r="S41" s="1"/>
      <c r="T41" s="1"/>
      <c r="U41" s="5"/>
      <c r="V41" s="5"/>
    </row>
    <row r="42" spans="1:22" x14ac:dyDescent="0.25">
      <c r="A42" s="2"/>
      <c r="B42" s="3"/>
      <c r="C42" s="1"/>
      <c r="D42" s="5"/>
      <c r="E42" s="1"/>
      <c r="F42" s="1"/>
      <c r="G42" s="40">
        <f t="shared" si="3"/>
        <v>0</v>
      </c>
      <c r="H42" s="6">
        <v>1</v>
      </c>
      <c r="I42" s="6">
        <v>1</v>
      </c>
      <c r="J42" s="6">
        <f t="shared" si="4"/>
        <v>1</v>
      </c>
      <c r="K42" s="45">
        <f t="shared" si="2"/>
        <v>-1</v>
      </c>
      <c r="L42" s="33"/>
      <c r="M42" s="38"/>
      <c r="N42" s="29"/>
      <c r="O42" s="129"/>
      <c r="P42" s="6"/>
      <c r="Q42" s="1">
        <v>1</v>
      </c>
      <c r="R42" s="1"/>
      <c r="S42" s="1"/>
      <c r="T42" s="1"/>
      <c r="U42" s="5"/>
      <c r="V42" s="5"/>
    </row>
    <row r="43" spans="1:22" x14ac:dyDescent="0.25">
      <c r="A43" s="2"/>
      <c r="B43" s="3"/>
      <c r="C43" s="1"/>
      <c r="D43" s="5"/>
      <c r="E43" s="1"/>
      <c r="F43" s="1"/>
      <c r="G43" s="40">
        <f t="shared" si="3"/>
        <v>0</v>
      </c>
      <c r="H43" s="6">
        <v>1</v>
      </c>
      <c r="I43" s="6">
        <v>1</v>
      </c>
      <c r="J43" s="6">
        <f t="shared" si="4"/>
        <v>1</v>
      </c>
      <c r="K43" s="45">
        <f t="shared" si="2"/>
        <v>-1</v>
      </c>
      <c r="L43" s="33"/>
      <c r="M43" s="38"/>
      <c r="N43" s="29"/>
      <c r="O43" s="129"/>
      <c r="P43" s="6"/>
      <c r="Q43" s="1">
        <v>1</v>
      </c>
      <c r="R43" s="1"/>
      <c r="S43" s="1"/>
      <c r="T43" s="1"/>
      <c r="U43" s="5"/>
      <c r="V43" s="5"/>
    </row>
    <row r="44" spans="1:22" x14ac:dyDescent="0.25">
      <c r="A44" s="2"/>
      <c r="B44" s="3"/>
      <c r="C44" s="1"/>
      <c r="D44" s="5"/>
      <c r="E44" s="1"/>
      <c r="F44" s="1"/>
      <c r="G44" s="40">
        <f t="shared" si="3"/>
        <v>0</v>
      </c>
      <c r="H44" s="6">
        <v>1</v>
      </c>
      <c r="I44" s="6">
        <v>1</v>
      </c>
      <c r="J44" s="6">
        <f t="shared" si="4"/>
        <v>1</v>
      </c>
      <c r="K44" s="45">
        <f t="shared" si="2"/>
        <v>-1</v>
      </c>
      <c r="L44" s="33"/>
      <c r="M44" s="38"/>
      <c r="N44" s="29"/>
      <c r="O44" s="129"/>
      <c r="P44" s="6"/>
      <c r="Q44" s="1">
        <v>1</v>
      </c>
      <c r="R44" s="1"/>
      <c r="S44" s="1"/>
      <c r="T44" s="1"/>
      <c r="U44" s="5"/>
      <c r="V44" s="5"/>
    </row>
    <row r="45" spans="1:22" x14ac:dyDescent="0.25">
      <c r="A45" s="2"/>
      <c r="B45" s="3"/>
      <c r="C45" s="1"/>
      <c r="D45" s="5"/>
      <c r="E45" s="1"/>
      <c r="F45" s="1"/>
      <c r="G45" s="40">
        <f t="shared" si="3"/>
        <v>0</v>
      </c>
      <c r="H45" s="6">
        <v>1</v>
      </c>
      <c r="I45" s="6">
        <v>1</v>
      </c>
      <c r="J45" s="6">
        <f t="shared" si="4"/>
        <v>1</v>
      </c>
      <c r="K45" s="45">
        <f t="shared" si="2"/>
        <v>-1</v>
      </c>
      <c r="L45" s="33"/>
      <c r="M45" s="38"/>
      <c r="N45" s="29"/>
      <c r="O45" s="129"/>
      <c r="P45" s="6"/>
      <c r="Q45" s="1">
        <v>1</v>
      </c>
      <c r="R45" s="1"/>
      <c r="S45" s="1"/>
      <c r="T45" s="1"/>
      <c r="U45" s="5"/>
      <c r="V45" s="5"/>
    </row>
    <row r="46" spans="1:22" x14ac:dyDescent="0.25">
      <c r="A46" s="2"/>
      <c r="B46" s="3"/>
      <c r="C46" s="1"/>
      <c r="D46" s="5"/>
      <c r="E46" s="1"/>
      <c r="F46" s="1"/>
      <c r="G46" s="40">
        <f t="shared" si="3"/>
        <v>0</v>
      </c>
      <c r="H46" s="6">
        <v>1</v>
      </c>
      <c r="I46" s="6">
        <v>1</v>
      </c>
      <c r="J46" s="6">
        <f t="shared" si="4"/>
        <v>1</v>
      </c>
      <c r="K46" s="45">
        <f t="shared" si="2"/>
        <v>-1</v>
      </c>
      <c r="L46" s="33"/>
      <c r="M46" s="38"/>
      <c r="N46" s="29"/>
      <c r="O46" s="129"/>
      <c r="P46" s="6"/>
      <c r="Q46" s="1">
        <v>1</v>
      </c>
      <c r="R46" s="1"/>
      <c r="S46" s="1"/>
      <c r="T46" s="1"/>
      <c r="U46" s="5"/>
      <c r="V46" s="5"/>
    </row>
    <row r="47" spans="1:22" x14ac:dyDescent="0.25">
      <c r="A47" s="2"/>
      <c r="B47" s="3"/>
      <c r="C47" s="1"/>
      <c r="D47" s="5"/>
      <c r="E47" s="1"/>
      <c r="F47" s="1"/>
      <c r="G47" s="40">
        <f t="shared" si="3"/>
        <v>0</v>
      </c>
      <c r="H47" s="6">
        <v>1</v>
      </c>
      <c r="I47" s="6">
        <v>1</v>
      </c>
      <c r="J47" s="6">
        <f t="shared" si="4"/>
        <v>1</v>
      </c>
      <c r="K47" s="45">
        <f t="shared" si="2"/>
        <v>-1</v>
      </c>
      <c r="L47" s="33"/>
      <c r="M47" s="38"/>
      <c r="N47" s="29"/>
      <c r="O47" s="129"/>
      <c r="P47" s="6"/>
      <c r="Q47" s="1">
        <v>1</v>
      </c>
      <c r="R47" s="1"/>
      <c r="S47" s="1"/>
      <c r="T47" s="1"/>
      <c r="U47" s="5"/>
      <c r="V47" s="5"/>
    </row>
    <row r="48" spans="1:22" x14ac:dyDescent="0.25">
      <c r="A48" s="2"/>
      <c r="B48" s="3"/>
      <c r="C48" s="1"/>
      <c r="D48" s="5"/>
      <c r="E48" s="1"/>
      <c r="F48" s="1"/>
      <c r="G48" s="40">
        <f t="shared" si="3"/>
        <v>0</v>
      </c>
      <c r="H48" s="6">
        <v>1</v>
      </c>
      <c r="I48" s="6">
        <v>1</v>
      </c>
      <c r="J48" s="6">
        <f t="shared" si="4"/>
        <v>1</v>
      </c>
      <c r="K48" s="45">
        <f t="shared" si="2"/>
        <v>-1</v>
      </c>
      <c r="L48" s="33"/>
      <c r="M48" s="38"/>
      <c r="N48" s="29"/>
      <c r="O48" s="129"/>
      <c r="P48" s="6"/>
      <c r="Q48" s="1">
        <v>1</v>
      </c>
      <c r="R48" s="1"/>
      <c r="S48" s="1"/>
      <c r="T48" s="1"/>
      <c r="U48" s="5"/>
      <c r="V48" s="5"/>
    </row>
    <row r="49" spans="1:22" x14ac:dyDescent="0.25">
      <c r="A49" s="2"/>
      <c r="B49" s="3"/>
      <c r="C49" s="1"/>
      <c r="D49" s="5"/>
      <c r="E49" s="1"/>
      <c r="F49" s="1"/>
      <c r="G49" s="40">
        <f t="shared" si="3"/>
        <v>0</v>
      </c>
      <c r="H49" s="6">
        <v>1</v>
      </c>
      <c r="I49" s="6">
        <v>1</v>
      </c>
      <c r="J49" s="6">
        <f t="shared" si="4"/>
        <v>1</v>
      </c>
      <c r="K49" s="45">
        <f t="shared" si="2"/>
        <v>-1</v>
      </c>
      <c r="L49" s="33"/>
      <c r="M49" s="38"/>
      <c r="N49" s="29"/>
      <c r="O49" s="129"/>
      <c r="P49" s="6"/>
      <c r="Q49" s="1">
        <v>1</v>
      </c>
      <c r="R49" s="1"/>
      <c r="S49" s="1"/>
      <c r="T49" s="1"/>
      <c r="U49" s="5"/>
      <c r="V49" s="5"/>
    </row>
    <row r="50" spans="1:22" x14ac:dyDescent="0.25">
      <c r="A50" s="2"/>
      <c r="B50" s="3"/>
      <c r="C50" s="1"/>
      <c r="D50" s="5"/>
      <c r="E50" s="1"/>
      <c r="F50" s="1"/>
      <c r="G50" s="40">
        <f t="shared" si="3"/>
        <v>0</v>
      </c>
      <c r="H50" s="6">
        <v>1</v>
      </c>
      <c r="I50" s="6">
        <v>1</v>
      </c>
      <c r="J50" s="6">
        <f t="shared" si="4"/>
        <v>1</v>
      </c>
      <c r="K50" s="45">
        <f t="shared" si="2"/>
        <v>-1</v>
      </c>
      <c r="L50" s="33"/>
      <c r="M50" s="38"/>
      <c r="N50" s="29"/>
      <c r="O50" s="129"/>
      <c r="P50" s="6"/>
      <c r="Q50" s="1">
        <v>1</v>
      </c>
      <c r="R50" s="1"/>
      <c r="S50" s="1"/>
      <c r="T50" s="1"/>
      <c r="U50" s="5"/>
      <c r="V50" s="5"/>
    </row>
    <row r="51" spans="1:22" x14ac:dyDescent="0.25">
      <c r="A51" s="2"/>
      <c r="B51" s="3"/>
      <c r="C51" s="1"/>
      <c r="D51" s="5"/>
      <c r="E51" s="1"/>
      <c r="F51" s="1"/>
      <c r="G51" s="40">
        <f t="shared" si="3"/>
        <v>0</v>
      </c>
      <c r="H51" s="6">
        <v>1</v>
      </c>
      <c r="I51" s="6">
        <v>1</v>
      </c>
      <c r="J51" s="6">
        <f t="shared" si="4"/>
        <v>1</v>
      </c>
      <c r="K51" s="45">
        <f t="shared" si="2"/>
        <v>-1</v>
      </c>
      <c r="L51" s="33"/>
      <c r="M51" s="38"/>
      <c r="N51" s="29"/>
      <c r="O51" s="129"/>
      <c r="P51" s="6"/>
      <c r="Q51" s="1">
        <v>1</v>
      </c>
      <c r="R51" s="1"/>
      <c r="S51" s="1"/>
      <c r="T51" s="1"/>
      <c r="U51" s="5"/>
      <c r="V51" s="5"/>
    </row>
    <row r="52" spans="1:22" x14ac:dyDescent="0.25">
      <c r="A52" s="2"/>
      <c r="B52" s="3"/>
      <c r="C52" s="1"/>
      <c r="D52" s="5"/>
      <c r="E52" s="1"/>
      <c r="F52" s="1"/>
      <c r="G52" s="40">
        <f t="shared" si="3"/>
        <v>0</v>
      </c>
      <c r="H52" s="6">
        <v>1</v>
      </c>
      <c r="I52" s="6">
        <v>1</v>
      </c>
      <c r="J52" s="6">
        <f t="shared" si="4"/>
        <v>1</v>
      </c>
      <c r="K52" s="45">
        <f t="shared" si="2"/>
        <v>-1</v>
      </c>
      <c r="L52" s="33"/>
      <c r="M52" s="38"/>
      <c r="N52" s="29"/>
      <c r="O52" s="129"/>
      <c r="P52" s="6"/>
      <c r="Q52" s="1">
        <v>1</v>
      </c>
      <c r="R52" s="1"/>
      <c r="S52" s="1"/>
      <c r="T52" s="1"/>
      <c r="U52" s="5"/>
      <c r="V52" s="5"/>
    </row>
    <row r="53" spans="1:22" x14ac:dyDescent="0.25">
      <c r="A53" s="2"/>
      <c r="B53" s="3"/>
      <c r="C53" s="1"/>
      <c r="D53" s="5"/>
      <c r="E53" s="1"/>
      <c r="F53" s="1"/>
      <c r="G53" s="40">
        <f t="shared" si="3"/>
        <v>0</v>
      </c>
      <c r="H53" s="6">
        <v>1</v>
      </c>
      <c r="I53" s="6">
        <v>1</v>
      </c>
      <c r="J53" s="6">
        <f t="shared" si="4"/>
        <v>1</v>
      </c>
      <c r="K53" s="45">
        <f t="shared" si="2"/>
        <v>-1</v>
      </c>
      <c r="L53" s="33"/>
      <c r="M53" s="38"/>
      <c r="N53" s="29"/>
      <c r="O53" s="129"/>
      <c r="P53" s="6"/>
      <c r="Q53" s="1">
        <v>1</v>
      </c>
      <c r="R53" s="1"/>
      <c r="S53" s="1"/>
      <c r="T53" s="1"/>
      <c r="U53" s="5"/>
      <c r="V53" s="5"/>
    </row>
    <row r="54" spans="1:22" x14ac:dyDescent="0.25">
      <c r="A54" s="2"/>
      <c r="B54" s="3"/>
      <c r="C54" s="1"/>
      <c r="D54" s="5"/>
      <c r="E54" s="1"/>
      <c r="F54" s="1"/>
      <c r="G54" s="40">
        <f t="shared" si="3"/>
        <v>0</v>
      </c>
      <c r="H54" s="6">
        <v>1</v>
      </c>
      <c r="I54" s="6">
        <v>1</v>
      </c>
      <c r="J54" s="6">
        <f t="shared" si="4"/>
        <v>1</v>
      </c>
      <c r="K54" s="45">
        <f t="shared" si="2"/>
        <v>-1</v>
      </c>
      <c r="L54" s="33"/>
      <c r="M54" s="38"/>
      <c r="N54" s="29"/>
      <c r="O54" s="129"/>
      <c r="P54" s="6"/>
      <c r="Q54" s="1">
        <v>1</v>
      </c>
      <c r="R54" s="1"/>
      <c r="S54" s="1"/>
      <c r="T54" s="1"/>
      <c r="U54" s="5"/>
      <c r="V54" s="5"/>
    </row>
    <row r="55" spans="1:22" x14ac:dyDescent="0.25">
      <c r="A55" s="2"/>
      <c r="B55" s="3"/>
      <c r="C55" s="1"/>
      <c r="D55" s="5"/>
      <c r="E55" s="1"/>
      <c r="F55" s="1"/>
      <c r="G55" s="40">
        <f t="shared" si="3"/>
        <v>0</v>
      </c>
      <c r="H55" s="6">
        <v>1</v>
      </c>
      <c r="I55" s="6">
        <v>1</v>
      </c>
      <c r="J55" s="6">
        <f t="shared" si="4"/>
        <v>1</v>
      </c>
      <c r="K55" s="45">
        <f t="shared" si="2"/>
        <v>-1</v>
      </c>
      <c r="L55" s="33"/>
      <c r="M55" s="38"/>
      <c r="N55" s="29"/>
      <c r="O55" s="129"/>
      <c r="P55" s="6"/>
      <c r="Q55" s="1">
        <v>1</v>
      </c>
      <c r="R55" s="1"/>
      <c r="S55" s="1"/>
      <c r="T55" s="1"/>
      <c r="U55" s="5"/>
      <c r="V55" s="5"/>
    </row>
    <row r="56" spans="1:22" x14ac:dyDescent="0.25">
      <c r="A56" s="2"/>
      <c r="B56" s="3"/>
      <c r="C56" s="1"/>
      <c r="D56" s="5"/>
      <c r="E56" s="1"/>
      <c r="F56" s="1"/>
      <c r="G56" s="40">
        <f t="shared" si="3"/>
        <v>0</v>
      </c>
      <c r="H56" s="6">
        <v>1</v>
      </c>
      <c r="I56" s="6">
        <v>1</v>
      </c>
      <c r="J56" s="6">
        <f t="shared" si="4"/>
        <v>1</v>
      </c>
      <c r="K56" s="45">
        <f t="shared" si="2"/>
        <v>-1</v>
      </c>
      <c r="L56" s="33"/>
      <c r="M56" s="38"/>
      <c r="N56" s="29"/>
      <c r="O56" s="129"/>
      <c r="P56" s="6"/>
      <c r="Q56" s="1">
        <v>1</v>
      </c>
      <c r="R56" s="1"/>
      <c r="S56" s="1"/>
      <c r="T56" s="1"/>
      <c r="U56" s="5"/>
      <c r="V56" s="5"/>
    </row>
    <row r="57" spans="1:22" x14ac:dyDescent="0.25">
      <c r="A57" s="2"/>
      <c r="B57" s="3"/>
      <c r="C57" s="1"/>
      <c r="D57" s="5"/>
      <c r="E57" s="1"/>
      <c r="F57" s="1"/>
      <c r="G57" s="40">
        <f t="shared" si="3"/>
        <v>0</v>
      </c>
      <c r="H57" s="6">
        <v>1</v>
      </c>
      <c r="I57" s="6">
        <v>1</v>
      </c>
      <c r="J57" s="6">
        <f t="shared" si="4"/>
        <v>1</v>
      </c>
      <c r="K57" s="45">
        <f t="shared" si="2"/>
        <v>-1</v>
      </c>
      <c r="L57" s="33"/>
      <c r="M57" s="38"/>
      <c r="N57" s="29"/>
      <c r="O57" s="129"/>
      <c r="P57" s="6"/>
      <c r="Q57" s="1">
        <v>1</v>
      </c>
      <c r="R57" s="1"/>
      <c r="S57" s="1"/>
      <c r="T57" s="1"/>
      <c r="U57" s="5"/>
      <c r="V57" s="5"/>
    </row>
    <row r="58" spans="1:22" x14ac:dyDescent="0.25">
      <c r="A58" s="2"/>
      <c r="B58" s="3"/>
      <c r="C58" s="1"/>
      <c r="D58" s="5"/>
      <c r="E58" s="1"/>
      <c r="F58" s="1"/>
      <c r="G58" s="40">
        <f t="shared" si="3"/>
        <v>0</v>
      </c>
      <c r="H58" s="6">
        <v>1</v>
      </c>
      <c r="I58" s="6">
        <v>1</v>
      </c>
      <c r="J58" s="6">
        <f t="shared" si="4"/>
        <v>1</v>
      </c>
      <c r="K58" s="45">
        <f t="shared" si="2"/>
        <v>-1</v>
      </c>
      <c r="L58" s="33"/>
      <c r="M58" s="38"/>
      <c r="N58" s="29"/>
      <c r="O58" s="129"/>
      <c r="P58" s="6"/>
      <c r="Q58" s="1">
        <v>1</v>
      </c>
      <c r="R58" s="1"/>
      <c r="S58" s="1"/>
      <c r="T58" s="1"/>
      <c r="U58" s="5"/>
      <c r="V58" s="5"/>
    </row>
    <row r="59" spans="1:22" x14ac:dyDescent="0.25">
      <c r="A59" s="2"/>
      <c r="B59" s="3"/>
      <c r="C59" s="1"/>
      <c r="D59" s="5"/>
      <c r="E59" s="1"/>
      <c r="F59" s="1"/>
      <c r="G59" s="40">
        <f t="shared" si="3"/>
        <v>0</v>
      </c>
      <c r="H59" s="6">
        <v>1</v>
      </c>
      <c r="I59" s="6">
        <v>1</v>
      </c>
      <c r="J59" s="6">
        <f t="shared" si="4"/>
        <v>1</v>
      </c>
      <c r="K59" s="45">
        <f t="shared" si="2"/>
        <v>-1</v>
      </c>
      <c r="L59" s="33"/>
      <c r="M59" s="38"/>
      <c r="N59" s="29"/>
      <c r="O59" s="129"/>
      <c r="P59" s="6"/>
      <c r="Q59" s="1">
        <v>1</v>
      </c>
      <c r="R59" s="1"/>
      <c r="S59" s="1"/>
      <c r="T59" s="1"/>
      <c r="U59" s="5"/>
      <c r="V59" s="5"/>
    </row>
    <row r="60" spans="1:22" ht="50.25" customHeight="1" x14ac:dyDescent="0.25">
      <c r="A60" s="2"/>
      <c r="B60" s="3"/>
      <c r="C60" s="1"/>
      <c r="D60" s="5"/>
      <c r="E60" s="1"/>
      <c r="F60" s="1"/>
      <c r="G60" s="40">
        <f t="shared" si="3"/>
        <v>0</v>
      </c>
      <c r="H60" s="6">
        <v>1</v>
      </c>
      <c r="I60" s="6">
        <v>1</v>
      </c>
      <c r="J60" s="6">
        <f t="shared" si="4"/>
        <v>1</v>
      </c>
      <c r="K60" s="45">
        <f t="shared" si="2"/>
        <v>-1</v>
      </c>
      <c r="L60" s="33"/>
      <c r="M60" s="38"/>
      <c r="N60" s="29"/>
      <c r="O60" s="129"/>
      <c r="P60" s="6"/>
      <c r="Q60" s="1">
        <v>1</v>
      </c>
      <c r="R60" s="1"/>
      <c r="S60" s="1"/>
      <c r="T60" s="1"/>
      <c r="U60" s="5"/>
      <c r="V60" s="5"/>
    </row>
    <row r="61" spans="1:22" ht="20.25" customHeight="1" x14ac:dyDescent="0.25">
      <c r="A61" s="2"/>
      <c r="B61" s="3"/>
      <c r="C61" s="1"/>
      <c r="D61" s="5"/>
      <c r="E61" s="1"/>
      <c r="F61" s="1"/>
      <c r="G61" s="40">
        <f t="shared" si="3"/>
        <v>0</v>
      </c>
      <c r="H61" s="6">
        <v>1</v>
      </c>
      <c r="I61" s="6">
        <v>1</v>
      </c>
      <c r="J61" s="6">
        <f t="shared" si="4"/>
        <v>1</v>
      </c>
      <c r="K61" s="45">
        <f t="shared" si="2"/>
        <v>-1</v>
      </c>
      <c r="L61" s="33"/>
      <c r="M61" s="38"/>
      <c r="N61" s="29"/>
      <c r="O61" s="129"/>
      <c r="P61" s="6"/>
      <c r="Q61" s="1">
        <v>1</v>
      </c>
      <c r="R61" s="1"/>
      <c r="S61" s="1"/>
      <c r="T61" s="1"/>
      <c r="U61" s="5"/>
      <c r="V61" s="5"/>
    </row>
    <row r="67" spans="12:12" x14ac:dyDescent="0.25">
      <c r="L67" s="192"/>
    </row>
    <row r="69" spans="12:12" x14ac:dyDescent="0.25">
      <c r="L69" s="193"/>
    </row>
    <row r="71" spans="12:12" x14ac:dyDescent="0.25">
      <c r="L71" s="194"/>
    </row>
    <row r="72" spans="12:12" x14ac:dyDescent="0.25">
      <c r="L72" s="195"/>
    </row>
    <row r="73" spans="12:12" x14ac:dyDescent="0.25">
      <c r="L73" s="194"/>
    </row>
    <row r="74" spans="12:12" x14ac:dyDescent="0.25">
      <c r="L74" s="194"/>
    </row>
    <row r="75" spans="12:12" x14ac:dyDescent="0.25">
      <c r="L75" s="194"/>
    </row>
    <row r="76" spans="12:12" x14ac:dyDescent="0.25">
      <c r="L76" s="195"/>
    </row>
    <row r="77" spans="12:12" x14ac:dyDescent="0.25">
      <c r="L77" s="195"/>
    </row>
    <row r="79" spans="12:12" x14ac:dyDescent="0.25">
      <c r="L79" s="192"/>
    </row>
    <row r="81" spans="12:12" x14ac:dyDescent="0.25">
      <c r="L81" s="193"/>
    </row>
    <row r="83" spans="12:12" x14ac:dyDescent="0.25">
      <c r="L83" s="194"/>
    </row>
    <row r="84" spans="12:12" x14ac:dyDescent="0.25">
      <c r="L84" s="194"/>
    </row>
    <row r="85" spans="12:12" x14ac:dyDescent="0.25">
      <c r="L85" s="194"/>
    </row>
    <row r="86" spans="12:12" x14ac:dyDescent="0.25">
      <c r="L86" s="195"/>
    </row>
  </sheetData>
  <autoFilter ref="A1:V61">
    <sortState ref="A2:U61">
      <sortCondition ref="A1"/>
    </sortState>
  </autoFilter>
  <dataValidations count="1">
    <dataValidation type="list" allowBlank="1" showInputMessage="1" showErrorMessage="1" sqref="I1">
      <formula1>#REF!</formula1>
    </dataValidation>
  </dataValidations>
  <pageMargins left="0.7" right="0.7" top="0.75" bottom="0.75" header="0.3" footer="0.3"/>
  <pageSetup paperSize="8" scale="4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19" operator="between" id="{74868B61-BE9E-4DA5-BE86-A485FF27B1B1}">
            <xm:f>'Do Not Delete'!$A$26</xm:f>
            <xm:f>'Do Not Delete'!$A$35</xm:f>
            <x14:dxf>
              <font>
                <b/>
                <i val="0"/>
              </font>
            </x14:dxf>
          </x14:cfRule>
          <xm:sqref>C15:C61 C2:C13</xm:sqref>
        </x14:conditionalFormatting>
        <x14:conditionalFormatting xmlns:xm="http://schemas.microsoft.com/office/excel/2006/main">
          <x14:cfRule type="cellIs" priority="28" operator="between" id="{7DB0729F-BCA6-44F0-BDEA-A5AB2AF99F47}">
            <xm:f>'Do Not Delete'!$A$26</xm:f>
            <xm:f>'Do Not Delete'!$A$35</xm:f>
            <x14:dxf>
              <font>
                <b/>
                <i val="0"/>
              </font>
            </x14:dxf>
          </x14:cfRule>
          <xm:sqref>C14</xm:sqref>
        </x14:conditionalFormatting>
        <x14:conditionalFormatting xmlns:xm="http://schemas.microsoft.com/office/excel/2006/main">
          <x14:cfRule type="cellIs" priority="16" operator="between" id="{528F147D-34BA-4497-88F4-B4D2E50C4A58}">
            <xm:f>'Do Not Delete'!$A$17</xm:f>
            <xm:f>'Do Not Delete'!$A$25</xm:f>
            <x14:dxf>
              <font>
                <b/>
                <i val="0"/>
              </font>
              <fill>
                <patternFill>
                  <bgColor rgb="FFFF0000"/>
                </patternFill>
              </fill>
            </x14:dxf>
          </x14:cfRule>
          <x14:cfRule type="cellIs" priority="17" operator="between" id="{87052E48-5317-464E-839E-E8337928CD73}">
            <xm:f>'Do Not Delete'!$A$10</xm:f>
            <xm:f>'Do Not Delete'!$A$16</xm:f>
            <x14:dxf>
              <font>
                <b/>
                <i val="0"/>
              </font>
              <fill>
                <patternFill>
                  <bgColor rgb="FFFFC000"/>
                </patternFill>
              </fill>
            </x14:dxf>
          </x14:cfRule>
          <x14:cfRule type="cellIs" priority="18" operator="between" id="{AC369586-B170-4E8E-B262-63A819EEAF6C}">
            <xm:f>'Do Not Delete'!$A$4</xm:f>
            <xm:f>'Do Not Delete'!$A$9</xm:f>
            <x14:dxf>
              <font>
                <b/>
                <i val="0"/>
              </font>
              <fill>
                <patternFill>
                  <bgColor rgb="FFFFFF00"/>
                </patternFill>
              </fill>
            </x14:dxf>
          </x14:cfRule>
          <x14:cfRule type="cellIs" priority="19" operator="between" id="{CBB0F2C1-E29A-4FA4-A646-FCA755753DC7}">
            <xm:f>'Do Not Delete'!$A$1</xm:f>
            <xm:f>'Do Not Delete'!$A$3</xm:f>
            <x14:dxf>
              <font>
                <b/>
                <i val="0"/>
              </font>
              <fill>
                <patternFill>
                  <bgColor rgb="FF00B050"/>
                </patternFill>
              </fill>
            </x14:dxf>
          </x14:cfRule>
          <xm:sqref>G2:G61 J2:K61</xm:sqref>
        </x14:conditionalFormatting>
        <x14:conditionalFormatting xmlns:xm="http://schemas.microsoft.com/office/excel/2006/main">
          <x14:cfRule type="cellIs" priority="12" operator="equal" id="{4DA89424-617F-458B-9771-29E2E28111B3}">
            <xm:f>'Do Not Delete'!$A$39</xm:f>
            <x14:dxf>
              <font>
                <b/>
                <i val="0"/>
              </font>
              <fill>
                <patternFill>
                  <bgColor rgb="FFFF0000"/>
                </patternFill>
              </fill>
            </x14:dxf>
          </x14:cfRule>
          <x14:cfRule type="cellIs" priority="13" operator="equal" id="{BDEE7CDA-569D-4077-86DD-AEF6DD1AD387}">
            <xm:f>'Do Not Delete'!$A$38</xm:f>
            <x14:dxf>
              <font>
                <b/>
                <i val="0"/>
              </font>
              <fill>
                <patternFill>
                  <bgColor rgb="FFFFC000"/>
                </patternFill>
              </fill>
            </x14:dxf>
          </x14:cfRule>
          <x14:cfRule type="cellIs" priority="14" operator="equal" id="{F8C51591-DB4F-45DA-B314-52CE870EE466}">
            <xm:f>'Do Not Delete'!$A$37</xm:f>
            <x14:dxf>
              <font>
                <b/>
                <i val="0"/>
              </font>
              <fill>
                <patternFill>
                  <bgColor rgb="FFFFFF00"/>
                </patternFill>
              </fill>
            </x14:dxf>
          </x14:cfRule>
          <x14:cfRule type="cellIs" priority="15" operator="equal" id="{D30E6AD7-1DD4-4CE9-81E6-5909BAB45ED1}">
            <xm:f>'Do Not Delete'!$A$36</xm:f>
            <x14:dxf>
              <font>
                <b/>
                <i val="0"/>
              </font>
              <fill>
                <patternFill>
                  <bgColor rgb="FF00B050"/>
                </patternFill>
              </fill>
            </x14:dxf>
          </x14:cfRule>
          <xm:sqref>M2:M61</xm:sqref>
        </x14:conditionalFormatting>
        <x14:conditionalFormatting xmlns:xm="http://schemas.microsoft.com/office/excel/2006/main">
          <x14:cfRule type="cellIs" priority="5" operator="equal" id="{B2C6C605-8F6F-4411-8F6B-56CD204273EF}">
            <xm:f>'Do Not Delete'!$A$42</xm:f>
            <x14:dxf>
              <font>
                <b/>
                <i val="0"/>
              </font>
              <fill>
                <patternFill>
                  <bgColor rgb="FFFFC000"/>
                </patternFill>
              </fill>
            </x14:dxf>
          </x14:cfRule>
          <x14:cfRule type="cellIs" priority="6" operator="equal" id="{7A5F0DEF-DDE2-428F-96BB-62B38C862F5B}">
            <xm:f>'Do Not Delete'!$A$41</xm:f>
            <x14:dxf>
              <font>
                <b/>
                <i val="0"/>
              </font>
              <fill>
                <patternFill>
                  <bgColor rgb="FF00B050"/>
                </patternFill>
              </fill>
            </x14:dxf>
          </x14:cfRule>
          <x14:cfRule type="cellIs" priority="7" operator="equal" id="{050990FA-3CA9-486B-95C4-33DFAF709A52}">
            <xm:f>'Do Not Delete'!$A$40</xm:f>
            <x14:dxf>
              <font>
                <b/>
                <i val="0"/>
              </font>
              <fill>
                <patternFill>
                  <bgColor rgb="FFFF0000"/>
                </patternFill>
              </fill>
            </x14:dxf>
          </x14:cfRule>
          <xm:sqref>P2:P61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'Do Not Delete'!$A$26:$A$37</xm:f>
          </x14:formula1>
          <xm:sqref>C2:C61</xm:sqref>
        </x14:dataValidation>
        <x14:dataValidation type="list" allowBlank="1" showInputMessage="1" showErrorMessage="1">
          <x14:formula1>
            <xm:f>'Do Not Delete'!$A$1:$A$5</xm:f>
          </x14:formula1>
          <xm:sqref>H2:I61 E2:F61</xm:sqref>
        </x14:dataValidation>
        <x14:dataValidation type="list" allowBlank="1" showInputMessage="1" showErrorMessage="1">
          <x14:formula1>
            <xm:f>'Do Not Delete'!$A$1:$A$25</xm:f>
          </x14:formula1>
          <xm:sqref>Q2:Q61</xm:sqref>
        </x14:dataValidation>
        <x14:dataValidation type="list" allowBlank="1" showInputMessage="1" showErrorMessage="1">
          <x14:formula1>
            <xm:f>'Do Not Delete'!$A$36:$A$39</xm:f>
          </x14:formula1>
          <xm:sqref>M2:M61</xm:sqref>
        </x14:dataValidation>
        <x14:dataValidation type="list" allowBlank="1" showInputMessage="1" showErrorMessage="1">
          <x14:formula1>
            <xm:f>'Do Not Delete'!$A$40:$A$42</xm:f>
          </x14:formula1>
          <xm:sqref>P2:P61</xm:sqref>
        </x14:dataValidation>
        <x14:dataValidation type="list" allowBlank="1" showInputMessage="1" showErrorMessage="1">
          <x14:formula1>
            <xm:f>'Do Not Delete'!$A$48:$A$52</xm:f>
          </x14:formula1>
          <xm:sqref>O2:O61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topLeftCell="A23" workbookViewId="0">
      <selection activeCell="B23" sqref="B23:F23"/>
    </sheetView>
  </sheetViews>
  <sheetFormatPr defaultRowHeight="15" x14ac:dyDescent="0.25"/>
  <cols>
    <col min="1" max="1" width="25.28515625" customWidth="1"/>
    <col min="2" max="2" width="12.28515625" customWidth="1"/>
    <col min="3" max="3" width="34.85546875" customWidth="1"/>
    <col min="4" max="4" width="22" customWidth="1"/>
    <col min="5" max="5" width="25.42578125" customWidth="1"/>
    <col min="6" max="7" width="12.5703125" customWidth="1"/>
    <col min="8" max="8" width="27.28515625" customWidth="1"/>
    <col min="9" max="9" width="56.85546875" customWidth="1"/>
  </cols>
  <sheetData>
    <row r="2" spans="1:10" ht="15.75" thickBot="1" x14ac:dyDescent="0.3">
      <c r="A2" s="76"/>
      <c r="B2" s="76"/>
      <c r="C2" s="76"/>
      <c r="D2" s="76"/>
      <c r="E2" s="76"/>
      <c r="F2" s="76"/>
      <c r="G2" s="76"/>
      <c r="H2" s="76"/>
      <c r="I2" s="76"/>
      <c r="J2" s="76"/>
    </row>
    <row r="3" spans="1:10" ht="15.75" thickBot="1" x14ac:dyDescent="0.3">
      <c r="A3" s="93" t="s">
        <v>233</v>
      </c>
      <c r="B3" s="76"/>
      <c r="C3" s="90"/>
      <c r="D3" s="76"/>
      <c r="E3" s="92" t="s">
        <v>234</v>
      </c>
      <c r="F3" s="75"/>
      <c r="G3" s="75"/>
      <c r="H3" s="274" t="s">
        <v>235</v>
      </c>
      <c r="I3" s="275"/>
      <c r="J3" s="276"/>
    </row>
    <row r="4" spans="1:10" x14ac:dyDescent="0.25">
      <c r="A4" s="98" t="s">
        <v>236</v>
      </c>
      <c r="B4" s="76"/>
      <c r="C4" s="91"/>
      <c r="D4" s="105"/>
      <c r="E4" s="106" t="s">
        <v>237</v>
      </c>
      <c r="F4" s="76"/>
      <c r="G4" s="76"/>
      <c r="H4" s="277" t="s">
        <v>313</v>
      </c>
      <c r="I4" s="278"/>
      <c r="J4" s="279"/>
    </row>
    <row r="5" spans="1:10" ht="15.75" x14ac:dyDescent="0.25">
      <c r="A5" s="99" t="s">
        <v>238</v>
      </c>
      <c r="B5" s="76"/>
      <c r="C5" s="104"/>
      <c r="D5" s="105"/>
      <c r="E5" s="106" t="s">
        <v>239</v>
      </c>
      <c r="F5" s="108"/>
      <c r="G5" s="108"/>
      <c r="H5" s="280"/>
      <c r="I5" s="281"/>
      <c r="J5" s="282"/>
    </row>
    <row r="6" spans="1:10" x14ac:dyDescent="0.25">
      <c r="A6" s="99" t="s">
        <v>240</v>
      </c>
      <c r="B6" s="76"/>
      <c r="C6" s="104"/>
      <c r="D6" s="105"/>
      <c r="E6" s="106" t="s">
        <v>241</v>
      </c>
      <c r="F6" s="109"/>
      <c r="G6" s="109"/>
      <c r="H6" s="280"/>
      <c r="I6" s="281"/>
      <c r="J6" s="282"/>
    </row>
    <row r="7" spans="1:10" ht="16.5" thickBot="1" x14ac:dyDescent="0.3">
      <c r="A7" s="99" t="s">
        <v>242</v>
      </c>
      <c r="B7" s="76"/>
      <c r="C7" s="104"/>
      <c r="D7" s="105"/>
      <c r="E7" s="107" t="s">
        <v>145</v>
      </c>
      <c r="F7" s="108"/>
      <c r="G7" s="108"/>
      <c r="H7" s="280"/>
      <c r="I7" s="281"/>
      <c r="J7" s="282"/>
    </row>
    <row r="8" spans="1:10" ht="15.75" x14ac:dyDescent="0.25">
      <c r="A8" s="99" t="s">
        <v>243</v>
      </c>
      <c r="B8" s="76"/>
      <c r="C8" s="104"/>
      <c r="D8" s="105"/>
      <c r="E8" s="108"/>
      <c r="F8" s="76"/>
      <c r="G8" s="76"/>
      <c r="H8" s="280"/>
      <c r="I8" s="281"/>
      <c r="J8" s="282"/>
    </row>
    <row r="9" spans="1:10" ht="15.75" x14ac:dyDescent="0.25">
      <c r="A9" s="99" t="s">
        <v>182</v>
      </c>
      <c r="B9" s="76"/>
      <c r="C9" s="104"/>
      <c r="D9" s="105"/>
      <c r="E9" s="108"/>
      <c r="F9" s="76"/>
      <c r="G9" s="76"/>
      <c r="H9" s="280"/>
      <c r="I9" s="281"/>
      <c r="J9" s="282"/>
    </row>
    <row r="10" spans="1:10" x14ac:dyDescent="0.25">
      <c r="A10" s="99" t="s">
        <v>241</v>
      </c>
      <c r="B10" s="76"/>
      <c r="C10" s="104"/>
      <c r="D10" s="105"/>
      <c r="E10" s="76"/>
      <c r="F10" s="76"/>
      <c r="G10" s="76"/>
      <c r="H10" s="280"/>
      <c r="I10" s="281"/>
      <c r="J10" s="282"/>
    </row>
    <row r="11" spans="1:10" ht="15.75" thickBot="1" x14ac:dyDescent="0.3">
      <c r="A11" s="100" t="s">
        <v>244</v>
      </c>
      <c r="B11" s="76"/>
      <c r="C11" s="104"/>
      <c r="D11" s="105"/>
      <c r="E11" s="76"/>
      <c r="F11" s="76"/>
      <c r="G11" s="76"/>
      <c r="H11" s="280"/>
      <c r="I11" s="281"/>
      <c r="J11" s="282"/>
    </row>
    <row r="12" spans="1:10" ht="15.75" thickBot="1" x14ac:dyDescent="0.3">
      <c r="A12" s="76"/>
      <c r="B12" s="76"/>
      <c r="C12" s="104"/>
      <c r="D12" s="105"/>
      <c r="E12" s="76"/>
      <c r="F12" s="76"/>
      <c r="G12" s="76"/>
      <c r="H12" s="280"/>
      <c r="I12" s="281"/>
      <c r="J12" s="282"/>
    </row>
    <row r="13" spans="1:10" ht="15.75" thickBot="1" x14ac:dyDescent="0.3">
      <c r="A13" s="101" t="s">
        <v>245</v>
      </c>
      <c r="B13" s="274" t="s">
        <v>246</v>
      </c>
      <c r="C13" s="275"/>
      <c r="D13" s="275"/>
      <c r="E13" s="276"/>
      <c r="F13" s="76"/>
      <c r="G13" s="76"/>
      <c r="H13" s="283"/>
      <c r="I13" s="284"/>
      <c r="J13" s="285"/>
    </row>
    <row r="14" spans="1:10" ht="15.75" thickBot="1" x14ac:dyDescent="0.3">
      <c r="A14" s="286" t="s">
        <v>247</v>
      </c>
      <c r="B14" s="288" t="s">
        <v>248</v>
      </c>
      <c r="C14" s="289"/>
      <c r="D14" s="289"/>
      <c r="E14" s="290"/>
      <c r="F14" s="76"/>
      <c r="G14" s="76"/>
      <c r="H14" s="76"/>
      <c r="I14" s="76"/>
      <c r="J14" s="76"/>
    </row>
    <row r="15" spans="1:10" ht="15.75" thickBot="1" x14ac:dyDescent="0.3">
      <c r="A15" s="287"/>
      <c r="B15" s="291"/>
      <c r="C15" s="292"/>
      <c r="D15" s="292"/>
      <c r="E15" s="293"/>
      <c r="F15" s="76"/>
      <c r="G15" s="76"/>
      <c r="H15" s="294" t="s">
        <v>249</v>
      </c>
      <c r="I15" s="295"/>
      <c r="J15" s="296"/>
    </row>
    <row r="16" spans="1:10" ht="30" customHeight="1" x14ac:dyDescent="0.25">
      <c r="A16" s="102" t="s">
        <v>250</v>
      </c>
      <c r="B16" s="256" t="s">
        <v>251</v>
      </c>
      <c r="C16" s="257"/>
      <c r="D16" s="257"/>
      <c r="E16" s="258"/>
      <c r="F16" s="76"/>
      <c r="G16" s="76"/>
      <c r="H16" s="259" t="s">
        <v>264</v>
      </c>
      <c r="I16" s="260"/>
      <c r="J16" s="261"/>
    </row>
    <row r="17" spans="1:10" ht="63" customHeight="1" thickBot="1" x14ac:dyDescent="0.3">
      <c r="A17" s="102" t="s">
        <v>252</v>
      </c>
      <c r="B17" s="265" t="s">
        <v>253</v>
      </c>
      <c r="C17" s="266"/>
      <c r="D17" s="266"/>
      <c r="E17" s="267"/>
      <c r="F17" s="76"/>
      <c r="G17" s="76"/>
      <c r="H17" s="262"/>
      <c r="I17" s="263"/>
      <c r="J17" s="264"/>
    </row>
    <row r="18" spans="1:10" ht="48.75" customHeight="1" thickBot="1" x14ac:dyDescent="0.3">
      <c r="A18" s="102" t="s">
        <v>254</v>
      </c>
      <c r="B18" s="265" t="s">
        <v>255</v>
      </c>
      <c r="C18" s="266"/>
      <c r="D18" s="266"/>
      <c r="E18" s="267"/>
      <c r="F18" s="76"/>
      <c r="G18" s="76"/>
      <c r="H18" s="112"/>
      <c r="I18" s="112"/>
      <c r="J18" s="112"/>
    </row>
    <row r="19" spans="1:10" ht="15.75" thickBot="1" x14ac:dyDescent="0.3">
      <c r="A19" s="103" t="s">
        <v>256</v>
      </c>
      <c r="B19" s="268" t="s">
        <v>257</v>
      </c>
      <c r="C19" s="269"/>
      <c r="D19" s="269"/>
      <c r="E19" s="270"/>
      <c r="F19" s="76"/>
      <c r="G19" s="76"/>
      <c r="H19" s="271" t="s">
        <v>258</v>
      </c>
      <c r="I19" s="272"/>
      <c r="J19" s="273"/>
    </row>
    <row r="20" spans="1:10" ht="15.75" thickBot="1" x14ac:dyDescent="0.3">
      <c r="A20" s="76"/>
      <c r="B20" s="76"/>
      <c r="C20" s="104"/>
      <c r="D20" s="105"/>
      <c r="E20" s="76"/>
      <c r="F20" s="76"/>
      <c r="G20" s="76"/>
      <c r="H20" s="238" t="s">
        <v>10</v>
      </c>
      <c r="I20" s="240" t="s">
        <v>259</v>
      </c>
      <c r="J20" s="241"/>
    </row>
    <row r="21" spans="1:10" ht="57.75" customHeight="1" thickBot="1" x14ac:dyDescent="0.3">
      <c r="A21" s="94" t="s">
        <v>260</v>
      </c>
      <c r="B21" s="244" t="s">
        <v>246</v>
      </c>
      <c r="C21" s="245"/>
      <c r="D21" s="245"/>
      <c r="E21" s="245"/>
      <c r="F21" s="246"/>
      <c r="G21" s="110"/>
      <c r="H21" s="239"/>
      <c r="I21" s="242"/>
      <c r="J21" s="243"/>
    </row>
    <row r="22" spans="1:10" ht="126.75" customHeight="1" x14ac:dyDescent="0.25">
      <c r="A22" s="95" t="s">
        <v>17</v>
      </c>
      <c r="B22" s="247" t="s">
        <v>298</v>
      </c>
      <c r="C22" s="248"/>
      <c r="D22" s="248"/>
      <c r="E22" s="248"/>
      <c r="F22" s="249"/>
      <c r="G22" s="111"/>
      <c r="H22" s="250" t="s">
        <v>261</v>
      </c>
      <c r="I22" s="252" t="s">
        <v>262</v>
      </c>
      <c r="J22" s="253"/>
    </row>
    <row r="23" spans="1:10" ht="45" customHeight="1" thickBot="1" x14ac:dyDescent="0.3">
      <c r="A23" s="96" t="s">
        <v>61</v>
      </c>
      <c r="B23" s="235" t="s">
        <v>299</v>
      </c>
      <c r="C23" s="236"/>
      <c r="D23" s="236"/>
      <c r="E23" s="236"/>
      <c r="F23" s="237"/>
      <c r="G23" s="111"/>
      <c r="H23" s="251"/>
      <c r="I23" s="254"/>
      <c r="J23" s="255"/>
    </row>
    <row r="24" spans="1:10" ht="47.25" customHeight="1" x14ac:dyDescent="0.25">
      <c r="A24" s="96" t="s">
        <v>13</v>
      </c>
      <c r="B24" s="235" t="s">
        <v>301</v>
      </c>
      <c r="C24" s="236"/>
      <c r="D24" s="236"/>
      <c r="E24" s="236"/>
      <c r="F24" s="237"/>
      <c r="G24" s="111"/>
      <c r="H24" s="76"/>
      <c r="I24" s="76"/>
      <c r="J24" s="76"/>
    </row>
    <row r="25" spans="1:10" ht="45" customHeight="1" x14ac:dyDescent="0.25">
      <c r="A25" s="96" t="s">
        <v>15</v>
      </c>
      <c r="B25" s="235" t="s">
        <v>300</v>
      </c>
      <c r="C25" s="236"/>
      <c r="D25" s="236"/>
      <c r="E25" s="236"/>
      <c r="F25" s="237"/>
      <c r="G25" s="111"/>
      <c r="H25" s="76"/>
      <c r="I25" s="76"/>
      <c r="J25" s="76"/>
    </row>
    <row r="26" spans="1:10" ht="56.25" customHeight="1" x14ac:dyDescent="0.25">
      <c r="A26" s="96" t="s">
        <v>78</v>
      </c>
      <c r="B26" s="235" t="s">
        <v>302</v>
      </c>
      <c r="C26" s="236"/>
      <c r="D26" s="236"/>
      <c r="E26" s="236"/>
      <c r="F26" s="237"/>
      <c r="G26" s="111"/>
      <c r="H26" s="76"/>
      <c r="I26" s="76"/>
      <c r="J26" s="76"/>
    </row>
    <row r="27" spans="1:10" ht="40.5" customHeight="1" x14ac:dyDescent="0.25">
      <c r="A27" s="97" t="s">
        <v>62</v>
      </c>
      <c r="B27" s="235" t="s">
        <v>303</v>
      </c>
      <c r="C27" s="236"/>
      <c r="D27" s="236"/>
      <c r="E27" s="236"/>
      <c r="F27" s="237"/>
      <c r="G27" s="111"/>
      <c r="H27" s="113"/>
      <c r="I27" s="79"/>
      <c r="J27" s="76"/>
    </row>
    <row r="28" spans="1:10" ht="51.75" customHeight="1" x14ac:dyDescent="0.25">
      <c r="A28" s="96" t="s">
        <v>60</v>
      </c>
      <c r="B28" s="235" t="s">
        <v>304</v>
      </c>
      <c r="C28" s="236"/>
      <c r="D28" s="236"/>
      <c r="E28" s="236"/>
      <c r="F28" s="237"/>
      <c r="G28" s="111"/>
      <c r="H28" s="113"/>
      <c r="I28" s="79"/>
      <c r="J28" s="76"/>
    </row>
    <row r="29" spans="1:10" ht="40.5" customHeight="1" x14ac:dyDescent="0.25">
      <c r="A29" s="96" t="s">
        <v>16</v>
      </c>
      <c r="B29" s="235" t="s">
        <v>305</v>
      </c>
      <c r="C29" s="236"/>
      <c r="D29" s="236"/>
      <c r="E29" s="236"/>
      <c r="F29" s="237"/>
      <c r="G29" s="111"/>
      <c r="H29" s="79"/>
      <c r="I29" s="79"/>
      <c r="J29" s="76"/>
    </row>
    <row r="30" spans="1:10" ht="30.75" customHeight="1" x14ac:dyDescent="0.25">
      <c r="A30" s="96" t="s">
        <v>306</v>
      </c>
      <c r="B30" s="235" t="s">
        <v>307</v>
      </c>
      <c r="C30" s="236"/>
      <c r="D30" s="236"/>
      <c r="E30" s="236"/>
      <c r="F30" s="237"/>
      <c r="G30" s="111"/>
      <c r="H30" s="76"/>
      <c r="I30" s="76"/>
      <c r="J30" s="76"/>
    </row>
    <row r="31" spans="1:10" ht="29.25" customHeight="1" x14ac:dyDescent="0.25">
      <c r="A31" s="96" t="s">
        <v>14</v>
      </c>
      <c r="B31" s="235" t="s">
        <v>314</v>
      </c>
      <c r="C31" s="236"/>
      <c r="D31" s="236"/>
      <c r="E31" s="236"/>
      <c r="F31" s="237"/>
      <c r="G31" s="111"/>
      <c r="H31" s="76"/>
      <c r="I31" s="76"/>
      <c r="J31" s="76"/>
    </row>
    <row r="34" spans="1:6" ht="15.75" thickBot="1" x14ac:dyDescent="0.3">
      <c r="A34" s="154"/>
    </row>
    <row r="35" spans="1:6" ht="15.75" thickBot="1" x14ac:dyDescent="0.3">
      <c r="A35" s="155" t="s">
        <v>197</v>
      </c>
      <c r="B35" s="162" t="s">
        <v>202</v>
      </c>
      <c r="C35" s="164" t="s">
        <v>211</v>
      </c>
      <c r="D35" s="163" t="s">
        <v>218</v>
      </c>
      <c r="E35" s="165" t="s">
        <v>223</v>
      </c>
      <c r="F35" s="165" t="s">
        <v>229</v>
      </c>
    </row>
    <row r="36" spans="1:6" ht="77.25" thickBot="1" x14ac:dyDescent="0.3">
      <c r="A36" s="156" t="s">
        <v>198</v>
      </c>
      <c r="B36" s="157" t="s">
        <v>203</v>
      </c>
      <c r="C36" s="157" t="s">
        <v>212</v>
      </c>
      <c r="D36" s="157" t="s">
        <v>219</v>
      </c>
      <c r="E36" s="157" t="s">
        <v>224</v>
      </c>
      <c r="F36" s="157" t="s">
        <v>230</v>
      </c>
    </row>
    <row r="37" spans="1:6" x14ac:dyDescent="0.25">
      <c r="A37" s="158"/>
      <c r="B37" s="158"/>
      <c r="C37" s="158"/>
      <c r="D37" s="158"/>
      <c r="E37" s="158"/>
      <c r="F37" s="158"/>
    </row>
    <row r="38" spans="1:6" ht="15.75" thickBot="1" x14ac:dyDescent="0.3">
      <c r="A38" s="234" t="s">
        <v>199</v>
      </c>
      <c r="B38" s="234"/>
      <c r="C38" s="158"/>
      <c r="D38" s="158"/>
      <c r="E38" s="158"/>
      <c r="F38" s="158"/>
    </row>
    <row r="39" spans="1:6" ht="15.75" thickBot="1" x14ac:dyDescent="0.3">
      <c r="A39" s="159" t="s">
        <v>200</v>
      </c>
      <c r="B39" s="166" t="s">
        <v>297</v>
      </c>
      <c r="C39" s="168" t="s">
        <v>213</v>
      </c>
      <c r="D39" s="169" t="s">
        <v>218</v>
      </c>
      <c r="E39" s="167" t="s">
        <v>225</v>
      </c>
      <c r="F39" s="165" t="s">
        <v>231</v>
      </c>
    </row>
    <row r="40" spans="1:6" ht="255.75" thickBot="1" x14ac:dyDescent="0.3">
      <c r="A40" s="160"/>
      <c r="B40" s="161" t="s">
        <v>204</v>
      </c>
      <c r="C40" s="157" t="s">
        <v>214</v>
      </c>
      <c r="D40" s="157" t="s">
        <v>220</v>
      </c>
      <c r="E40" s="157" t="s">
        <v>226</v>
      </c>
      <c r="F40" s="157" t="s">
        <v>232</v>
      </c>
    </row>
  </sheetData>
  <mergeCells count="28">
    <mergeCell ref="H3:J3"/>
    <mergeCell ref="H4:J13"/>
    <mergeCell ref="B13:E13"/>
    <mergeCell ref="A14:A15"/>
    <mergeCell ref="B14:E15"/>
    <mergeCell ref="H15:J15"/>
    <mergeCell ref="B16:E16"/>
    <mergeCell ref="H16:J17"/>
    <mergeCell ref="B17:E17"/>
    <mergeCell ref="B18:E18"/>
    <mergeCell ref="B19:E19"/>
    <mergeCell ref="H19:J19"/>
    <mergeCell ref="H20:H21"/>
    <mergeCell ref="I20:J21"/>
    <mergeCell ref="B21:F21"/>
    <mergeCell ref="B22:F22"/>
    <mergeCell ref="H22:H23"/>
    <mergeCell ref="I22:J23"/>
    <mergeCell ref="B23:F23"/>
    <mergeCell ref="A38:B38"/>
    <mergeCell ref="B30:F30"/>
    <mergeCell ref="B31:F31"/>
    <mergeCell ref="B24:F24"/>
    <mergeCell ref="B25:F25"/>
    <mergeCell ref="B26:F26"/>
    <mergeCell ref="B27:F27"/>
    <mergeCell ref="B28:F28"/>
    <mergeCell ref="B29:F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topLeftCell="B1" zoomScale="80" zoomScaleNormal="80" workbookViewId="0">
      <selection activeCell="B14" sqref="B14:F14"/>
    </sheetView>
  </sheetViews>
  <sheetFormatPr defaultRowHeight="15" x14ac:dyDescent="0.25"/>
  <cols>
    <col min="2" max="8" width="33" customWidth="1"/>
  </cols>
  <sheetData>
    <row r="1" spans="2:16" ht="15.75" thickBot="1" x14ac:dyDescent="0.3"/>
    <row r="2" spans="2:16" ht="16.5" thickTop="1" thickBot="1" x14ac:dyDescent="0.3">
      <c r="B2" s="302" t="s">
        <v>308</v>
      </c>
      <c r="C2" s="303"/>
      <c r="D2" s="303"/>
      <c r="E2" s="304"/>
      <c r="F2" s="171"/>
      <c r="G2" s="170"/>
      <c r="H2" s="170"/>
      <c r="I2" s="170"/>
      <c r="J2" s="170"/>
      <c r="K2" s="170"/>
      <c r="L2" s="170"/>
      <c r="M2" s="134"/>
      <c r="N2" s="134"/>
      <c r="O2" s="134"/>
      <c r="P2" s="134"/>
    </row>
    <row r="3" spans="2:16" ht="15.75" thickTop="1" x14ac:dyDescent="0.25"/>
    <row r="4" spans="2:16" ht="15.75" thickBot="1" x14ac:dyDescent="0.3"/>
    <row r="5" spans="2:16" ht="15.75" thickBot="1" x14ac:dyDescent="0.3">
      <c r="B5" s="155" t="s">
        <v>197</v>
      </c>
      <c r="C5" s="162" t="s">
        <v>202</v>
      </c>
      <c r="D5" s="164" t="s">
        <v>211</v>
      </c>
      <c r="E5" s="163" t="s">
        <v>218</v>
      </c>
      <c r="F5" s="165" t="s">
        <v>223</v>
      </c>
      <c r="G5" s="165" t="s">
        <v>229</v>
      </c>
    </row>
    <row r="6" spans="2:16" ht="26.25" thickBot="1" x14ac:dyDescent="0.3">
      <c r="B6" s="156" t="s">
        <v>198</v>
      </c>
      <c r="C6" s="157" t="s">
        <v>203</v>
      </c>
      <c r="D6" s="157" t="s">
        <v>212</v>
      </c>
      <c r="E6" s="157" t="s">
        <v>219</v>
      </c>
      <c r="F6" s="157" t="s">
        <v>224</v>
      </c>
      <c r="G6" s="157" t="s">
        <v>230</v>
      </c>
    </row>
    <row r="9" spans="2:16" ht="15.75" thickBot="1" x14ac:dyDescent="0.3">
      <c r="B9" s="234" t="s">
        <v>199</v>
      </c>
      <c r="C9" s="234"/>
      <c r="D9" s="158"/>
      <c r="E9" s="158"/>
      <c r="F9" s="158"/>
      <c r="G9" s="158"/>
    </row>
    <row r="10" spans="2:16" ht="15.75" thickBot="1" x14ac:dyDescent="0.3">
      <c r="B10" s="159" t="s">
        <v>200</v>
      </c>
      <c r="C10" s="166" t="s">
        <v>297</v>
      </c>
      <c r="D10" s="168" t="s">
        <v>213</v>
      </c>
      <c r="E10" s="169" t="s">
        <v>218</v>
      </c>
      <c r="F10" s="167" t="s">
        <v>225</v>
      </c>
      <c r="G10" s="165" t="s">
        <v>231</v>
      </c>
    </row>
    <row r="11" spans="2:16" ht="90" thickBot="1" x14ac:dyDescent="0.3">
      <c r="B11" s="160"/>
      <c r="C11" s="161" t="s">
        <v>204</v>
      </c>
      <c r="D11" s="157" t="s">
        <v>214</v>
      </c>
      <c r="E11" s="157" t="s">
        <v>220</v>
      </c>
      <c r="F11" s="157" t="s">
        <v>226</v>
      </c>
      <c r="G11" s="157" t="s">
        <v>232</v>
      </c>
    </row>
    <row r="13" spans="2:16" x14ac:dyDescent="0.25">
      <c r="B13" s="305" t="s">
        <v>309</v>
      </c>
      <c r="C13" s="306"/>
      <c r="D13" s="306"/>
      <c r="E13" s="307"/>
    </row>
    <row r="14" spans="2:16" x14ac:dyDescent="0.25">
      <c r="B14" s="299" t="s">
        <v>311</v>
      </c>
      <c r="C14" s="300"/>
      <c r="D14" s="300"/>
      <c r="E14" s="300"/>
      <c r="F14" s="301"/>
    </row>
    <row r="15" spans="2:16" x14ac:dyDescent="0.25">
      <c r="B15" s="180"/>
      <c r="C15" s="181"/>
      <c r="D15" s="181"/>
      <c r="E15" s="181"/>
      <c r="F15" s="181"/>
    </row>
    <row r="16" spans="2:16" ht="15.75" thickBot="1" x14ac:dyDescent="0.3">
      <c r="B16" s="308" t="s">
        <v>310</v>
      </c>
      <c r="C16" s="172">
        <v>5</v>
      </c>
      <c r="D16" s="173">
        <v>5</v>
      </c>
      <c r="E16" s="176">
        <v>10</v>
      </c>
      <c r="F16" s="178">
        <v>15</v>
      </c>
      <c r="G16" s="174">
        <v>20</v>
      </c>
      <c r="H16" s="174">
        <v>25</v>
      </c>
    </row>
    <row r="17" spans="2:8" ht="16.5" thickTop="1" thickBot="1" x14ac:dyDescent="0.3">
      <c r="B17" s="308"/>
      <c r="C17" s="172">
        <v>4</v>
      </c>
      <c r="D17" s="173">
        <v>4</v>
      </c>
      <c r="E17" s="173">
        <v>8</v>
      </c>
      <c r="F17" s="179">
        <v>12</v>
      </c>
      <c r="G17" s="178">
        <v>16</v>
      </c>
      <c r="H17" s="174">
        <v>20</v>
      </c>
    </row>
    <row r="18" spans="2:8" ht="16.5" thickTop="1" thickBot="1" x14ac:dyDescent="0.3">
      <c r="B18" s="308"/>
      <c r="C18" s="172">
        <v>3</v>
      </c>
      <c r="D18" s="175">
        <v>3</v>
      </c>
      <c r="E18" s="173">
        <v>6</v>
      </c>
      <c r="F18" s="173">
        <v>9</v>
      </c>
      <c r="G18" s="179">
        <v>12</v>
      </c>
      <c r="H18" s="178">
        <v>15</v>
      </c>
    </row>
    <row r="19" spans="2:8" ht="15.75" thickTop="1" x14ac:dyDescent="0.25">
      <c r="B19" s="308"/>
      <c r="C19" s="172">
        <v>2</v>
      </c>
      <c r="D19" s="175">
        <v>2</v>
      </c>
      <c r="E19" s="173">
        <v>4</v>
      </c>
      <c r="F19" s="173">
        <v>6</v>
      </c>
      <c r="G19" s="173">
        <v>8</v>
      </c>
      <c r="H19" s="177">
        <v>10</v>
      </c>
    </row>
    <row r="20" spans="2:8" x14ac:dyDescent="0.25">
      <c r="B20" s="308"/>
      <c r="C20" s="172">
        <v>1</v>
      </c>
      <c r="D20" s="175">
        <v>1</v>
      </c>
      <c r="E20" s="175">
        <v>2</v>
      </c>
      <c r="F20" s="175">
        <v>3</v>
      </c>
      <c r="G20" s="173">
        <v>4</v>
      </c>
      <c r="H20" s="173">
        <v>5</v>
      </c>
    </row>
    <row r="21" spans="2:8" x14ac:dyDescent="0.25">
      <c r="B21" s="297"/>
      <c r="C21" s="297"/>
      <c r="D21" s="172">
        <v>1</v>
      </c>
      <c r="E21" s="172">
        <v>2</v>
      </c>
      <c r="F21" s="172">
        <v>3</v>
      </c>
      <c r="G21" s="172">
        <v>4</v>
      </c>
      <c r="H21" s="172">
        <v>5</v>
      </c>
    </row>
    <row r="22" spans="2:8" x14ac:dyDescent="0.25">
      <c r="B22" s="297"/>
      <c r="C22" s="297"/>
      <c r="D22" s="298" t="s">
        <v>215</v>
      </c>
      <c r="E22" s="298"/>
      <c r="F22" s="298"/>
      <c r="G22" s="298"/>
      <c r="H22" s="298"/>
    </row>
    <row r="24" spans="2:8" x14ac:dyDescent="0.25">
      <c r="B24" s="18" t="s">
        <v>312</v>
      </c>
    </row>
    <row r="25" spans="2:8" ht="15.75" thickBot="1" x14ac:dyDescent="0.3"/>
    <row r="26" spans="2:8" ht="15.75" thickBot="1" x14ac:dyDescent="0.3">
      <c r="B26" s="77" t="s">
        <v>197</v>
      </c>
      <c r="C26" s="80" t="s">
        <v>205</v>
      </c>
      <c r="D26" s="81" t="s">
        <v>216</v>
      </c>
      <c r="E26" s="182" t="s">
        <v>221</v>
      </c>
      <c r="F26" s="82" t="s">
        <v>227</v>
      </c>
    </row>
    <row r="27" spans="2:8" ht="51.75" thickBot="1" x14ac:dyDescent="0.3">
      <c r="B27" s="77" t="s">
        <v>201</v>
      </c>
      <c r="C27" s="78" t="s">
        <v>206</v>
      </c>
      <c r="D27" s="78" t="s">
        <v>217</v>
      </c>
      <c r="E27" s="78" t="s">
        <v>222</v>
      </c>
      <c r="F27" s="78" t="s">
        <v>228</v>
      </c>
    </row>
    <row r="28" spans="2:8" ht="15.75" thickBot="1" x14ac:dyDescent="0.3">
      <c r="B28" s="76"/>
      <c r="C28" s="76"/>
      <c r="D28" s="76"/>
      <c r="E28" s="76"/>
      <c r="F28" s="76"/>
    </row>
    <row r="29" spans="2:8" ht="15.75" thickBot="1" x14ac:dyDescent="0.3">
      <c r="B29" s="76"/>
      <c r="C29" s="83" t="s">
        <v>207</v>
      </c>
      <c r="D29" s="84"/>
      <c r="E29" s="76"/>
      <c r="F29" s="76"/>
    </row>
    <row r="30" spans="2:8" ht="15.75" thickBot="1" x14ac:dyDescent="0.3">
      <c r="B30" s="76"/>
      <c r="C30" s="85" t="s">
        <v>208</v>
      </c>
      <c r="D30" s="86">
        <v>1</v>
      </c>
      <c r="E30" s="76"/>
      <c r="F30" s="76"/>
    </row>
    <row r="31" spans="2:8" ht="15.75" thickBot="1" x14ac:dyDescent="0.3">
      <c r="B31" s="76"/>
      <c r="C31" s="85" t="s">
        <v>209</v>
      </c>
      <c r="D31" s="87">
        <v>2</v>
      </c>
      <c r="E31" s="76"/>
      <c r="F31" s="76"/>
    </row>
    <row r="32" spans="2:8" ht="15.75" thickBot="1" x14ac:dyDescent="0.3">
      <c r="B32" s="76"/>
      <c r="C32" s="88" t="s">
        <v>210</v>
      </c>
      <c r="D32" s="89">
        <v>3</v>
      </c>
      <c r="E32" s="76"/>
      <c r="F32" s="76"/>
    </row>
  </sheetData>
  <mergeCells count="7">
    <mergeCell ref="B21:C22"/>
    <mergeCell ref="D22:H22"/>
    <mergeCell ref="B14:F14"/>
    <mergeCell ref="B9:C9"/>
    <mergeCell ref="B2:E2"/>
    <mergeCell ref="B13:E13"/>
    <mergeCell ref="B16:B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G1" workbookViewId="0">
      <pane ySplit="1" topLeftCell="A2" activePane="bottomLeft" state="frozen"/>
      <selection pane="bottomLeft" sqref="A1:Q3"/>
    </sheetView>
  </sheetViews>
  <sheetFormatPr defaultRowHeight="15" x14ac:dyDescent="0.25"/>
  <cols>
    <col min="1" max="5" width="18.42578125" customWidth="1"/>
    <col min="6" max="6" width="36.28515625" customWidth="1"/>
    <col min="7" max="7" width="22.140625" customWidth="1"/>
    <col min="8" max="8" width="18.7109375" customWidth="1"/>
    <col min="9" max="9" width="18.42578125" customWidth="1"/>
    <col min="10" max="10" width="36.42578125" customWidth="1"/>
    <col min="11" max="11" width="18.5703125" customWidth="1"/>
    <col min="12" max="15" width="18.28515625" customWidth="1"/>
    <col min="16" max="16" width="18.140625" customWidth="1"/>
    <col min="17" max="17" width="19.140625" customWidth="1"/>
  </cols>
  <sheetData>
    <row r="1" spans="1:17" x14ac:dyDescent="0.25">
      <c r="A1" s="56" t="s">
        <v>174</v>
      </c>
      <c r="B1" s="56" t="s">
        <v>265</v>
      </c>
      <c r="C1" s="56" t="s">
        <v>176</v>
      </c>
      <c r="D1" s="56" t="s">
        <v>260</v>
      </c>
      <c r="E1" s="56" t="s">
        <v>266</v>
      </c>
      <c r="F1" s="56" t="s">
        <v>175</v>
      </c>
      <c r="G1" s="56" t="s">
        <v>177</v>
      </c>
      <c r="H1" s="56" t="s">
        <v>267</v>
      </c>
      <c r="I1" s="56" t="s">
        <v>268</v>
      </c>
      <c r="J1" s="56" t="s">
        <v>269</v>
      </c>
      <c r="K1" s="56" t="s">
        <v>270</v>
      </c>
      <c r="L1" s="56" t="s">
        <v>271</v>
      </c>
      <c r="M1" s="56" t="s">
        <v>272</v>
      </c>
      <c r="N1" s="56" t="s">
        <v>273</v>
      </c>
      <c r="O1" s="56" t="s">
        <v>274</v>
      </c>
      <c r="P1" s="56" t="s">
        <v>178</v>
      </c>
      <c r="Q1" s="56" t="s">
        <v>186</v>
      </c>
    </row>
    <row r="2" spans="1:17" ht="165" x14ac:dyDescent="0.25">
      <c r="A2" s="53" t="s">
        <v>184</v>
      </c>
      <c r="B2" s="53"/>
      <c r="C2" s="53"/>
      <c r="D2" s="53"/>
      <c r="E2" s="53"/>
      <c r="F2" s="55" t="s">
        <v>185</v>
      </c>
      <c r="G2" s="53" t="s">
        <v>78</v>
      </c>
      <c r="H2" s="54">
        <v>43649</v>
      </c>
      <c r="I2" s="53" t="s">
        <v>180</v>
      </c>
      <c r="J2" s="55" t="s">
        <v>188</v>
      </c>
      <c r="K2" s="53" t="s">
        <v>189</v>
      </c>
      <c r="L2" s="74"/>
      <c r="M2" s="53" t="s">
        <v>182</v>
      </c>
      <c r="N2" s="53"/>
      <c r="O2" s="54">
        <v>43649</v>
      </c>
      <c r="P2" s="53" t="s">
        <v>190</v>
      </c>
      <c r="Q2" s="55" t="s">
        <v>187</v>
      </c>
    </row>
    <row r="3" spans="1:17" ht="225" x14ac:dyDescent="0.25">
      <c r="A3" s="53" t="s">
        <v>193</v>
      </c>
      <c r="B3" s="53"/>
      <c r="C3" s="53"/>
      <c r="D3" s="53"/>
      <c r="E3" s="53"/>
      <c r="F3" s="55" t="s">
        <v>194</v>
      </c>
      <c r="G3" s="53" t="s">
        <v>15</v>
      </c>
      <c r="H3" s="54">
        <v>43682</v>
      </c>
      <c r="I3" s="72" t="s">
        <v>180</v>
      </c>
      <c r="J3" s="14"/>
      <c r="K3" s="53" t="s">
        <v>195</v>
      </c>
      <c r="L3" s="74"/>
      <c r="M3" s="53" t="s">
        <v>182</v>
      </c>
      <c r="N3" s="53" t="s">
        <v>123</v>
      </c>
      <c r="O3" s="54">
        <v>43682</v>
      </c>
      <c r="P3" s="53" t="s">
        <v>190</v>
      </c>
      <c r="Q3" s="73" t="s">
        <v>196</v>
      </c>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F881077A-9B85-4EDF-9380-8B9503EA3F4E}">
            <xm:f>'Do Not Delete'!$A$45</xm:f>
            <x14:dxf>
              <font>
                <b/>
                <i val="0"/>
              </font>
              <fill>
                <patternFill>
                  <bgColor rgb="FF00B050"/>
                </patternFill>
              </fill>
            </x14:dxf>
          </x14:cfRule>
          <x14:cfRule type="cellIs" priority="2" operator="equal" id="{DC60FBE7-48C2-4F60-B9F3-5828315AECD5}">
            <xm:f>'Do Not Delete'!$A$44</xm:f>
            <x14:dxf>
              <font>
                <b/>
                <i val="0"/>
              </font>
              <fill>
                <patternFill>
                  <bgColor rgb="FFFFC000"/>
                </patternFill>
              </fill>
            </x14:dxf>
          </x14:cfRule>
          <x14:cfRule type="cellIs" priority="3" operator="equal" id="{89C61EFD-8B99-425F-83D8-118AFE2E1290}">
            <xm:f>'Do Not Delete'!$A$43</xm:f>
            <x14:dxf>
              <font>
                <b/>
                <i val="0"/>
              </font>
              <fill>
                <patternFill>
                  <bgColor rgb="FFFF0000"/>
                </patternFill>
              </fill>
            </x14:dxf>
          </x14:cfRule>
          <xm:sqref>I2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'Do Not Delete'!$A$26:$A$35</xm:f>
          </x14:formula1>
          <xm:sqref>G2</xm:sqref>
        </x14:dataValidation>
        <x14:dataValidation type="list" allowBlank="1" showInputMessage="1" showErrorMessage="1">
          <x14:formula1>
            <xm:f>'Do Not Delete'!$A$43:$A$45</xm:f>
          </x14:formula1>
          <xm:sqref>I2</xm:sqref>
        </x14:dataValidation>
        <x14:dataValidation type="list" allowBlank="1" showInputMessage="1" showErrorMessage="1">
          <x14:formula1>
            <xm:f>'Do Not Delete'!$A$46:$A$47</xm:f>
          </x14:formula1>
          <xm:sqref>M2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sqref="A1:N37"/>
    </sheetView>
  </sheetViews>
  <sheetFormatPr defaultRowHeight="15" x14ac:dyDescent="0.25"/>
  <cols>
    <col min="1" max="1" width="12.5703125" customWidth="1"/>
    <col min="2" max="2" width="13" customWidth="1"/>
    <col min="3" max="3" width="16.42578125" customWidth="1"/>
    <col min="4" max="4" width="20.85546875" customWidth="1"/>
    <col min="5" max="5" width="15.28515625" customWidth="1"/>
    <col min="6" max="6" width="52.85546875" customWidth="1"/>
    <col min="7" max="7" width="13.7109375" customWidth="1"/>
    <col min="8" max="8" width="14.140625" customWidth="1"/>
    <col min="9" max="9" width="13" customWidth="1"/>
    <col min="10" max="10" width="10.5703125" customWidth="1"/>
    <col min="11" max="11" width="14.42578125" customWidth="1"/>
    <col min="12" max="13" width="12.42578125" customWidth="1"/>
    <col min="14" max="14" width="255.7109375" customWidth="1"/>
    <col min="15" max="15" width="212.85546875" customWidth="1"/>
    <col min="16" max="16" width="14.5703125" customWidth="1"/>
    <col min="17" max="17" width="22.85546875" customWidth="1"/>
    <col min="18" max="18" width="17" customWidth="1"/>
    <col min="19" max="19" width="17.42578125" customWidth="1"/>
    <col min="20" max="20" width="15.140625" customWidth="1"/>
    <col min="21" max="21" width="17.140625" customWidth="1"/>
    <col min="22" max="22" width="27.140625" bestFit="1" customWidth="1"/>
  </cols>
  <sheetData>
    <row r="1" spans="1:12" x14ac:dyDescent="0.25">
      <c r="A1" s="18" t="s">
        <v>134</v>
      </c>
    </row>
    <row r="4" spans="1:12" x14ac:dyDescent="0.25">
      <c r="J4" s="310" t="s">
        <v>283</v>
      </c>
      <c r="K4" s="310"/>
      <c r="L4" s="310"/>
    </row>
    <row r="38" spans="1:22" ht="14.25" customHeight="1" x14ac:dyDescent="0.25">
      <c r="A38" s="309" t="s">
        <v>279</v>
      </c>
      <c r="B38" s="309"/>
      <c r="C38" s="309"/>
    </row>
    <row r="40" spans="1:22" ht="187.5" x14ac:dyDescent="0.25">
      <c r="A40" s="114" t="s">
        <v>275</v>
      </c>
      <c r="B40" s="115" t="s">
        <v>241</v>
      </c>
      <c r="C40" s="116">
        <v>43682</v>
      </c>
      <c r="D40" s="115" t="s">
        <v>263</v>
      </c>
      <c r="E40" s="117" t="s">
        <v>276</v>
      </c>
      <c r="F40" s="118" t="s">
        <v>278</v>
      </c>
      <c r="G40" s="119">
        <v>4</v>
      </c>
      <c r="H40" s="119">
        <v>4</v>
      </c>
      <c r="I40" s="120">
        <f t="shared" ref="I40" si="0">G40*H40</f>
        <v>16</v>
      </c>
      <c r="J40" s="121">
        <v>4</v>
      </c>
      <c r="K40" s="119">
        <v>4</v>
      </c>
      <c r="L40" s="120">
        <f t="shared" ref="L40" si="1">J40*K40</f>
        <v>16</v>
      </c>
      <c r="M40" s="122">
        <f t="shared" ref="M40" si="2">L40-I40</f>
        <v>0</v>
      </c>
      <c r="N40" s="123"/>
      <c r="O40" s="123"/>
      <c r="P40" s="115" t="s">
        <v>250</v>
      </c>
      <c r="Q40" s="124">
        <v>9</v>
      </c>
      <c r="R40" s="117" t="s">
        <v>277</v>
      </c>
      <c r="S40" s="125">
        <v>43682</v>
      </c>
      <c r="T40" s="122" t="s">
        <v>145</v>
      </c>
      <c r="U40" s="116">
        <v>43731</v>
      </c>
      <c r="V40" s="126"/>
    </row>
  </sheetData>
  <mergeCells count="2">
    <mergeCell ref="A38:C38"/>
    <mergeCell ref="J4:L4"/>
  </mergeCells>
  <conditionalFormatting sqref="I40">
    <cfRule type="cellIs" dxfId="394" priority="1" operator="between">
      <formula>4</formula>
      <formula>9</formula>
    </cfRule>
    <cfRule type="cellIs" dxfId="393" priority="2" operator="between">
      <formula>20</formula>
      <formula>25</formula>
    </cfRule>
    <cfRule type="cellIs" dxfId="392" priority="3" operator="between">
      <formula>10</formula>
      <formula>19</formula>
    </cfRule>
    <cfRule type="cellIs" dxfId="391" priority="4" operator="between">
      <formula>1</formula>
      <formula>3</formula>
    </cfRule>
    <cfRule type="cellIs" dxfId="390" priority="5" operator="between">
      <formula>0</formula>
      <formula>0</formula>
    </cfRule>
  </conditionalFormatting>
  <conditionalFormatting sqref="Q40 I40 L40">
    <cfRule type="cellIs" dxfId="389" priority="13" operator="equal">
      <formula>0</formula>
    </cfRule>
    <cfRule type="cellIs" dxfId="388" priority="14" operator="between">
      <formula>1</formula>
      <formula>3</formula>
    </cfRule>
  </conditionalFormatting>
  <conditionalFormatting sqref="Q40 I40 L40">
    <cfRule type="cellIs" dxfId="387" priority="12" operator="between">
      <formula>4</formula>
      <formula>9</formula>
    </cfRule>
  </conditionalFormatting>
  <conditionalFormatting sqref="Q40 I40 L40">
    <cfRule type="cellIs" dxfId="386" priority="11" operator="between">
      <formula>10</formula>
      <formula>19</formula>
    </cfRule>
  </conditionalFormatting>
  <conditionalFormatting sqref="Q40 I40 L40">
    <cfRule type="cellIs" dxfId="385" priority="10" operator="between">
      <formula>20</formula>
      <formula>25</formula>
    </cfRule>
  </conditionalFormatting>
  <conditionalFormatting sqref="I40">
    <cfRule type="cellIs" dxfId="384" priority="6" operator="between">
      <formula>20</formula>
      <formula>25</formula>
    </cfRule>
    <cfRule type="cellIs" dxfId="383" priority="7" operator="between">
      <formula>10</formula>
      <formula>19</formula>
    </cfRule>
    <cfRule type="cellIs" dxfId="382" priority="8" operator="between">
      <formula>1</formula>
      <formula>3</formula>
    </cfRule>
    <cfRule type="cellIs" dxfId="381" priority="9" operator="between">
      <formula>0</formula>
      <formula>0</formula>
    </cfRule>
  </conditionalFormatting>
  <dataValidations count="1">
    <dataValidation type="list" allowBlank="1" showInputMessage="1" showErrorMessage="1" sqref="G40:H40 J40:K40">
      <formula1>Scoring</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'C:\Users\U444268\AppData\Local\Microsoft\Windows\INetCache\Content.Outlook\4S1VCA4C\[A19708893 (002).xlsx]Risk Reference Guide'!#REF!</xm:f>
          </x14:formula1>
          <xm:sqref>B40</xm:sqref>
        </x14:dataValidation>
        <x14:dataValidation type="list" allowBlank="1" showInputMessage="1" showErrorMessage="1">
          <x14:formula1>
            <xm:f>'C:\Users\U444268\AppData\Local\Microsoft\Windows\INetCache\Content.Outlook\4S1VCA4C\[A19708893 (002).xlsx]Risk Reference Guide'!#REF!</xm:f>
          </x14:formula1>
          <xm:sqref>D40</xm:sqref>
        </x14:dataValidation>
        <x14:dataValidation type="list" allowBlank="1" showInputMessage="1" showErrorMessage="1">
          <x14:formula1>
            <xm:f>'C:\Users\U444268\AppData\Local\Microsoft\Windows\INetCache\Content.Outlook\4S1VCA4C\[A19708893 (002).xlsx]Risk Reference Guide'!#REF!</xm:f>
          </x14:formula1>
          <xm:sqref>P40</xm:sqref>
        </x14:dataValidation>
        <x14:dataValidation type="list" allowBlank="1" showInputMessage="1" showErrorMessage="1">
          <x14:formula1>
            <xm:f>'C:\Users\U444268\AppData\Local\Microsoft\Windows\INetCache\Content.Outlook\4S1VCA4C\[A19708893 (002).xlsx]Risk Reference Guide'!#REF!</xm:f>
          </x14:formula1>
          <xm:sqref>T40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workbookViewId="0">
      <selection activeCell="A26" sqref="A26"/>
    </sheetView>
  </sheetViews>
  <sheetFormatPr defaultRowHeight="15" x14ac:dyDescent="0.25"/>
  <cols>
    <col min="1" max="1" width="9.140625" customWidth="1"/>
  </cols>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row r="22" spans="1:1" x14ac:dyDescent="0.25">
      <c r="A22">
        <v>22</v>
      </c>
    </row>
    <row r="23" spans="1:1" x14ac:dyDescent="0.25">
      <c r="A23">
        <v>23</v>
      </c>
    </row>
    <row r="24" spans="1:1" x14ac:dyDescent="0.25">
      <c r="A24">
        <v>24</v>
      </c>
    </row>
    <row r="25" spans="1:1" x14ac:dyDescent="0.25">
      <c r="A25">
        <v>25</v>
      </c>
    </row>
    <row r="26" spans="1:1" x14ac:dyDescent="0.25">
      <c r="A26" s="18" t="s">
        <v>17</v>
      </c>
    </row>
    <row r="27" spans="1:1" x14ac:dyDescent="0.25">
      <c r="A27" s="18" t="s">
        <v>61</v>
      </c>
    </row>
    <row r="28" spans="1:1" x14ac:dyDescent="0.25">
      <c r="A28" s="18" t="s">
        <v>13</v>
      </c>
    </row>
    <row r="29" spans="1:1" x14ac:dyDescent="0.25">
      <c r="A29" s="18" t="s">
        <v>15</v>
      </c>
    </row>
    <row r="30" spans="1:1" x14ac:dyDescent="0.25">
      <c r="A30" s="18" t="s">
        <v>78</v>
      </c>
    </row>
    <row r="31" spans="1:1" x14ac:dyDescent="0.25">
      <c r="A31" s="18" t="s">
        <v>62</v>
      </c>
    </row>
    <row r="32" spans="1:1" x14ac:dyDescent="0.25">
      <c r="A32" s="18" t="s">
        <v>60</v>
      </c>
    </row>
    <row r="33" spans="1:1" x14ac:dyDescent="0.25">
      <c r="A33" s="18" t="s">
        <v>16</v>
      </c>
    </row>
    <row r="34" spans="1:1" x14ac:dyDescent="0.25">
      <c r="A34" s="18" t="s">
        <v>63</v>
      </c>
    </row>
    <row r="35" spans="1:1" x14ac:dyDescent="0.25">
      <c r="A35" s="18" t="s">
        <v>14</v>
      </c>
    </row>
    <row r="36" spans="1:1" x14ac:dyDescent="0.25">
      <c r="A36" s="18" t="s">
        <v>130</v>
      </c>
    </row>
    <row r="37" spans="1:1" x14ac:dyDescent="0.25">
      <c r="A37" s="18" t="s">
        <v>131</v>
      </c>
    </row>
    <row r="38" spans="1:1" x14ac:dyDescent="0.25">
      <c r="A38" s="18" t="s">
        <v>132</v>
      </c>
    </row>
    <row r="39" spans="1:1" x14ac:dyDescent="0.25">
      <c r="A39" s="18" t="s">
        <v>133</v>
      </c>
    </row>
    <row r="40" spans="1:1" x14ac:dyDescent="0.25">
      <c r="A40" s="18" t="s">
        <v>143</v>
      </c>
    </row>
    <row r="41" spans="1:1" x14ac:dyDescent="0.25">
      <c r="A41" s="18" t="s">
        <v>144</v>
      </c>
    </row>
    <row r="42" spans="1:1" x14ac:dyDescent="0.25">
      <c r="A42" s="18" t="s">
        <v>145</v>
      </c>
    </row>
    <row r="43" spans="1:1" x14ac:dyDescent="0.25">
      <c r="A43" s="18" t="s">
        <v>179</v>
      </c>
    </row>
    <row r="44" spans="1:1" x14ac:dyDescent="0.25">
      <c r="A44" s="18" t="s">
        <v>180</v>
      </c>
    </row>
    <row r="45" spans="1:1" x14ac:dyDescent="0.25">
      <c r="A45" s="18" t="s">
        <v>181</v>
      </c>
    </row>
    <row r="46" spans="1:1" x14ac:dyDescent="0.25">
      <c r="A46" s="18" t="s">
        <v>182</v>
      </c>
    </row>
    <row r="47" spans="1:1" x14ac:dyDescent="0.25">
      <c r="A47" s="18" t="s">
        <v>183</v>
      </c>
    </row>
    <row r="48" spans="1:1" x14ac:dyDescent="0.25">
      <c r="A48" s="18" t="s">
        <v>250</v>
      </c>
    </row>
    <row r="49" spans="1:1" x14ac:dyDescent="0.25">
      <c r="A49" s="18" t="s">
        <v>247</v>
      </c>
    </row>
    <row r="50" spans="1:1" x14ac:dyDescent="0.25">
      <c r="A50" s="18" t="s">
        <v>252</v>
      </c>
    </row>
    <row r="51" spans="1:1" x14ac:dyDescent="0.25">
      <c r="A51" s="18" t="s">
        <v>254</v>
      </c>
    </row>
    <row r="52" spans="1:1" x14ac:dyDescent="0.25">
      <c r="A52" s="18"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zoomScale="80" zoomScaleNormal="80" workbookViewId="0">
      <selection activeCell="AE27" sqref="AE27"/>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zoomScale="70" zoomScaleNormal="70" workbookViewId="0"/>
  </sheetViews>
  <sheetFormatPr defaultRowHeight="15" x14ac:dyDescent="0.25"/>
  <cols>
    <col min="1" max="1" width="24.42578125" customWidth="1"/>
    <col min="2" max="2" width="15.28515625" customWidth="1"/>
    <col min="3" max="3" width="17" customWidth="1"/>
    <col min="4" max="4" width="27.140625" customWidth="1"/>
    <col min="5" max="5" width="12.42578125" customWidth="1"/>
    <col min="6" max="6" width="16.7109375" customWidth="1"/>
    <col min="7" max="7" width="14.42578125" customWidth="1"/>
    <col min="8" max="8" width="12.28515625" customWidth="1"/>
    <col min="9" max="9" width="14.140625" customWidth="1"/>
    <col min="13" max="13" width="27.28515625" customWidth="1"/>
    <col min="14" max="14" width="17.42578125" customWidth="1"/>
    <col min="15" max="15" width="76.28515625" customWidth="1"/>
    <col min="23" max="23" width="35.85546875" customWidth="1"/>
  </cols>
  <sheetData>
    <row r="1" spans="1:21" ht="31.5" x14ac:dyDescent="0.25">
      <c r="A1" s="7" t="s">
        <v>0</v>
      </c>
      <c r="B1" s="7" t="s">
        <v>1</v>
      </c>
      <c r="C1" s="7" t="s">
        <v>2</v>
      </c>
      <c r="D1" s="7" t="s">
        <v>3</v>
      </c>
      <c r="E1" s="7" t="s">
        <v>4</v>
      </c>
      <c r="F1" s="7" t="s">
        <v>5</v>
      </c>
      <c r="G1" s="7" t="s">
        <v>6</v>
      </c>
      <c r="H1" s="7" t="s">
        <v>7</v>
      </c>
      <c r="I1" s="7" t="s">
        <v>8</v>
      </c>
      <c r="J1" s="7" t="s">
        <v>12</v>
      </c>
      <c r="K1" s="7" t="s">
        <v>9</v>
      </c>
      <c r="L1" s="7" t="s">
        <v>10</v>
      </c>
      <c r="M1" s="7" t="s">
        <v>11</v>
      </c>
      <c r="N1" s="9" t="s">
        <v>65</v>
      </c>
    </row>
    <row r="2" spans="1:21" ht="105" x14ac:dyDescent="0.25">
      <c r="A2" s="2" t="s">
        <v>160</v>
      </c>
      <c r="B2" s="3">
        <v>43488</v>
      </c>
      <c r="C2" s="2" t="s">
        <v>14</v>
      </c>
      <c r="D2" s="5"/>
      <c r="E2" s="6">
        <v>4</v>
      </c>
      <c r="F2" s="6">
        <v>2</v>
      </c>
      <c r="G2" s="6">
        <v>8</v>
      </c>
      <c r="H2" s="33"/>
      <c r="I2" s="186"/>
      <c r="J2" s="1">
        <v>15</v>
      </c>
      <c r="K2" s="1" t="s">
        <v>371</v>
      </c>
      <c r="L2" s="1" t="s">
        <v>294</v>
      </c>
      <c r="M2" s="5"/>
      <c r="N2" s="24" t="s">
        <v>390</v>
      </c>
    </row>
    <row r="3" spans="1:21" ht="180" x14ac:dyDescent="0.25">
      <c r="A3" s="57" t="s">
        <v>170</v>
      </c>
      <c r="B3" s="58">
        <v>43488</v>
      </c>
      <c r="C3" s="57" t="s">
        <v>14</v>
      </c>
      <c r="D3" s="67"/>
      <c r="E3" s="60">
        <v>5</v>
      </c>
      <c r="F3" s="60">
        <v>5</v>
      </c>
      <c r="G3" s="60">
        <v>25</v>
      </c>
      <c r="H3" s="68"/>
      <c r="I3" s="147"/>
      <c r="J3" s="35">
        <v>15</v>
      </c>
      <c r="K3" s="35" t="s">
        <v>391</v>
      </c>
      <c r="L3" s="35" t="s">
        <v>293</v>
      </c>
      <c r="M3" s="67"/>
      <c r="N3" s="67" t="s">
        <v>392</v>
      </c>
    </row>
    <row r="4" spans="1:21" ht="150" x14ac:dyDescent="0.25">
      <c r="A4" s="2" t="s">
        <v>156</v>
      </c>
      <c r="B4" s="3">
        <v>43488</v>
      </c>
      <c r="C4" s="2" t="s">
        <v>16</v>
      </c>
      <c r="D4" s="5"/>
      <c r="E4" s="1">
        <v>4</v>
      </c>
      <c r="F4" s="1">
        <v>4</v>
      </c>
      <c r="G4" s="40">
        <f t="shared" ref="G4" si="0">SUM(E4*F4)</f>
        <v>16</v>
      </c>
      <c r="H4" s="6">
        <v>4</v>
      </c>
      <c r="I4" s="6">
        <v>4</v>
      </c>
      <c r="J4" s="6">
        <f t="shared" ref="J4" si="1">+H4*I4</f>
        <v>16</v>
      </c>
      <c r="K4" s="33"/>
      <c r="L4" s="38" t="s">
        <v>133</v>
      </c>
      <c r="M4" s="29"/>
      <c r="N4" s="129"/>
      <c r="O4" s="6" t="s">
        <v>145</v>
      </c>
      <c r="P4" s="1">
        <v>20</v>
      </c>
      <c r="Q4" s="1"/>
      <c r="R4" s="1" t="s">
        <v>393</v>
      </c>
      <c r="S4" s="1" t="s">
        <v>38</v>
      </c>
      <c r="T4" s="24"/>
      <c r="U4" s="183" t="s">
        <v>318</v>
      </c>
    </row>
    <row r="5" spans="1:21" ht="45" x14ac:dyDescent="0.25">
      <c r="A5" s="2" t="s">
        <v>35</v>
      </c>
      <c r="B5" s="3">
        <v>43488</v>
      </c>
      <c r="C5" s="2" t="s">
        <v>64</v>
      </c>
      <c r="D5" s="5"/>
      <c r="E5" s="6"/>
      <c r="F5" s="6"/>
      <c r="G5" s="6">
        <f>E5*F5</f>
        <v>0</v>
      </c>
      <c r="H5" s="5"/>
      <c r="I5" s="1">
        <v>1</v>
      </c>
      <c r="J5" s="1"/>
      <c r="K5" s="1"/>
      <c r="L5" s="1"/>
      <c r="M5" s="5"/>
      <c r="N5" s="5" t="s">
        <v>126</v>
      </c>
    </row>
    <row r="6" spans="1:21" ht="45" x14ac:dyDescent="0.25">
      <c r="A6" s="2" t="s">
        <v>41</v>
      </c>
      <c r="B6" s="3">
        <v>43488</v>
      </c>
      <c r="C6" s="2" t="s">
        <v>62</v>
      </c>
      <c r="D6" s="13"/>
      <c r="E6" s="6">
        <v>3</v>
      </c>
      <c r="F6" s="6">
        <v>4</v>
      </c>
      <c r="G6" s="6">
        <f t="shared" ref="G6" si="2">+E6*F6</f>
        <v>12</v>
      </c>
      <c r="H6" s="5"/>
      <c r="I6" s="1">
        <v>15</v>
      </c>
      <c r="J6" s="1"/>
      <c r="K6" s="1"/>
      <c r="L6" s="1" t="s">
        <v>38</v>
      </c>
      <c r="M6" s="5"/>
      <c r="N6" s="5" t="s">
        <v>125</v>
      </c>
      <c r="O6" s="26"/>
    </row>
    <row r="7" spans="1:21" ht="30" x14ac:dyDescent="0.25">
      <c r="A7" s="2" t="s">
        <v>43</v>
      </c>
      <c r="B7" s="3">
        <v>43488</v>
      </c>
      <c r="C7" s="2" t="s">
        <v>63</v>
      </c>
      <c r="D7" s="5"/>
      <c r="E7" s="6"/>
      <c r="F7" s="6"/>
      <c r="G7" s="6">
        <f>E7*F7</f>
        <v>0</v>
      </c>
      <c r="H7" s="5"/>
      <c r="I7" s="1">
        <v>1</v>
      </c>
      <c r="J7" s="1"/>
      <c r="K7" s="1"/>
      <c r="L7" s="1"/>
      <c r="M7" s="5"/>
      <c r="N7" s="5" t="s">
        <v>77</v>
      </c>
    </row>
    <row r="8" spans="1:21" ht="30" x14ac:dyDescent="0.25">
      <c r="A8" s="2" t="s">
        <v>27</v>
      </c>
      <c r="B8" s="3">
        <v>43488</v>
      </c>
      <c r="C8" s="2" t="s">
        <v>17</v>
      </c>
      <c r="D8" s="15"/>
      <c r="E8" s="6">
        <v>4</v>
      </c>
      <c r="F8" s="6">
        <v>4</v>
      </c>
      <c r="G8" s="6">
        <f t="shared" ref="G8" si="3">+E8*F8</f>
        <v>16</v>
      </c>
      <c r="H8" s="5"/>
      <c r="I8" s="1">
        <v>20</v>
      </c>
      <c r="J8" s="1"/>
      <c r="K8" s="1"/>
      <c r="L8" s="1" t="s">
        <v>23</v>
      </c>
      <c r="M8" s="5"/>
      <c r="N8" s="5" t="s">
        <v>111</v>
      </c>
    </row>
    <row r="9" spans="1:21" ht="45" x14ac:dyDescent="0.25">
      <c r="A9" s="2" t="s">
        <v>44</v>
      </c>
      <c r="B9" s="3">
        <v>43488</v>
      </c>
      <c r="C9" s="2" t="s">
        <v>17</v>
      </c>
      <c r="D9" s="5"/>
      <c r="E9" s="6"/>
      <c r="F9" s="6"/>
      <c r="G9" s="6">
        <f t="shared" ref="G9:G11" si="4">E9*F9</f>
        <v>0</v>
      </c>
      <c r="H9" s="5"/>
      <c r="I9" s="1">
        <v>1</v>
      </c>
      <c r="J9" s="1"/>
      <c r="K9" s="1"/>
      <c r="L9" s="1"/>
      <c r="M9" s="5"/>
      <c r="N9" s="5" t="s">
        <v>112</v>
      </c>
    </row>
    <row r="10" spans="1:21" ht="45" x14ac:dyDescent="0.25">
      <c r="A10" s="2" t="s">
        <v>59</v>
      </c>
      <c r="B10" s="3">
        <v>43488</v>
      </c>
      <c r="C10" s="2" t="s">
        <v>17</v>
      </c>
      <c r="D10" s="5"/>
      <c r="E10" s="6"/>
      <c r="F10" s="6"/>
      <c r="G10" s="6">
        <f t="shared" si="4"/>
        <v>0</v>
      </c>
      <c r="H10" s="5"/>
      <c r="I10" s="1">
        <v>1</v>
      </c>
      <c r="J10" s="1"/>
      <c r="K10" s="1"/>
      <c r="L10" s="1"/>
      <c r="M10" s="5"/>
      <c r="N10" s="5" t="s">
        <v>113</v>
      </c>
    </row>
    <row r="11" spans="1:21" ht="30" x14ac:dyDescent="0.25">
      <c r="A11" s="2" t="s">
        <v>73</v>
      </c>
      <c r="B11" s="3">
        <v>43496</v>
      </c>
      <c r="C11" s="2" t="s">
        <v>78</v>
      </c>
      <c r="D11" s="5"/>
      <c r="E11" s="6">
        <v>4</v>
      </c>
      <c r="F11" s="6">
        <v>5</v>
      </c>
      <c r="G11" s="17">
        <f t="shared" si="4"/>
        <v>20</v>
      </c>
      <c r="H11" s="5"/>
      <c r="I11" s="1">
        <v>1</v>
      </c>
      <c r="J11" s="1"/>
      <c r="K11" s="1"/>
      <c r="L11" s="1"/>
      <c r="M11" s="4" t="s">
        <v>80</v>
      </c>
      <c r="N11" s="4"/>
    </row>
    <row r="12" spans="1:21" ht="45" x14ac:dyDescent="0.25">
      <c r="A12" s="2" t="s">
        <v>46</v>
      </c>
      <c r="B12" s="3">
        <v>43488</v>
      </c>
      <c r="C12" s="2" t="s">
        <v>17</v>
      </c>
      <c r="D12" s="5"/>
      <c r="E12" s="6">
        <v>4</v>
      </c>
      <c r="F12" s="6">
        <v>4</v>
      </c>
      <c r="G12" s="19">
        <f t="shared" ref="G12:G16" si="5">+E12*F12</f>
        <v>16</v>
      </c>
      <c r="H12" s="5"/>
      <c r="I12" s="1">
        <v>20</v>
      </c>
      <c r="J12" s="1"/>
      <c r="K12" s="1"/>
      <c r="L12" s="1" t="s">
        <v>45</v>
      </c>
      <c r="M12" s="5"/>
      <c r="N12" s="5" t="s">
        <v>114</v>
      </c>
    </row>
    <row r="13" spans="1:21" ht="45" x14ac:dyDescent="0.25">
      <c r="A13" s="2" t="s">
        <v>69</v>
      </c>
      <c r="B13" s="3">
        <v>43495</v>
      </c>
      <c r="C13" s="2" t="s">
        <v>17</v>
      </c>
      <c r="D13" s="4"/>
      <c r="E13" s="6">
        <v>3</v>
      </c>
      <c r="F13" s="6">
        <v>3</v>
      </c>
      <c r="G13" s="20">
        <f t="shared" si="5"/>
        <v>9</v>
      </c>
      <c r="H13" s="10"/>
      <c r="I13" s="1">
        <v>20</v>
      </c>
      <c r="J13" s="1"/>
      <c r="K13" s="1"/>
      <c r="L13" s="1" t="s">
        <v>23</v>
      </c>
      <c r="M13" s="5"/>
      <c r="N13" s="5" t="s">
        <v>115</v>
      </c>
    </row>
    <row r="14" spans="1:21" ht="30" x14ac:dyDescent="0.25">
      <c r="A14" s="2" t="s">
        <v>30</v>
      </c>
      <c r="B14" s="3">
        <v>43488</v>
      </c>
      <c r="C14" s="2" t="s">
        <v>61</v>
      </c>
      <c r="D14" s="5"/>
      <c r="E14" s="6">
        <v>4</v>
      </c>
      <c r="F14" s="6">
        <v>4</v>
      </c>
      <c r="G14" s="19">
        <f t="shared" si="5"/>
        <v>16</v>
      </c>
      <c r="H14" s="5"/>
      <c r="I14" s="1">
        <v>10</v>
      </c>
      <c r="J14" s="1"/>
      <c r="K14" s="1"/>
      <c r="L14" s="1" t="s">
        <v>23</v>
      </c>
      <c r="M14" s="5"/>
      <c r="N14" s="5" t="s">
        <v>83</v>
      </c>
    </row>
    <row r="15" spans="1:21" ht="30" x14ac:dyDescent="0.25">
      <c r="A15" s="2" t="s">
        <v>32</v>
      </c>
      <c r="B15" s="3">
        <v>43488</v>
      </c>
      <c r="C15" s="2" t="s">
        <v>61</v>
      </c>
      <c r="D15" s="5"/>
      <c r="E15" s="6">
        <v>4</v>
      </c>
      <c r="F15" s="6">
        <v>4</v>
      </c>
      <c r="G15" s="19">
        <f t="shared" si="5"/>
        <v>16</v>
      </c>
      <c r="H15" s="5"/>
      <c r="I15" s="1">
        <v>10</v>
      </c>
      <c r="J15" s="1"/>
      <c r="K15" s="1"/>
      <c r="L15" s="1" t="s">
        <v>23</v>
      </c>
      <c r="M15" s="5"/>
      <c r="N15" s="5" t="s">
        <v>82</v>
      </c>
    </row>
    <row r="16" spans="1:21" ht="30" x14ac:dyDescent="0.25">
      <c r="A16" s="2" t="s">
        <v>75</v>
      </c>
      <c r="B16" s="3">
        <v>43496</v>
      </c>
      <c r="C16" s="2" t="s">
        <v>61</v>
      </c>
      <c r="D16" s="11"/>
      <c r="E16" s="6">
        <v>2</v>
      </c>
      <c r="F16" s="6">
        <v>2</v>
      </c>
      <c r="G16" s="20">
        <f t="shared" si="5"/>
        <v>4</v>
      </c>
      <c r="H16" s="5"/>
      <c r="I16" s="1">
        <v>10</v>
      </c>
      <c r="J16" s="1"/>
      <c r="K16" s="1"/>
      <c r="L16" s="1" t="s">
        <v>23</v>
      </c>
      <c r="M16" s="5"/>
      <c r="N16" s="21" t="s">
        <v>84</v>
      </c>
    </row>
    <row r="17" spans="1:15" ht="30" x14ac:dyDescent="0.25">
      <c r="A17" s="2" t="s">
        <v>58</v>
      </c>
      <c r="B17" s="3">
        <v>43488</v>
      </c>
      <c r="C17" s="2" t="s">
        <v>61</v>
      </c>
      <c r="D17" s="5"/>
      <c r="E17" s="6">
        <v>5</v>
      </c>
      <c r="F17" s="6">
        <v>3</v>
      </c>
      <c r="G17" s="19">
        <v>15</v>
      </c>
      <c r="H17" s="5"/>
      <c r="I17" s="1">
        <v>10</v>
      </c>
      <c r="J17" s="1"/>
      <c r="K17" s="1"/>
      <c r="L17" s="1" t="s">
        <v>50</v>
      </c>
      <c r="M17" s="5"/>
      <c r="N17" s="5"/>
    </row>
    <row r="18" spans="1:15" ht="30" x14ac:dyDescent="0.25">
      <c r="A18" s="2" t="s">
        <v>74</v>
      </c>
      <c r="B18" s="3">
        <v>43496</v>
      </c>
      <c r="C18" s="2" t="s">
        <v>61</v>
      </c>
      <c r="D18" s="12"/>
      <c r="E18" s="6">
        <v>4</v>
      </c>
      <c r="F18" s="6">
        <v>4</v>
      </c>
      <c r="G18" s="19">
        <v>16</v>
      </c>
      <c r="H18" s="5"/>
      <c r="I18" s="1">
        <v>10</v>
      </c>
      <c r="J18" s="1"/>
      <c r="K18" s="1"/>
      <c r="L18" s="1" t="s">
        <v>23</v>
      </c>
      <c r="M18" s="5"/>
      <c r="N18" s="4" t="s">
        <v>76</v>
      </c>
    </row>
    <row r="19" spans="1:15" ht="30" x14ac:dyDescent="0.25">
      <c r="A19" s="2" t="s">
        <v>29</v>
      </c>
      <c r="B19" s="3">
        <v>43488</v>
      </c>
      <c r="C19" s="2" t="s">
        <v>13</v>
      </c>
      <c r="D19" s="5"/>
      <c r="E19" s="6">
        <v>4</v>
      </c>
      <c r="F19" s="6">
        <v>4</v>
      </c>
      <c r="G19" s="6">
        <f t="shared" ref="G19:G37" si="6">+E19*F19</f>
        <v>16</v>
      </c>
      <c r="H19" s="5"/>
      <c r="I19" s="1">
        <v>15</v>
      </c>
      <c r="J19" s="1"/>
      <c r="K19" s="1"/>
      <c r="L19" s="1" t="s">
        <v>38</v>
      </c>
      <c r="M19" s="5"/>
      <c r="N19" s="5" t="s">
        <v>86</v>
      </c>
    </row>
    <row r="20" spans="1:15" ht="30" x14ac:dyDescent="0.25">
      <c r="A20" s="2" t="s">
        <v>42</v>
      </c>
      <c r="B20" s="3">
        <v>43488</v>
      </c>
      <c r="C20" s="2" t="s">
        <v>13</v>
      </c>
      <c r="D20" s="5"/>
      <c r="E20" s="6">
        <v>3</v>
      </c>
      <c r="F20" s="6">
        <v>4</v>
      </c>
      <c r="G20" s="6">
        <f t="shared" si="6"/>
        <v>12</v>
      </c>
      <c r="H20" s="5"/>
      <c r="I20" s="1">
        <v>15</v>
      </c>
      <c r="J20" s="1"/>
      <c r="K20" s="1"/>
      <c r="L20" s="1" t="s">
        <v>38</v>
      </c>
      <c r="M20" s="5"/>
      <c r="N20" s="5" t="s">
        <v>87</v>
      </c>
    </row>
    <row r="21" spans="1:15" ht="30" x14ac:dyDescent="0.25">
      <c r="A21" s="2" t="s">
        <v>70</v>
      </c>
      <c r="B21" s="3">
        <v>43495</v>
      </c>
      <c r="C21" s="2" t="s">
        <v>13</v>
      </c>
      <c r="D21" s="4"/>
      <c r="E21" s="6">
        <v>4</v>
      </c>
      <c r="F21" s="6">
        <v>3</v>
      </c>
      <c r="G21" s="6">
        <f t="shared" si="6"/>
        <v>12</v>
      </c>
      <c r="H21" s="10"/>
      <c r="I21" s="1">
        <v>15</v>
      </c>
      <c r="J21" s="1"/>
      <c r="K21" s="1"/>
      <c r="L21" s="1" t="s">
        <v>38</v>
      </c>
      <c r="M21" s="5"/>
      <c r="N21" s="5" t="s">
        <v>88</v>
      </c>
    </row>
    <row r="22" spans="1:15" ht="45" x14ac:dyDescent="0.25">
      <c r="A22" s="2" t="s">
        <v>28</v>
      </c>
      <c r="B22" s="3">
        <v>43488</v>
      </c>
      <c r="C22" s="2" t="s">
        <v>15</v>
      </c>
      <c r="D22" s="5"/>
      <c r="E22" s="6">
        <v>4</v>
      </c>
      <c r="F22" s="6">
        <v>4</v>
      </c>
      <c r="G22" s="6">
        <f t="shared" si="6"/>
        <v>16</v>
      </c>
      <c r="H22" s="5"/>
      <c r="I22" s="1">
        <v>15</v>
      </c>
      <c r="J22" s="1"/>
      <c r="K22" s="1"/>
      <c r="L22" s="1" t="s">
        <v>23</v>
      </c>
      <c r="M22" s="5"/>
      <c r="N22" s="5" t="s">
        <v>138</v>
      </c>
      <c r="O22" s="16" t="s">
        <v>394</v>
      </c>
    </row>
    <row r="23" spans="1:15" ht="45" x14ac:dyDescent="0.25">
      <c r="A23" s="2" t="s">
        <v>34</v>
      </c>
      <c r="B23" s="3">
        <v>43488</v>
      </c>
      <c r="C23" s="2" t="s">
        <v>15</v>
      </c>
      <c r="D23" s="5"/>
      <c r="E23" s="6">
        <v>4</v>
      </c>
      <c r="F23" s="6">
        <v>3</v>
      </c>
      <c r="G23" s="6">
        <f t="shared" si="6"/>
        <v>12</v>
      </c>
      <c r="H23" s="5"/>
      <c r="I23" s="1">
        <v>15</v>
      </c>
      <c r="J23" s="1"/>
      <c r="K23" s="1"/>
      <c r="L23" s="1" t="s">
        <v>23</v>
      </c>
      <c r="M23" s="5"/>
      <c r="N23" s="5" t="s">
        <v>135</v>
      </c>
      <c r="O23" s="16" t="s">
        <v>395</v>
      </c>
    </row>
    <row r="24" spans="1:15" ht="409.5" x14ac:dyDescent="0.25">
      <c r="A24" s="2" t="s">
        <v>36</v>
      </c>
      <c r="B24" s="3">
        <v>43488</v>
      </c>
      <c r="C24" s="2" t="s">
        <v>15</v>
      </c>
      <c r="D24" s="5"/>
      <c r="E24" s="6">
        <v>3</v>
      </c>
      <c r="F24" s="6">
        <v>5</v>
      </c>
      <c r="G24" s="6">
        <f t="shared" si="6"/>
        <v>15</v>
      </c>
      <c r="H24" s="10" t="s">
        <v>67</v>
      </c>
      <c r="I24" s="1">
        <v>15</v>
      </c>
      <c r="J24" s="1"/>
      <c r="K24" s="1"/>
      <c r="L24" s="1" t="s">
        <v>23</v>
      </c>
      <c r="M24" s="5"/>
      <c r="N24" s="5" t="s">
        <v>136</v>
      </c>
      <c r="O24" s="16" t="s">
        <v>394</v>
      </c>
    </row>
    <row r="25" spans="1:15" ht="45" x14ac:dyDescent="0.25">
      <c r="A25" s="2" t="s">
        <v>54</v>
      </c>
      <c r="B25" s="3">
        <v>43488</v>
      </c>
      <c r="C25" s="2" t="s">
        <v>15</v>
      </c>
      <c r="D25" s="15"/>
      <c r="E25" s="6">
        <v>4</v>
      </c>
      <c r="F25" s="6">
        <v>3</v>
      </c>
      <c r="G25" s="6">
        <f t="shared" si="6"/>
        <v>12</v>
      </c>
      <c r="H25" s="5"/>
      <c r="I25" s="1">
        <v>15</v>
      </c>
      <c r="J25" s="1"/>
      <c r="K25" s="1"/>
      <c r="L25" s="1" t="s">
        <v>23</v>
      </c>
      <c r="M25" s="5"/>
      <c r="N25" s="5" t="s">
        <v>137</v>
      </c>
      <c r="O25" s="16" t="s">
        <v>394</v>
      </c>
    </row>
    <row r="26" spans="1:15" ht="30" x14ac:dyDescent="0.25">
      <c r="A26" s="2" t="s">
        <v>72</v>
      </c>
      <c r="B26" s="3">
        <v>43496</v>
      </c>
      <c r="C26" s="2" t="s">
        <v>15</v>
      </c>
      <c r="D26" s="5"/>
      <c r="E26" s="6">
        <v>4</v>
      </c>
      <c r="F26" s="6">
        <v>3</v>
      </c>
      <c r="G26" s="6">
        <f t="shared" si="6"/>
        <v>12</v>
      </c>
      <c r="H26" s="5"/>
      <c r="I26" s="1">
        <v>15</v>
      </c>
      <c r="J26" s="1"/>
      <c r="K26" s="1" t="s">
        <v>364</v>
      </c>
      <c r="L26" s="1" t="s">
        <v>23</v>
      </c>
      <c r="M26" s="5" t="s">
        <v>117</v>
      </c>
      <c r="N26" s="4"/>
    </row>
    <row r="27" spans="1:15" ht="45" x14ac:dyDescent="0.25">
      <c r="A27" s="2" t="s">
        <v>19</v>
      </c>
      <c r="B27" s="3">
        <v>43488</v>
      </c>
      <c r="C27" s="2" t="s">
        <v>78</v>
      </c>
      <c r="D27" s="5"/>
      <c r="E27" s="6">
        <v>4</v>
      </c>
      <c r="F27" s="6">
        <v>4</v>
      </c>
      <c r="G27" s="6">
        <f t="shared" si="6"/>
        <v>16</v>
      </c>
      <c r="H27" s="5"/>
      <c r="I27" s="1">
        <v>20</v>
      </c>
      <c r="J27" s="1"/>
      <c r="K27" s="1"/>
      <c r="L27" s="1" t="s">
        <v>23</v>
      </c>
      <c r="M27" s="5"/>
      <c r="N27" s="5" t="s">
        <v>90</v>
      </c>
    </row>
    <row r="28" spans="1:15" ht="60" x14ac:dyDescent="0.25">
      <c r="A28" s="2" t="s">
        <v>24</v>
      </c>
      <c r="B28" s="3">
        <v>43488</v>
      </c>
      <c r="C28" s="2" t="s">
        <v>78</v>
      </c>
      <c r="D28" s="5"/>
      <c r="E28" s="6">
        <v>4</v>
      </c>
      <c r="F28" s="6">
        <v>5</v>
      </c>
      <c r="G28" s="6">
        <f t="shared" si="6"/>
        <v>20</v>
      </c>
      <c r="H28" s="5"/>
      <c r="I28" s="1">
        <v>20</v>
      </c>
      <c r="J28" s="1"/>
      <c r="K28" s="1"/>
      <c r="L28" s="1" t="s">
        <v>79</v>
      </c>
      <c r="M28" s="5"/>
      <c r="N28" s="5" t="s">
        <v>396</v>
      </c>
    </row>
    <row r="29" spans="1:15" ht="45" x14ac:dyDescent="0.25">
      <c r="A29" s="2" t="s">
        <v>26</v>
      </c>
      <c r="B29" s="3">
        <v>43488</v>
      </c>
      <c r="C29" s="2" t="s">
        <v>78</v>
      </c>
      <c r="D29" s="5"/>
      <c r="E29" s="6">
        <v>5</v>
      </c>
      <c r="F29" s="6">
        <v>5</v>
      </c>
      <c r="G29" s="6">
        <f t="shared" si="6"/>
        <v>25</v>
      </c>
      <c r="H29" s="5"/>
      <c r="I29" s="1">
        <v>20</v>
      </c>
      <c r="J29" s="1"/>
      <c r="K29" s="1"/>
      <c r="L29" s="1" t="s">
        <v>79</v>
      </c>
      <c r="M29" s="5"/>
      <c r="N29" s="5" t="s">
        <v>91</v>
      </c>
    </row>
    <row r="30" spans="1:15" ht="45" x14ac:dyDescent="0.25">
      <c r="A30" s="2" t="s">
        <v>39</v>
      </c>
      <c r="B30" s="3">
        <v>43488</v>
      </c>
      <c r="C30" s="2" t="s">
        <v>78</v>
      </c>
      <c r="D30" s="5"/>
      <c r="E30" s="6">
        <v>4</v>
      </c>
      <c r="F30" s="6">
        <v>5</v>
      </c>
      <c r="G30" s="6">
        <f t="shared" si="6"/>
        <v>20</v>
      </c>
      <c r="H30" s="5"/>
      <c r="I30" s="1">
        <v>20</v>
      </c>
      <c r="J30" s="1"/>
      <c r="K30" s="1"/>
      <c r="L30" s="1" t="s">
        <v>79</v>
      </c>
      <c r="M30" s="5"/>
      <c r="N30" s="5" t="s">
        <v>92</v>
      </c>
    </row>
    <row r="31" spans="1:15" ht="90" x14ac:dyDescent="0.25">
      <c r="A31" s="2" t="s">
        <v>47</v>
      </c>
      <c r="B31" s="3">
        <v>43488</v>
      </c>
      <c r="C31" s="2" t="s">
        <v>78</v>
      </c>
      <c r="D31" s="5"/>
      <c r="E31" s="6">
        <v>5</v>
      </c>
      <c r="F31" s="6">
        <v>5</v>
      </c>
      <c r="G31" s="6">
        <f t="shared" si="6"/>
        <v>25</v>
      </c>
      <c r="H31" s="5"/>
      <c r="I31" s="1">
        <v>20</v>
      </c>
      <c r="J31" s="1"/>
      <c r="K31" s="1"/>
      <c r="L31" s="1" t="s">
        <v>48</v>
      </c>
      <c r="M31" s="5"/>
      <c r="N31" s="5" t="s">
        <v>94</v>
      </c>
    </row>
    <row r="32" spans="1:15" ht="45" x14ac:dyDescent="0.25">
      <c r="A32" s="2" t="s">
        <v>66</v>
      </c>
      <c r="B32" s="3">
        <v>43495</v>
      </c>
      <c r="C32" s="2" t="s">
        <v>78</v>
      </c>
      <c r="D32" s="4"/>
      <c r="E32" s="6">
        <v>5</v>
      </c>
      <c r="F32" s="6">
        <v>4</v>
      </c>
      <c r="G32" s="6">
        <f t="shared" si="6"/>
        <v>20</v>
      </c>
      <c r="H32" s="10"/>
      <c r="I32" s="1">
        <v>20</v>
      </c>
      <c r="J32" s="1"/>
      <c r="K32" s="1"/>
      <c r="L32" s="1" t="s">
        <v>23</v>
      </c>
      <c r="M32" s="5" t="s">
        <v>93</v>
      </c>
      <c r="N32" s="5" t="s">
        <v>397</v>
      </c>
    </row>
    <row r="33" spans="1:14" ht="30" x14ac:dyDescent="0.25">
      <c r="A33" s="2" t="s">
        <v>31</v>
      </c>
      <c r="B33" s="3">
        <v>43488</v>
      </c>
      <c r="C33" s="2" t="s">
        <v>62</v>
      </c>
      <c r="D33" s="5"/>
      <c r="E33" s="6">
        <v>4</v>
      </c>
      <c r="F33" s="6">
        <v>5</v>
      </c>
      <c r="G33" s="6">
        <f t="shared" si="6"/>
        <v>20</v>
      </c>
      <c r="H33" s="5"/>
      <c r="I33" s="1">
        <v>15</v>
      </c>
      <c r="J33" s="1"/>
      <c r="K33" s="1"/>
      <c r="L33" s="1" t="s">
        <v>38</v>
      </c>
      <c r="M33" s="5"/>
      <c r="N33" s="5" t="s">
        <v>95</v>
      </c>
    </row>
    <row r="34" spans="1:14" ht="30" x14ac:dyDescent="0.25">
      <c r="A34" s="2" t="s">
        <v>41</v>
      </c>
      <c r="B34" s="3">
        <v>43488</v>
      </c>
      <c r="C34" s="2" t="s">
        <v>62</v>
      </c>
      <c r="D34" s="13"/>
      <c r="E34" s="6">
        <v>3</v>
      </c>
      <c r="F34" s="6">
        <v>4</v>
      </c>
      <c r="G34" s="6">
        <f t="shared" si="6"/>
        <v>12</v>
      </c>
      <c r="H34" s="5"/>
      <c r="I34" s="1">
        <v>15</v>
      </c>
      <c r="J34" s="1"/>
      <c r="K34" s="1"/>
      <c r="L34" s="1" t="s">
        <v>38</v>
      </c>
      <c r="M34" s="5"/>
      <c r="N34" s="5" t="s">
        <v>96</v>
      </c>
    </row>
    <row r="35" spans="1:14" ht="30" x14ac:dyDescent="0.25">
      <c r="A35" s="2" t="s">
        <v>33</v>
      </c>
      <c r="B35" s="3">
        <v>43488</v>
      </c>
      <c r="C35" s="2" t="s">
        <v>62</v>
      </c>
      <c r="D35" s="13"/>
      <c r="E35" s="6">
        <v>2</v>
      </c>
      <c r="F35" s="6">
        <v>4</v>
      </c>
      <c r="G35" s="6">
        <f t="shared" si="6"/>
        <v>8</v>
      </c>
      <c r="H35" s="5"/>
      <c r="I35" s="1">
        <v>15</v>
      </c>
      <c r="J35" s="1"/>
      <c r="K35" s="1"/>
      <c r="L35" s="1" t="s">
        <v>23</v>
      </c>
      <c r="M35" s="5"/>
      <c r="N35" s="5" t="s">
        <v>98</v>
      </c>
    </row>
    <row r="36" spans="1:14" ht="30" x14ac:dyDescent="0.25">
      <c r="A36" s="2" t="s">
        <v>68</v>
      </c>
      <c r="B36" s="3">
        <v>43495</v>
      </c>
      <c r="C36" s="2" t="s">
        <v>62</v>
      </c>
      <c r="D36" s="4"/>
      <c r="E36" s="6">
        <v>4</v>
      </c>
      <c r="F36" s="6">
        <v>4</v>
      </c>
      <c r="G36" s="6">
        <f t="shared" si="6"/>
        <v>16</v>
      </c>
      <c r="H36" s="5"/>
      <c r="I36" s="1">
        <v>15</v>
      </c>
      <c r="J36" s="1"/>
      <c r="K36" s="1"/>
      <c r="L36" s="1" t="s">
        <v>23</v>
      </c>
      <c r="M36" s="5"/>
      <c r="N36" s="5" t="s">
        <v>99</v>
      </c>
    </row>
    <row r="37" spans="1:14" ht="30" x14ac:dyDescent="0.25">
      <c r="A37" s="2" t="s">
        <v>71</v>
      </c>
      <c r="B37" s="3">
        <v>43495</v>
      </c>
      <c r="C37" s="2" t="s">
        <v>62</v>
      </c>
      <c r="D37" s="4"/>
      <c r="E37" s="6">
        <v>5</v>
      </c>
      <c r="F37" s="6">
        <v>4</v>
      </c>
      <c r="G37" s="6">
        <f t="shared" si="6"/>
        <v>20</v>
      </c>
      <c r="H37" s="5"/>
      <c r="I37" s="1">
        <v>15</v>
      </c>
      <c r="J37" s="1"/>
      <c r="K37" s="1"/>
      <c r="L37" s="1" t="s">
        <v>79</v>
      </c>
      <c r="M37" s="5"/>
      <c r="N37" s="5" t="s">
        <v>100</v>
      </c>
    </row>
    <row r="38" spans="1:14" ht="165" x14ac:dyDescent="0.25">
      <c r="A38" s="2" t="s">
        <v>18</v>
      </c>
      <c r="B38" s="3">
        <v>43488</v>
      </c>
      <c r="C38" s="2" t="s">
        <v>60</v>
      </c>
      <c r="D38" s="4"/>
      <c r="E38" s="6">
        <v>4</v>
      </c>
      <c r="F38" s="6">
        <v>4</v>
      </c>
      <c r="G38" s="6">
        <f>+E38*F38</f>
        <v>16</v>
      </c>
      <c r="H38" s="5"/>
      <c r="I38" s="1">
        <v>15</v>
      </c>
      <c r="J38" s="1"/>
      <c r="K38" s="1"/>
      <c r="L38" s="1" t="s">
        <v>81</v>
      </c>
      <c r="M38" s="5"/>
      <c r="N38" s="5" t="s">
        <v>103</v>
      </c>
    </row>
    <row r="39" spans="1:14" ht="165" x14ac:dyDescent="0.25">
      <c r="A39" s="2" t="s">
        <v>20</v>
      </c>
      <c r="B39" s="3">
        <v>43488</v>
      </c>
      <c r="C39" s="2" t="s">
        <v>60</v>
      </c>
      <c r="D39" s="5"/>
      <c r="E39" s="6">
        <v>4</v>
      </c>
      <c r="F39" s="6">
        <v>4</v>
      </c>
      <c r="G39" s="6">
        <f t="shared" ref="G39:G54" si="7">+E39*F39</f>
        <v>16</v>
      </c>
      <c r="H39" s="5"/>
      <c r="I39" s="1">
        <v>15</v>
      </c>
      <c r="J39" s="1"/>
      <c r="K39" s="1"/>
      <c r="L39" s="1" t="s">
        <v>81</v>
      </c>
      <c r="M39" s="5"/>
      <c r="N39" s="5" t="s">
        <v>101</v>
      </c>
    </row>
    <row r="40" spans="1:14" ht="285" x14ac:dyDescent="0.25">
      <c r="A40" s="2" t="s">
        <v>21</v>
      </c>
      <c r="B40" s="3">
        <v>43488</v>
      </c>
      <c r="C40" s="2" t="s">
        <v>60</v>
      </c>
      <c r="D40" s="5"/>
      <c r="E40" s="6">
        <v>5</v>
      </c>
      <c r="F40" s="6">
        <v>4</v>
      </c>
      <c r="G40" s="6">
        <f t="shared" si="7"/>
        <v>20</v>
      </c>
      <c r="H40" s="5"/>
      <c r="I40" s="1">
        <v>15</v>
      </c>
      <c r="J40" s="1"/>
      <c r="K40" s="1"/>
      <c r="L40" s="1" t="s">
        <v>81</v>
      </c>
      <c r="M40" s="5"/>
      <c r="N40" s="5" t="s">
        <v>102</v>
      </c>
    </row>
    <row r="41" spans="1:14" ht="30" x14ac:dyDescent="0.25">
      <c r="A41" s="2" t="s">
        <v>52</v>
      </c>
      <c r="B41" s="3">
        <v>43488</v>
      </c>
      <c r="C41" s="2" t="s">
        <v>16</v>
      </c>
      <c r="D41" s="16"/>
      <c r="E41" s="6">
        <v>5</v>
      </c>
      <c r="F41" s="6">
        <v>5</v>
      </c>
      <c r="G41" s="6">
        <f t="shared" si="7"/>
        <v>25</v>
      </c>
      <c r="H41" s="5"/>
      <c r="I41" s="1">
        <v>20</v>
      </c>
      <c r="J41" s="1"/>
      <c r="K41" s="1"/>
      <c r="L41" s="1" t="s">
        <v>359</v>
      </c>
      <c r="M41" s="5"/>
      <c r="N41" s="5" t="s">
        <v>104</v>
      </c>
    </row>
    <row r="42" spans="1:14" ht="30" x14ac:dyDescent="0.25">
      <c r="A42" s="2" t="s">
        <v>53</v>
      </c>
      <c r="B42" s="3">
        <v>43488</v>
      </c>
      <c r="C42" s="2" t="s">
        <v>16</v>
      </c>
      <c r="D42" s="5"/>
      <c r="E42" s="6">
        <v>4</v>
      </c>
      <c r="F42" s="6">
        <v>5</v>
      </c>
      <c r="G42" s="6">
        <f t="shared" si="7"/>
        <v>20</v>
      </c>
      <c r="H42" s="5"/>
      <c r="I42" s="1">
        <v>20</v>
      </c>
      <c r="J42" s="1"/>
      <c r="K42" s="1"/>
      <c r="L42" s="1" t="s">
        <v>359</v>
      </c>
      <c r="M42" s="5"/>
      <c r="N42" s="5" t="s">
        <v>105</v>
      </c>
    </row>
    <row r="43" spans="1:14" ht="30" x14ac:dyDescent="0.25">
      <c r="A43" s="2" t="s">
        <v>55</v>
      </c>
      <c r="B43" s="3">
        <v>43488</v>
      </c>
      <c r="C43" s="2" t="s">
        <v>16</v>
      </c>
      <c r="D43" s="5"/>
      <c r="E43" s="6">
        <v>5</v>
      </c>
      <c r="F43" s="6">
        <v>4</v>
      </c>
      <c r="G43" s="6">
        <f t="shared" si="7"/>
        <v>20</v>
      </c>
      <c r="H43" s="5"/>
      <c r="I43" s="1">
        <v>20</v>
      </c>
      <c r="J43" s="1"/>
      <c r="K43" s="1"/>
      <c r="L43" s="1" t="s">
        <v>359</v>
      </c>
      <c r="M43" s="5"/>
      <c r="N43" s="5" t="s">
        <v>107</v>
      </c>
    </row>
    <row r="44" spans="1:14" ht="30" x14ac:dyDescent="0.25">
      <c r="A44" s="2" t="s">
        <v>56</v>
      </c>
      <c r="B44" s="3">
        <v>43488</v>
      </c>
      <c r="C44" s="2" t="s">
        <v>16</v>
      </c>
      <c r="D44" s="5"/>
      <c r="E44" s="6">
        <v>5</v>
      </c>
      <c r="F44" s="6">
        <v>4</v>
      </c>
      <c r="G44" s="6">
        <f t="shared" si="7"/>
        <v>20</v>
      </c>
      <c r="H44" s="5"/>
      <c r="I44" s="1">
        <v>20</v>
      </c>
      <c r="J44" s="1"/>
      <c r="K44" s="1"/>
      <c r="L44" s="1" t="s">
        <v>359</v>
      </c>
      <c r="M44" s="5"/>
      <c r="N44" s="5" t="s">
        <v>108</v>
      </c>
    </row>
    <row r="45" spans="1:14" x14ac:dyDescent="0.25">
      <c r="A45" s="2" t="s">
        <v>57</v>
      </c>
      <c r="B45" s="3">
        <v>43488</v>
      </c>
      <c r="C45" s="2" t="s">
        <v>16</v>
      </c>
      <c r="D45" s="5"/>
      <c r="E45" s="6">
        <v>3</v>
      </c>
      <c r="F45" s="6">
        <v>2</v>
      </c>
      <c r="G45" s="6">
        <f t="shared" si="7"/>
        <v>6</v>
      </c>
      <c r="H45" s="5"/>
      <c r="I45" s="1">
        <v>20</v>
      </c>
      <c r="J45" s="1"/>
      <c r="K45" s="1"/>
      <c r="L45" s="1" t="s">
        <v>359</v>
      </c>
      <c r="M45" s="5" t="s">
        <v>109</v>
      </c>
      <c r="N45" s="5"/>
    </row>
    <row r="46" spans="1:14" x14ac:dyDescent="0.25">
      <c r="A46" s="2" t="s">
        <v>49</v>
      </c>
      <c r="B46" s="3">
        <v>43488</v>
      </c>
      <c r="C46" s="2" t="s">
        <v>16</v>
      </c>
      <c r="D46" s="5"/>
      <c r="E46" s="6">
        <v>4</v>
      </c>
      <c r="F46" s="6">
        <v>4</v>
      </c>
      <c r="G46" s="6">
        <f t="shared" si="7"/>
        <v>16</v>
      </c>
      <c r="H46" s="5"/>
      <c r="I46" s="1">
        <v>20</v>
      </c>
      <c r="J46" s="1"/>
      <c r="K46" s="1"/>
      <c r="L46" s="1" t="s">
        <v>359</v>
      </c>
      <c r="M46" s="5" t="s">
        <v>109</v>
      </c>
      <c r="N46" s="5"/>
    </row>
    <row r="47" spans="1:14" x14ac:dyDescent="0.25">
      <c r="A47" s="2" t="s">
        <v>51</v>
      </c>
      <c r="B47" s="3">
        <v>43488</v>
      </c>
      <c r="C47" s="2" t="s">
        <v>16</v>
      </c>
      <c r="D47" s="5"/>
      <c r="E47" s="6">
        <v>4</v>
      </c>
      <c r="F47" s="6">
        <v>5</v>
      </c>
      <c r="G47" s="6">
        <f t="shared" si="7"/>
        <v>20</v>
      </c>
      <c r="H47" s="5"/>
      <c r="I47" s="1">
        <v>20</v>
      </c>
      <c r="J47" s="1"/>
      <c r="K47" s="1"/>
      <c r="L47" s="1" t="s">
        <v>359</v>
      </c>
      <c r="M47" s="5" t="s">
        <v>110</v>
      </c>
      <c r="N47" s="5"/>
    </row>
    <row r="48" spans="1:14" ht="30" x14ac:dyDescent="0.25">
      <c r="A48" s="2" t="s">
        <v>40</v>
      </c>
      <c r="B48" s="3">
        <v>43488</v>
      </c>
      <c r="C48" s="2" t="s">
        <v>63</v>
      </c>
      <c r="D48" s="5"/>
      <c r="E48" s="6">
        <v>4</v>
      </c>
      <c r="F48" s="6">
        <v>5</v>
      </c>
      <c r="G48" s="6">
        <f t="shared" si="7"/>
        <v>20</v>
      </c>
      <c r="H48" s="5"/>
      <c r="I48" s="1">
        <v>15</v>
      </c>
      <c r="J48" s="1"/>
      <c r="K48" s="1" t="s">
        <v>367</v>
      </c>
      <c r="L48" s="1" t="s">
        <v>38</v>
      </c>
      <c r="M48" s="5" t="s">
        <v>117</v>
      </c>
      <c r="N48" s="5"/>
    </row>
    <row r="49" spans="1:23" ht="60" x14ac:dyDescent="0.25">
      <c r="A49" s="2" t="s">
        <v>22</v>
      </c>
      <c r="B49" s="3">
        <v>43488</v>
      </c>
      <c r="C49" s="2" t="s">
        <v>14</v>
      </c>
      <c r="D49" s="5"/>
      <c r="E49" s="6">
        <v>5</v>
      </c>
      <c r="F49" s="6">
        <v>5</v>
      </c>
      <c r="G49" s="6">
        <f t="shared" si="7"/>
        <v>25</v>
      </c>
      <c r="H49" s="5"/>
      <c r="I49" s="1">
        <v>15</v>
      </c>
      <c r="J49" s="1"/>
      <c r="K49" s="1"/>
      <c r="L49" s="1" t="s">
        <v>359</v>
      </c>
      <c r="M49" s="5" t="s">
        <v>109</v>
      </c>
      <c r="N49" s="5" t="s">
        <v>398</v>
      </c>
    </row>
    <row r="50" spans="1:23" ht="30" x14ac:dyDescent="0.25">
      <c r="A50" s="2" t="s">
        <v>25</v>
      </c>
      <c r="B50" s="3">
        <v>43488</v>
      </c>
      <c r="C50" s="2" t="s">
        <v>13</v>
      </c>
      <c r="D50" s="5"/>
      <c r="E50" s="6">
        <v>5</v>
      </c>
      <c r="F50" s="6">
        <v>5</v>
      </c>
      <c r="G50" s="6">
        <f t="shared" si="7"/>
        <v>25</v>
      </c>
      <c r="H50" s="5"/>
      <c r="I50" s="1">
        <v>15</v>
      </c>
      <c r="J50" s="1"/>
      <c r="K50" s="1" t="s">
        <v>365</v>
      </c>
      <c r="L50" s="1" t="s">
        <v>38</v>
      </c>
      <c r="M50" s="5"/>
      <c r="N50" s="5" t="s">
        <v>120</v>
      </c>
    </row>
    <row r="51" spans="1:23" ht="30" x14ac:dyDescent="0.25">
      <c r="A51" s="2" t="s">
        <v>37</v>
      </c>
      <c r="B51" s="3">
        <v>43488</v>
      </c>
      <c r="C51" s="2" t="s">
        <v>13</v>
      </c>
      <c r="D51" s="5"/>
      <c r="E51" s="6">
        <v>4</v>
      </c>
      <c r="F51" s="6">
        <v>4</v>
      </c>
      <c r="G51" s="6">
        <f t="shared" si="7"/>
        <v>16</v>
      </c>
      <c r="H51" s="5"/>
      <c r="I51" s="1">
        <v>15</v>
      </c>
      <c r="J51" s="1"/>
      <c r="K51" s="1" t="s">
        <v>365</v>
      </c>
      <c r="L51" s="1" t="s">
        <v>38</v>
      </c>
      <c r="M51" s="5"/>
      <c r="N51" s="5" t="s">
        <v>120</v>
      </c>
    </row>
    <row r="52" spans="1:23" ht="60" x14ac:dyDescent="0.25">
      <c r="A52" s="2" t="s">
        <v>97</v>
      </c>
      <c r="B52" s="3">
        <v>43488</v>
      </c>
      <c r="C52" s="2" t="s">
        <v>62</v>
      </c>
      <c r="D52" s="23"/>
      <c r="E52" s="6">
        <v>4</v>
      </c>
      <c r="F52" s="6">
        <v>4</v>
      </c>
      <c r="G52" s="6">
        <f t="shared" si="7"/>
        <v>16</v>
      </c>
      <c r="H52" s="5"/>
      <c r="I52" s="1">
        <v>15</v>
      </c>
      <c r="J52" s="1"/>
      <c r="K52" s="1" t="s">
        <v>367</v>
      </c>
      <c r="L52" s="1" t="s">
        <v>38</v>
      </c>
      <c r="M52" s="5" t="s">
        <v>119</v>
      </c>
      <c r="N52" s="5" t="s">
        <v>120</v>
      </c>
    </row>
    <row r="53" spans="1:23" ht="60" x14ac:dyDescent="0.25">
      <c r="A53" s="2" t="s">
        <v>89</v>
      </c>
      <c r="B53" s="3">
        <v>43530</v>
      </c>
      <c r="C53" s="2" t="s">
        <v>13</v>
      </c>
      <c r="D53" s="5"/>
      <c r="E53" s="6">
        <v>4</v>
      </c>
      <c r="F53" s="6">
        <v>4</v>
      </c>
      <c r="G53" s="6">
        <f t="shared" si="7"/>
        <v>16</v>
      </c>
      <c r="H53" s="10"/>
      <c r="I53" s="1">
        <v>15</v>
      </c>
      <c r="J53" s="1"/>
      <c r="K53" s="1" t="s">
        <v>365</v>
      </c>
      <c r="L53" s="1" t="s">
        <v>38</v>
      </c>
      <c r="M53" s="5"/>
      <c r="N53" s="5" t="s">
        <v>121</v>
      </c>
    </row>
    <row r="54" spans="1:23" ht="75" x14ac:dyDescent="0.25">
      <c r="A54" s="2" t="s">
        <v>106</v>
      </c>
      <c r="B54" s="3">
        <v>43488</v>
      </c>
      <c r="C54" s="2" t="s">
        <v>16</v>
      </c>
      <c r="D54" s="22"/>
      <c r="E54" s="6">
        <v>5</v>
      </c>
      <c r="F54" s="6">
        <v>5</v>
      </c>
      <c r="G54" s="6">
        <f t="shared" si="7"/>
        <v>25</v>
      </c>
      <c r="H54" s="24"/>
      <c r="I54" s="1">
        <v>20</v>
      </c>
      <c r="J54" s="1"/>
      <c r="K54" s="1" t="s">
        <v>374</v>
      </c>
      <c r="L54" s="1" t="s">
        <v>359</v>
      </c>
      <c r="M54" s="24"/>
      <c r="N54" s="5" t="s">
        <v>399</v>
      </c>
    </row>
    <row r="55" spans="1:23" ht="60" x14ac:dyDescent="0.25">
      <c r="A55" s="2" t="s">
        <v>171</v>
      </c>
      <c r="B55" s="3">
        <v>43488</v>
      </c>
      <c r="C55" s="2" t="s">
        <v>78</v>
      </c>
      <c r="D55" s="47"/>
      <c r="E55" s="6">
        <v>4</v>
      </c>
      <c r="F55" s="6">
        <v>4</v>
      </c>
      <c r="G55" s="6">
        <v>16</v>
      </c>
      <c r="H55" s="33"/>
      <c r="I55" s="28"/>
      <c r="J55" s="1">
        <v>20</v>
      </c>
      <c r="K55" s="1"/>
      <c r="L55" s="1" t="s">
        <v>374</v>
      </c>
      <c r="M55" s="1" t="s">
        <v>23</v>
      </c>
      <c r="N55" s="5"/>
      <c r="O55" s="4" t="s">
        <v>400</v>
      </c>
    </row>
    <row r="56" spans="1:23" ht="405" x14ac:dyDescent="0.25">
      <c r="A56" s="2" t="s">
        <v>170</v>
      </c>
      <c r="B56" s="3">
        <v>43488</v>
      </c>
      <c r="C56" s="2" t="s">
        <v>14</v>
      </c>
      <c r="D56" s="5"/>
      <c r="E56" s="1">
        <v>5</v>
      </c>
      <c r="F56" s="1">
        <v>5</v>
      </c>
      <c r="G56" s="40">
        <f t="shared" ref="G56" si="8">SUM(E56*F56)</f>
        <v>25</v>
      </c>
      <c r="H56" s="6">
        <v>5</v>
      </c>
      <c r="I56" s="6">
        <v>5</v>
      </c>
      <c r="J56" s="6">
        <f t="shared" ref="J56" si="9">+H56*I56</f>
        <v>25</v>
      </c>
      <c r="K56" s="6"/>
      <c r="L56" s="34"/>
      <c r="M56" s="39"/>
      <c r="N56" s="27"/>
      <c r="O56" s="27"/>
      <c r="P56" s="36"/>
      <c r="Q56" s="14">
        <f t="shared" ref="Q56" si="10">SUM(O56*P56)</f>
        <v>0</v>
      </c>
      <c r="R56" s="1">
        <v>15</v>
      </c>
      <c r="S56" s="1"/>
      <c r="T56" s="1" t="s">
        <v>391</v>
      </c>
      <c r="U56" s="1" t="s">
        <v>359</v>
      </c>
      <c r="V56" s="5"/>
      <c r="W56" s="5" t="s">
        <v>401</v>
      </c>
    </row>
    <row r="57" spans="1:23" ht="150" x14ac:dyDescent="0.25">
      <c r="A57" s="2" t="s">
        <v>153</v>
      </c>
      <c r="B57" s="3">
        <v>43495</v>
      </c>
      <c r="C57" s="2" t="s">
        <v>16</v>
      </c>
      <c r="D57" s="4"/>
      <c r="E57" s="6">
        <v>4</v>
      </c>
      <c r="F57" s="6">
        <v>3</v>
      </c>
      <c r="G57" s="6">
        <v>12</v>
      </c>
      <c r="H57" s="34"/>
      <c r="I57" s="30"/>
      <c r="J57" s="1">
        <v>20</v>
      </c>
      <c r="K57" s="1"/>
      <c r="L57" s="1" t="s">
        <v>364</v>
      </c>
      <c r="M57" s="1" t="s">
        <v>23</v>
      </c>
      <c r="N57" s="5"/>
      <c r="O57" s="5" t="s">
        <v>191</v>
      </c>
    </row>
    <row r="58" spans="1:23" ht="105" x14ac:dyDescent="0.25">
      <c r="A58" s="2" t="s">
        <v>146</v>
      </c>
      <c r="B58" s="3">
        <v>43550</v>
      </c>
      <c r="C58" s="1" t="s">
        <v>15</v>
      </c>
      <c r="D58" s="4"/>
      <c r="E58" s="2">
        <v>4</v>
      </c>
      <c r="F58" s="2">
        <v>4</v>
      </c>
      <c r="G58" s="40">
        <f t="shared" ref="G58" si="11">SUM(E58*F58)</f>
        <v>16</v>
      </c>
      <c r="H58" s="6">
        <v>4</v>
      </c>
      <c r="I58" s="6">
        <v>4</v>
      </c>
      <c r="J58" s="6">
        <f t="shared" ref="J58" si="12">+H58*I58</f>
        <v>16</v>
      </c>
      <c r="K58" s="6"/>
      <c r="L58" s="33"/>
      <c r="M58" s="38"/>
      <c r="N58" s="28"/>
      <c r="O58" s="28"/>
      <c r="P58" s="37"/>
      <c r="Q58" s="14">
        <f t="shared" ref="Q58" si="13">SUM(O58*P58)</f>
        <v>0</v>
      </c>
      <c r="R58" s="1">
        <v>15</v>
      </c>
      <c r="S58" s="1"/>
      <c r="T58" s="1" t="s">
        <v>402</v>
      </c>
      <c r="U58" s="1" t="s">
        <v>23</v>
      </c>
      <c r="V58" s="5"/>
      <c r="W58" s="5" t="s">
        <v>403</v>
      </c>
    </row>
    <row r="59" spans="1:23" ht="120" x14ac:dyDescent="0.25">
      <c r="A59" s="2"/>
      <c r="B59" s="2" t="s">
        <v>158</v>
      </c>
      <c r="C59" s="3">
        <v>43488</v>
      </c>
      <c r="D59" s="2" t="s">
        <v>16</v>
      </c>
      <c r="E59" s="49"/>
      <c r="F59" s="6">
        <v>5</v>
      </c>
      <c r="G59" s="6">
        <v>5</v>
      </c>
      <c r="H59" s="6">
        <v>25</v>
      </c>
      <c r="I59" s="33"/>
      <c r="J59" s="32"/>
      <c r="K59" s="1">
        <v>20</v>
      </c>
      <c r="L59" s="1" t="s">
        <v>374</v>
      </c>
      <c r="M59" s="1" t="s">
        <v>359</v>
      </c>
      <c r="N59" s="25" t="s">
        <v>128</v>
      </c>
      <c r="O59" s="5" t="s">
        <v>404</v>
      </c>
    </row>
    <row r="60" spans="1:23" ht="45" x14ac:dyDescent="0.25">
      <c r="A60" s="2" t="s">
        <v>161</v>
      </c>
      <c r="B60" s="3">
        <v>43488</v>
      </c>
      <c r="C60" s="2" t="s">
        <v>78</v>
      </c>
      <c r="D60" s="5"/>
      <c r="E60" s="6">
        <v>5</v>
      </c>
      <c r="F60" s="6">
        <v>5</v>
      </c>
      <c r="G60" s="6">
        <v>25</v>
      </c>
      <c r="H60" s="33"/>
      <c r="I60" s="31" t="s">
        <v>128</v>
      </c>
      <c r="J60" s="1">
        <v>20</v>
      </c>
      <c r="K60" s="1"/>
      <c r="L60" s="1" t="s">
        <v>405</v>
      </c>
      <c r="M60" s="1" t="s">
        <v>79</v>
      </c>
      <c r="N60" s="5"/>
      <c r="O60" s="4" t="s">
        <v>281</v>
      </c>
    </row>
    <row r="61" spans="1:23" ht="330" x14ac:dyDescent="0.25">
      <c r="A61" s="2" t="s">
        <v>149</v>
      </c>
      <c r="B61" s="3">
        <v>43496</v>
      </c>
      <c r="C61" s="2" t="s">
        <v>78</v>
      </c>
      <c r="D61" s="50"/>
      <c r="E61" s="6">
        <v>4</v>
      </c>
      <c r="F61" s="6">
        <v>4</v>
      </c>
      <c r="G61" s="6">
        <v>16</v>
      </c>
      <c r="H61" s="34"/>
      <c r="I61" s="29"/>
      <c r="J61" s="1">
        <v>20</v>
      </c>
      <c r="K61" s="1" t="s">
        <v>381</v>
      </c>
      <c r="L61" s="1" t="s">
        <v>79</v>
      </c>
      <c r="M61" s="5"/>
      <c r="N61" s="21" t="s">
        <v>406</v>
      </c>
      <c r="O61" s="134" t="s">
        <v>281</v>
      </c>
    </row>
    <row r="62" spans="1:23" ht="360" x14ac:dyDescent="0.25">
      <c r="A62" s="57" t="s">
        <v>165</v>
      </c>
      <c r="B62" s="58">
        <v>43530</v>
      </c>
      <c r="C62" s="57" t="s">
        <v>61</v>
      </c>
      <c r="D62" s="69"/>
      <c r="E62" s="60">
        <v>4</v>
      </c>
      <c r="F62" s="60">
        <v>4</v>
      </c>
      <c r="G62" s="60">
        <v>16</v>
      </c>
      <c r="H62" s="70"/>
      <c r="I62" s="71"/>
      <c r="J62" s="35">
        <v>10</v>
      </c>
      <c r="K62" s="35" t="s">
        <v>366</v>
      </c>
      <c r="L62" s="35" t="s">
        <v>23</v>
      </c>
      <c r="M62" s="67"/>
      <c r="N62" s="67" t="s">
        <v>407</v>
      </c>
      <c r="O62" s="134" t="s">
        <v>281</v>
      </c>
    </row>
    <row r="63" spans="1:23" ht="30" x14ac:dyDescent="0.25">
      <c r="A63" s="2" t="s">
        <v>157</v>
      </c>
      <c r="B63" s="3">
        <v>43488</v>
      </c>
      <c r="C63" s="2" t="s">
        <v>16</v>
      </c>
      <c r="D63" s="46"/>
      <c r="E63" s="6">
        <v>5</v>
      </c>
      <c r="F63" s="6">
        <v>4</v>
      </c>
      <c r="G63" s="6">
        <v>20</v>
      </c>
      <c r="H63" s="33"/>
      <c r="I63" s="29"/>
      <c r="J63" s="1">
        <v>20</v>
      </c>
      <c r="K63" s="1" t="s">
        <v>373</v>
      </c>
      <c r="L63" s="1" t="s">
        <v>50</v>
      </c>
      <c r="M63" s="5"/>
      <c r="N63" s="5" t="s">
        <v>116</v>
      </c>
      <c r="O63" s="134" t="s">
        <v>281</v>
      </c>
    </row>
    <row r="64" spans="1:23" ht="405" x14ac:dyDescent="0.25">
      <c r="A64" s="2" t="s">
        <v>169</v>
      </c>
      <c r="B64" s="3">
        <v>43488</v>
      </c>
      <c r="C64" s="2" t="s">
        <v>13</v>
      </c>
      <c r="D64" s="26"/>
      <c r="E64" s="2">
        <v>5</v>
      </c>
      <c r="F64" s="2">
        <v>5</v>
      </c>
      <c r="G64" s="40">
        <f t="shared" ref="G64" si="14">SUM(E64*F64)</f>
        <v>25</v>
      </c>
      <c r="H64" s="6">
        <v>5</v>
      </c>
      <c r="I64" s="6">
        <v>5</v>
      </c>
      <c r="J64" s="6">
        <f t="shared" ref="J64" si="15">+H64*I64</f>
        <v>25</v>
      </c>
      <c r="K64" s="33"/>
      <c r="L64" s="38" t="s">
        <v>132</v>
      </c>
      <c r="M64" s="28"/>
      <c r="N64" s="128"/>
      <c r="O64" s="28"/>
      <c r="P64" s="6" t="s">
        <v>145</v>
      </c>
      <c r="Q64" s="1">
        <v>15</v>
      </c>
      <c r="R64" s="1"/>
      <c r="S64" s="1" t="s">
        <v>365</v>
      </c>
      <c r="T64" s="1" t="s">
        <v>38</v>
      </c>
      <c r="U64" s="5"/>
      <c r="V64" s="5" t="s">
        <v>286</v>
      </c>
      <c r="W64" s="134" t="s">
        <v>281</v>
      </c>
    </row>
    <row r="65" spans="1:15" ht="360" x14ac:dyDescent="0.25">
      <c r="A65" s="57" t="s">
        <v>165</v>
      </c>
      <c r="B65" s="58">
        <v>43530</v>
      </c>
      <c r="C65" s="57" t="s">
        <v>61</v>
      </c>
      <c r="D65" s="69"/>
      <c r="E65" s="60">
        <v>4</v>
      </c>
      <c r="F65" s="60">
        <v>4</v>
      </c>
      <c r="G65" s="60">
        <v>16</v>
      </c>
      <c r="H65" s="70"/>
      <c r="I65" s="71"/>
      <c r="J65" s="35">
        <v>10</v>
      </c>
      <c r="K65" s="35" t="s">
        <v>366</v>
      </c>
      <c r="L65" s="35" t="s">
        <v>23</v>
      </c>
      <c r="M65" s="67"/>
      <c r="N65" s="67" t="s">
        <v>408</v>
      </c>
      <c r="O65" s="134" t="s">
        <v>281</v>
      </c>
    </row>
    <row r="66" spans="1:15" ht="210.75" thickBot="1" x14ac:dyDescent="0.3">
      <c r="A66" s="57" t="s">
        <v>171</v>
      </c>
      <c r="B66" s="58">
        <v>43488</v>
      </c>
      <c r="C66" s="57" t="s">
        <v>78</v>
      </c>
      <c r="D66" s="69"/>
      <c r="E66" s="60">
        <v>4</v>
      </c>
      <c r="F66" s="60">
        <v>4</v>
      </c>
      <c r="G66" s="60">
        <v>16</v>
      </c>
      <c r="H66" s="61"/>
      <c r="I66" s="70"/>
      <c r="J66" s="35">
        <v>20</v>
      </c>
      <c r="K66" s="35" t="s">
        <v>374</v>
      </c>
      <c r="L66" s="35" t="s">
        <v>23</v>
      </c>
      <c r="M66" s="67"/>
      <c r="N66" s="64" t="s">
        <v>409</v>
      </c>
      <c r="O66" s="134" t="s">
        <v>281</v>
      </c>
    </row>
    <row r="67" spans="1:15" x14ac:dyDescent="0.25">
      <c r="A67" s="317" t="s">
        <v>289</v>
      </c>
      <c r="B67" s="323">
        <v>43530</v>
      </c>
      <c r="C67" s="317" t="s">
        <v>16</v>
      </c>
      <c r="D67" s="326"/>
      <c r="E67" s="317">
        <v>3</v>
      </c>
      <c r="F67" s="317">
        <v>2</v>
      </c>
      <c r="G67" s="317" t="s">
        <v>290</v>
      </c>
      <c r="H67" s="137"/>
      <c r="I67" s="320"/>
      <c r="J67" s="317">
        <v>20</v>
      </c>
      <c r="K67" s="311"/>
      <c r="L67" s="311" t="s">
        <v>375</v>
      </c>
      <c r="M67" s="311" t="s">
        <v>359</v>
      </c>
      <c r="N67" s="311"/>
      <c r="O67" s="314" t="s">
        <v>281</v>
      </c>
    </row>
    <row r="68" spans="1:15" x14ac:dyDescent="0.25">
      <c r="A68" s="318"/>
      <c r="B68" s="324"/>
      <c r="C68" s="318"/>
      <c r="D68" s="327"/>
      <c r="E68" s="318"/>
      <c r="F68" s="318"/>
      <c r="G68" s="318"/>
      <c r="H68" s="138"/>
      <c r="I68" s="321"/>
      <c r="J68" s="318"/>
      <c r="K68" s="312"/>
      <c r="L68" s="312"/>
      <c r="M68" s="312"/>
      <c r="N68" s="312"/>
      <c r="O68" s="315"/>
    </row>
    <row r="69" spans="1:15" x14ac:dyDescent="0.25">
      <c r="A69" s="318"/>
      <c r="B69" s="324"/>
      <c r="C69" s="318"/>
      <c r="D69" s="327"/>
      <c r="E69" s="318"/>
      <c r="F69" s="318"/>
      <c r="G69" s="318"/>
      <c r="H69" s="139"/>
      <c r="I69" s="321"/>
      <c r="J69" s="318"/>
      <c r="K69" s="312"/>
      <c r="L69" s="312"/>
      <c r="M69" s="312"/>
      <c r="N69" s="312"/>
      <c r="O69" s="315"/>
    </row>
    <row r="70" spans="1:15" x14ac:dyDescent="0.25">
      <c r="A70" s="318"/>
      <c r="B70" s="324"/>
      <c r="C70" s="318"/>
      <c r="D70" s="327"/>
      <c r="E70" s="318"/>
      <c r="F70" s="318"/>
      <c r="G70" s="318"/>
      <c r="H70" s="138"/>
      <c r="I70" s="321"/>
      <c r="J70" s="318"/>
      <c r="K70" s="312"/>
      <c r="L70" s="312"/>
      <c r="M70" s="312"/>
      <c r="N70" s="312"/>
      <c r="O70" s="315"/>
    </row>
    <row r="71" spans="1:15" x14ac:dyDescent="0.25">
      <c r="A71" s="318"/>
      <c r="B71" s="324"/>
      <c r="C71" s="318"/>
      <c r="D71" s="327"/>
      <c r="E71" s="318"/>
      <c r="F71" s="318"/>
      <c r="G71" s="318"/>
      <c r="H71" s="138"/>
      <c r="I71" s="321"/>
      <c r="J71" s="318"/>
      <c r="K71" s="312"/>
      <c r="L71" s="312"/>
      <c r="M71" s="312"/>
      <c r="N71" s="312"/>
      <c r="O71" s="315"/>
    </row>
    <row r="72" spans="1:15" x14ac:dyDescent="0.25">
      <c r="A72" s="318"/>
      <c r="B72" s="324"/>
      <c r="C72" s="318"/>
      <c r="D72" s="327"/>
      <c r="E72" s="318"/>
      <c r="F72" s="318"/>
      <c r="G72" s="318"/>
      <c r="H72" s="138"/>
      <c r="I72" s="321"/>
      <c r="J72" s="318"/>
      <c r="K72" s="312"/>
      <c r="L72" s="312"/>
      <c r="M72" s="312"/>
      <c r="N72" s="312"/>
      <c r="O72" s="315"/>
    </row>
    <row r="73" spans="1:15" x14ac:dyDescent="0.25">
      <c r="A73" s="318"/>
      <c r="B73" s="324"/>
      <c r="C73" s="318"/>
      <c r="D73" s="327"/>
      <c r="E73" s="318"/>
      <c r="F73" s="318"/>
      <c r="G73" s="318"/>
      <c r="H73" s="138"/>
      <c r="I73" s="321"/>
      <c r="J73" s="318"/>
      <c r="K73" s="312"/>
      <c r="L73" s="312"/>
      <c r="M73" s="312"/>
      <c r="N73" s="312"/>
      <c r="O73" s="315"/>
    </row>
    <row r="74" spans="1:15" x14ac:dyDescent="0.25">
      <c r="A74" s="318"/>
      <c r="B74" s="324"/>
      <c r="C74" s="318"/>
      <c r="D74" s="327"/>
      <c r="E74" s="318"/>
      <c r="F74" s="318"/>
      <c r="G74" s="318"/>
      <c r="H74" s="138"/>
      <c r="I74" s="321"/>
      <c r="J74" s="318"/>
      <c r="K74" s="312"/>
      <c r="L74" s="312"/>
      <c r="M74" s="312"/>
      <c r="N74" s="312"/>
      <c r="O74" s="315"/>
    </row>
    <row r="75" spans="1:15" x14ac:dyDescent="0.25">
      <c r="A75" s="318"/>
      <c r="B75" s="324"/>
      <c r="C75" s="318"/>
      <c r="D75" s="327"/>
      <c r="E75" s="318"/>
      <c r="F75" s="318"/>
      <c r="G75" s="318"/>
      <c r="H75" s="138"/>
      <c r="I75" s="321"/>
      <c r="J75" s="318"/>
      <c r="K75" s="312"/>
      <c r="L75" s="312"/>
      <c r="M75" s="312"/>
      <c r="N75" s="312"/>
      <c r="O75" s="315"/>
    </row>
    <row r="76" spans="1:15" x14ac:dyDescent="0.25">
      <c r="A76" s="318"/>
      <c r="B76" s="324"/>
      <c r="C76" s="318"/>
      <c r="D76" s="327"/>
      <c r="E76" s="318"/>
      <c r="F76" s="318"/>
      <c r="G76" s="318"/>
      <c r="H76" s="138"/>
      <c r="I76" s="321"/>
      <c r="J76" s="318"/>
      <c r="K76" s="312"/>
      <c r="L76" s="312"/>
      <c r="M76" s="312"/>
      <c r="N76" s="312"/>
      <c r="O76" s="315"/>
    </row>
    <row r="77" spans="1:15" x14ac:dyDescent="0.25">
      <c r="A77" s="318"/>
      <c r="B77" s="324"/>
      <c r="C77" s="318"/>
      <c r="D77" s="327"/>
      <c r="E77" s="318"/>
      <c r="F77" s="318"/>
      <c r="G77" s="318"/>
      <c r="H77" s="138"/>
      <c r="I77" s="321"/>
      <c r="J77" s="318"/>
      <c r="K77" s="312"/>
      <c r="L77" s="312"/>
      <c r="M77" s="312"/>
      <c r="N77" s="312"/>
      <c r="O77" s="315"/>
    </row>
    <row r="78" spans="1:15" x14ac:dyDescent="0.25">
      <c r="A78" s="318"/>
      <c r="B78" s="324"/>
      <c r="C78" s="318"/>
      <c r="D78" s="327"/>
      <c r="E78" s="318"/>
      <c r="F78" s="318"/>
      <c r="G78" s="318"/>
      <c r="H78" s="138"/>
      <c r="I78" s="321"/>
      <c r="J78" s="318"/>
      <c r="K78" s="312"/>
      <c r="L78" s="312"/>
      <c r="M78" s="312"/>
      <c r="N78" s="312"/>
      <c r="O78" s="315"/>
    </row>
    <row r="79" spans="1:15" x14ac:dyDescent="0.25">
      <c r="A79" s="318"/>
      <c r="B79" s="324"/>
      <c r="C79" s="318"/>
      <c r="D79" s="327"/>
      <c r="E79" s="318"/>
      <c r="F79" s="318"/>
      <c r="G79" s="318"/>
      <c r="H79" s="139"/>
      <c r="I79" s="321"/>
      <c r="J79" s="318"/>
      <c r="K79" s="312"/>
      <c r="L79" s="312"/>
      <c r="M79" s="312"/>
      <c r="N79" s="312"/>
      <c r="O79" s="315"/>
    </row>
    <row r="80" spans="1:15" x14ac:dyDescent="0.25">
      <c r="A80" s="318"/>
      <c r="B80" s="324"/>
      <c r="C80" s="318"/>
      <c r="D80" s="327"/>
      <c r="E80" s="318"/>
      <c r="F80" s="318"/>
      <c r="G80" s="318"/>
      <c r="H80" s="138"/>
      <c r="I80" s="321"/>
      <c r="J80" s="318"/>
      <c r="K80" s="312"/>
      <c r="L80" s="312"/>
      <c r="M80" s="312"/>
      <c r="N80" s="312"/>
      <c r="O80" s="315"/>
    </row>
    <row r="81" spans="1:23" x14ac:dyDescent="0.25">
      <c r="A81" s="318"/>
      <c r="B81" s="324"/>
      <c r="C81" s="318"/>
      <c r="D81" s="327"/>
      <c r="E81" s="318"/>
      <c r="F81" s="318"/>
      <c r="G81" s="318"/>
      <c r="H81" s="138"/>
      <c r="I81" s="321"/>
      <c r="J81" s="318"/>
      <c r="K81" s="312"/>
      <c r="L81" s="312"/>
      <c r="M81" s="312"/>
      <c r="N81" s="312"/>
      <c r="O81" s="315"/>
    </row>
    <row r="82" spans="1:23" x14ac:dyDescent="0.25">
      <c r="A82" s="318"/>
      <c r="B82" s="324"/>
      <c r="C82" s="318"/>
      <c r="D82" s="327"/>
      <c r="E82" s="318"/>
      <c r="F82" s="318"/>
      <c r="G82" s="318"/>
      <c r="H82" s="138"/>
      <c r="I82" s="321"/>
      <c r="J82" s="318"/>
      <c r="K82" s="312"/>
      <c r="L82" s="312"/>
      <c r="M82" s="312"/>
      <c r="N82" s="312"/>
      <c r="O82" s="315"/>
    </row>
    <row r="83" spans="1:23" ht="15.75" thickBot="1" x14ac:dyDescent="0.3">
      <c r="A83" s="319"/>
      <c r="B83" s="325"/>
      <c r="C83" s="319"/>
      <c r="D83" s="328"/>
      <c r="E83" s="319"/>
      <c r="F83" s="319"/>
      <c r="G83" s="319"/>
      <c r="H83" s="140"/>
      <c r="I83" s="322"/>
      <c r="J83" s="319"/>
      <c r="K83" s="313"/>
      <c r="L83" s="313"/>
      <c r="M83" s="313"/>
      <c r="N83" s="313"/>
      <c r="O83" s="316"/>
    </row>
    <row r="84" spans="1:23" ht="105.75" thickBot="1" x14ac:dyDescent="0.3">
      <c r="A84" s="2" t="s">
        <v>161</v>
      </c>
      <c r="B84" s="3">
        <v>43488</v>
      </c>
      <c r="C84" s="2" t="s">
        <v>78</v>
      </c>
      <c r="D84" s="5"/>
      <c r="E84" s="1">
        <v>5</v>
      </c>
      <c r="F84" s="1">
        <v>5</v>
      </c>
      <c r="G84" s="40">
        <f t="shared" ref="G84" si="16">SUM(E84*F84)</f>
        <v>25</v>
      </c>
      <c r="H84" s="6">
        <v>5</v>
      </c>
      <c r="I84" s="6">
        <v>5</v>
      </c>
      <c r="J84" s="6">
        <f t="shared" ref="J84" si="17">+H84*I84</f>
        <v>25</v>
      </c>
      <c r="K84" s="33"/>
      <c r="L84" s="38" t="s">
        <v>132</v>
      </c>
      <c r="M84" s="31"/>
      <c r="N84" s="131"/>
      <c r="O84" s="31"/>
      <c r="P84" s="6" t="s">
        <v>145</v>
      </c>
      <c r="Q84" s="1">
        <v>20</v>
      </c>
      <c r="R84" s="1"/>
      <c r="S84" s="1" t="s">
        <v>410</v>
      </c>
      <c r="T84" s="1" t="s">
        <v>285</v>
      </c>
      <c r="U84" s="5"/>
      <c r="V84" s="4" t="s">
        <v>282</v>
      </c>
      <c r="W84" s="151" t="s">
        <v>281</v>
      </c>
    </row>
    <row r="85" spans="1:23" ht="135" x14ac:dyDescent="0.25">
      <c r="A85" s="2" t="s">
        <v>161</v>
      </c>
      <c r="B85" s="3">
        <v>43488</v>
      </c>
      <c r="C85" s="2" t="s">
        <v>78</v>
      </c>
      <c r="D85" s="5"/>
      <c r="E85" s="6">
        <v>5</v>
      </c>
      <c r="F85" s="6">
        <v>5</v>
      </c>
      <c r="G85" s="6">
        <v>25</v>
      </c>
      <c r="H85" s="33"/>
      <c r="I85" s="31"/>
      <c r="J85" s="1">
        <v>20</v>
      </c>
      <c r="K85" s="1" t="s">
        <v>410</v>
      </c>
      <c r="L85" s="1" t="s">
        <v>294</v>
      </c>
      <c r="M85" s="5"/>
      <c r="N85" s="4" t="s">
        <v>291</v>
      </c>
      <c r="W85" s="151" t="s">
        <v>281</v>
      </c>
    </row>
    <row r="86" spans="1:23" x14ac:dyDescent="0.25">
      <c r="W86" s="152"/>
    </row>
    <row r="87" spans="1:23" x14ac:dyDescent="0.25">
      <c r="W87" s="152"/>
    </row>
    <row r="88" spans="1:23" x14ac:dyDescent="0.25">
      <c r="W88" s="152"/>
    </row>
    <row r="89" spans="1:23" x14ac:dyDescent="0.25">
      <c r="W89" s="152"/>
    </row>
    <row r="90" spans="1:23" x14ac:dyDescent="0.25">
      <c r="W90" s="152"/>
    </row>
    <row r="91" spans="1:23" x14ac:dyDescent="0.25">
      <c r="W91" s="152"/>
    </row>
    <row r="92" spans="1:23" x14ac:dyDescent="0.25">
      <c r="W92" s="152"/>
    </row>
    <row r="93" spans="1:23" x14ac:dyDescent="0.25">
      <c r="W93" s="152"/>
    </row>
    <row r="94" spans="1:23" x14ac:dyDescent="0.25">
      <c r="W94" s="152"/>
    </row>
    <row r="95" spans="1:23" x14ac:dyDescent="0.25">
      <c r="W95" s="152"/>
    </row>
    <row r="96" spans="1:23" x14ac:dyDescent="0.25">
      <c r="W96" s="152"/>
    </row>
    <row r="97" spans="23:23" x14ac:dyDescent="0.25">
      <c r="W97" s="152"/>
    </row>
    <row r="98" spans="23:23" x14ac:dyDescent="0.25">
      <c r="W98" s="152"/>
    </row>
    <row r="99" spans="23:23" x14ac:dyDescent="0.25">
      <c r="W99" s="152"/>
    </row>
    <row r="100" spans="23:23" ht="15.75" thickBot="1" x14ac:dyDescent="0.3">
      <c r="W100" s="153"/>
    </row>
  </sheetData>
  <autoFilter ref="A1:N59"/>
  <mergeCells count="14">
    <mergeCell ref="F67:F83"/>
    <mergeCell ref="A67:A83"/>
    <mergeCell ref="B67:B83"/>
    <mergeCell ref="C67:C83"/>
    <mergeCell ref="D67:D83"/>
    <mergeCell ref="E67:E83"/>
    <mergeCell ref="N67:N83"/>
    <mergeCell ref="O67:O83"/>
    <mergeCell ref="G67:G83"/>
    <mergeCell ref="I67:I83"/>
    <mergeCell ref="J67:J83"/>
    <mergeCell ref="K67:K83"/>
    <mergeCell ref="L67:L83"/>
    <mergeCell ref="M67:M83"/>
  </mergeCells>
  <conditionalFormatting sqref="C5">
    <cfRule type="cellIs" dxfId="380" priority="617" operator="between">
      <formula>$Q$24</formula>
      <formula>$Q$37</formula>
    </cfRule>
  </conditionalFormatting>
  <conditionalFormatting sqref="C7">
    <cfRule type="cellIs" dxfId="379" priority="598" operator="between">
      <formula>$Q$23</formula>
      <formula>$Q$36</formula>
    </cfRule>
  </conditionalFormatting>
  <conditionalFormatting sqref="C9">
    <cfRule type="cellIs" dxfId="378" priority="597" operator="between">
      <formula>#REF!</formula>
      <formula>$Q$35</formula>
    </cfRule>
  </conditionalFormatting>
  <conditionalFormatting sqref="C10">
    <cfRule type="cellIs" dxfId="377" priority="596" operator="between">
      <formula>#REF!</formula>
      <formula>$Q$34</formula>
    </cfRule>
  </conditionalFormatting>
  <conditionalFormatting sqref="C11">
    <cfRule type="cellIs" dxfId="376" priority="594" operator="between">
      <formula>#REF!</formula>
      <formula>$Q$34</formula>
    </cfRule>
  </conditionalFormatting>
  <conditionalFormatting sqref="G12 I12:I15 G6 I6 G8 I8">
    <cfRule type="cellIs" dxfId="375" priority="584" operator="between">
      <formula>$Q$15</formula>
      <formula>$Q$22</formula>
    </cfRule>
    <cfRule type="cellIs" dxfId="374" priority="585" operator="between">
      <formula>#REF!</formula>
      <formula>$Q$14</formula>
    </cfRule>
    <cfRule type="cellIs" dxfId="373" priority="586" operator="between">
      <formula>$Q$7</formula>
      <formula>#REF!</formula>
    </cfRule>
    <cfRule type="cellIs" dxfId="372" priority="587" operator="between">
      <formula>#REF!</formula>
      <formula>$Q$6</formula>
    </cfRule>
  </conditionalFormatting>
  <conditionalFormatting sqref="C12">
    <cfRule type="cellIs" dxfId="371" priority="588" operator="between">
      <formula>#REF!</formula>
      <formula>$Q$34</formula>
    </cfRule>
  </conditionalFormatting>
  <conditionalFormatting sqref="G13">
    <cfRule type="cellIs" dxfId="370" priority="579" operator="between">
      <formula>$Q$15</formula>
      <formula>$Q$22</formula>
    </cfRule>
    <cfRule type="cellIs" dxfId="369" priority="580" operator="between">
      <formula>#REF!</formula>
      <formula>$Q$14</formula>
    </cfRule>
    <cfRule type="cellIs" dxfId="368" priority="581" operator="between">
      <formula>$Q$7</formula>
      <formula>#REF!</formula>
    </cfRule>
    <cfRule type="cellIs" dxfId="367" priority="582" operator="between">
      <formula>#REF!</formula>
      <formula>$Q$6</formula>
    </cfRule>
  </conditionalFormatting>
  <conditionalFormatting sqref="C13">
    <cfRule type="cellIs" dxfId="366" priority="583" operator="between">
      <formula>#REF!</formula>
      <formula>$Q$34</formula>
    </cfRule>
  </conditionalFormatting>
  <conditionalFormatting sqref="G5 I9:I11 G9:G11 I5 G7 I7">
    <cfRule type="cellIs" dxfId="365" priority="422" operator="between">
      <formula>$Q$17</formula>
      <formula>$Q$25</formula>
    </cfRule>
    <cfRule type="cellIs" dxfId="364" priority="423" operator="between">
      <formula>$Q$11</formula>
      <formula>$Q$16</formula>
    </cfRule>
    <cfRule type="cellIs" dxfId="363" priority="424" operator="between">
      <formula>$Q$7</formula>
      <formula>#REF!</formula>
    </cfRule>
    <cfRule type="cellIs" dxfId="362" priority="425" operator="between">
      <formula>#REF!</formula>
      <formula>$Q$6</formula>
    </cfRule>
  </conditionalFormatting>
  <conditionalFormatting sqref="G14">
    <cfRule type="cellIs" dxfId="361" priority="367" operator="between">
      <formula>$Q$15</formula>
      <formula>$Q$22</formula>
    </cfRule>
    <cfRule type="cellIs" dxfId="360" priority="368" operator="between">
      <formula>#REF!</formula>
      <formula>$Q$14</formula>
    </cfRule>
    <cfRule type="cellIs" dxfId="359" priority="369" operator="between">
      <formula>$Q$7</formula>
      <formula>#REF!</formula>
    </cfRule>
    <cfRule type="cellIs" dxfId="358" priority="370" operator="between">
      <formula>#REF!</formula>
      <formula>$Q$6</formula>
    </cfRule>
  </conditionalFormatting>
  <conditionalFormatting sqref="C14">
    <cfRule type="cellIs" dxfId="357" priority="371" operator="between">
      <formula>#REF!</formula>
      <formula>$Q$33</formula>
    </cfRule>
  </conditionalFormatting>
  <conditionalFormatting sqref="G15">
    <cfRule type="cellIs" dxfId="356" priority="362" operator="between">
      <formula>$Q$15</formula>
      <formula>$Q$22</formula>
    </cfRule>
    <cfRule type="cellIs" dxfId="355" priority="363" operator="between">
      <formula>#REF!</formula>
      <formula>$Q$14</formula>
    </cfRule>
    <cfRule type="cellIs" dxfId="354" priority="364" operator="between">
      <formula>$Q$7</formula>
      <formula>#REF!</formula>
    </cfRule>
    <cfRule type="cellIs" dxfId="353" priority="365" operator="between">
      <formula>#REF!</formula>
      <formula>$Q$6</formula>
    </cfRule>
  </conditionalFormatting>
  <conditionalFormatting sqref="C15">
    <cfRule type="cellIs" dxfId="352" priority="366" operator="between">
      <formula>#REF!</formula>
      <formula>$Q$33</formula>
    </cfRule>
  </conditionalFormatting>
  <conditionalFormatting sqref="G16 I16:I18">
    <cfRule type="cellIs" dxfId="351" priority="357" operator="between">
      <formula>$Q$14</formula>
      <formula>$Q$21</formula>
    </cfRule>
    <cfRule type="cellIs" dxfId="350" priority="358" operator="between">
      <formula>#REF!</formula>
      <formula>#REF!</formula>
    </cfRule>
    <cfRule type="cellIs" dxfId="349" priority="359" operator="between">
      <formula>$Q$7</formula>
      <formula>#REF!</formula>
    </cfRule>
    <cfRule type="cellIs" dxfId="348" priority="360" operator="between">
      <formula>#REF!</formula>
      <formula>$Q$6</formula>
    </cfRule>
  </conditionalFormatting>
  <conditionalFormatting sqref="C16">
    <cfRule type="cellIs" dxfId="347" priority="361" operator="between">
      <formula>#REF!</formula>
      <formula>$Q$32</formula>
    </cfRule>
  </conditionalFormatting>
  <conditionalFormatting sqref="G17:G18">
    <cfRule type="cellIs" dxfId="346" priority="352" operator="between">
      <formula>$Q$14</formula>
      <formula>$Q$21</formula>
    </cfRule>
    <cfRule type="cellIs" dxfId="345" priority="353" operator="between">
      <formula>#REF!</formula>
      <formula>#REF!</formula>
    </cfRule>
    <cfRule type="cellIs" dxfId="344" priority="354" operator="between">
      <formula>$Q$7</formula>
      <formula>#REF!</formula>
    </cfRule>
    <cfRule type="cellIs" dxfId="343" priority="355" operator="between">
      <formula>#REF!</formula>
      <formula>$Q$6</formula>
    </cfRule>
  </conditionalFormatting>
  <conditionalFormatting sqref="C17:C18">
    <cfRule type="cellIs" dxfId="342" priority="356" operator="between">
      <formula>#REF!</formula>
      <formula>$Q$32</formula>
    </cfRule>
  </conditionalFormatting>
  <conditionalFormatting sqref="C6">
    <cfRule type="cellIs" dxfId="341" priority="181" operator="between">
      <formula>#REF!</formula>
      <formula>$Q$34</formula>
    </cfRule>
  </conditionalFormatting>
  <conditionalFormatting sqref="C8">
    <cfRule type="cellIs" dxfId="340" priority="176" operator="between">
      <formula>#REF!</formula>
      <formula>$Q$34</formula>
    </cfRule>
  </conditionalFormatting>
  <dataValidations count="10">
    <dataValidation type="list" allowBlank="1" showInputMessage="1" showErrorMessage="1" sqref="I19:I49 E19:F49 F1">
      <formula1>#REF!</formula1>
    </dataValidation>
    <dataValidation type="list" allowBlank="1" showInputMessage="1" showErrorMessage="1" sqref="C5">
      <formula1>$Q$24:$Q$37</formula1>
    </dataValidation>
    <dataValidation type="list" allowBlank="1" showInputMessage="1" showErrorMessage="1" sqref="C7">
      <formula1>$Q$23:$Q$36</formula1>
    </dataValidation>
    <dataValidation type="list" allowBlank="1" showInputMessage="1" showErrorMessage="1" sqref="C9">
      <formula1>$Q$23:$Q$35</formula1>
    </dataValidation>
    <dataValidation type="list" allowBlank="1" showInputMessage="1" showErrorMessage="1" sqref="C6 C8 C10:C13">
      <formula1>$Q$23:$Q$34</formula1>
    </dataValidation>
    <dataValidation type="list" allowBlank="1" showInputMessage="1" showErrorMessage="1" sqref="E6:F6 E8:F8 E12:F18">
      <formula1>$Q$5:$Q$8</formula1>
    </dataValidation>
    <dataValidation type="list" allowBlank="1" showInputMessage="1" showErrorMessage="1" sqref="C14:C15">
      <formula1>$Q$23:$Q$33</formula1>
    </dataValidation>
    <dataValidation type="list" allowBlank="1" showInputMessage="1" showErrorMessage="1" sqref="C16:C18">
      <formula1>$Q$22:$Q$32</formula1>
    </dataValidation>
    <dataValidation type="list" allowBlank="1" showInputMessage="1" showErrorMessage="1" sqref="I16:I18">
      <formula1>$Q$5:$Q$21</formula1>
    </dataValidation>
    <dataValidation type="list" allowBlank="1" showInputMessage="1" showErrorMessage="1" sqref="I12:I15 I8 I6">
      <formula1>$Q$5:$Q$22</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347" operator="between" id="{3BF6C5BA-89DA-430B-9B1C-952073EC2B29}">
            <xm:f>'Do Not Delete'!$A$20</xm:f>
            <xm:f>'Do Not Delete'!$A$25</xm:f>
            <x14:dxf>
              <font>
                <b/>
                <i val="0"/>
              </font>
              <fill>
                <patternFill>
                  <bgColor rgb="FFFF0000"/>
                </patternFill>
              </fill>
            </x14:dxf>
          </x14:cfRule>
          <x14:cfRule type="cellIs" priority="348" operator="between" id="{4218C56C-5DDC-4370-95C1-782ABAD70ED7}">
            <xm:f>'Do Not Delete'!$A$10</xm:f>
            <xm:f>'Do Not Delete'!$A$19</xm:f>
            <x14:dxf>
              <font>
                <b/>
                <i val="0"/>
              </font>
              <fill>
                <patternFill>
                  <bgColor rgb="FFFFC000"/>
                </patternFill>
              </fill>
            </x14:dxf>
          </x14:cfRule>
          <x14:cfRule type="cellIs" priority="349" operator="between" id="{B25B1459-9E31-4043-98DF-042E7ABF676C}">
            <xm:f>'Do Not Delete'!$A$4</xm:f>
            <xm:f>'Do Not Delete'!$A$9</xm:f>
            <x14:dxf>
              <font>
                <b/>
                <i val="0"/>
              </font>
              <fill>
                <patternFill>
                  <bgColor rgb="FFFFFF00"/>
                </patternFill>
              </fill>
            </x14:dxf>
          </x14:cfRule>
          <x14:cfRule type="cellIs" priority="350" operator="between" id="{CA100B50-ED9F-484E-8FCB-CBE488985341}">
            <xm:f>'Do Not Delete'!$A$1</xm:f>
            <xm:f>'Do Not Delete'!$A$3</xm:f>
            <x14:dxf>
              <font>
                <b/>
                <i val="0"/>
              </font>
              <fill>
                <patternFill>
                  <bgColor rgb="FF00B050"/>
                </patternFill>
              </fill>
            </x14:dxf>
          </x14:cfRule>
          <xm:sqref>G19 I19</xm:sqref>
        </x14:conditionalFormatting>
        <x14:conditionalFormatting xmlns:xm="http://schemas.microsoft.com/office/excel/2006/main">
          <x14:cfRule type="cellIs" priority="351" operator="between" id="{74A89F64-A447-4DE4-86A5-6F628B1617AF}">
            <xm:f>'Do Not Delete'!$A$26</xm:f>
            <xm:f>'Do Not Delete'!$A$35</xm:f>
            <x14:dxf>
              <font>
                <b/>
                <i val="0"/>
              </font>
            </x14:dxf>
          </x14:cfRule>
          <xm:sqref>C19</xm:sqref>
        </x14:conditionalFormatting>
        <x14:conditionalFormatting xmlns:xm="http://schemas.microsoft.com/office/excel/2006/main">
          <x14:cfRule type="cellIs" priority="342" operator="between" id="{F1B249DB-3FF8-4785-93A7-8AF5A2FCEA15}">
            <xm:f>'Do Not Delete'!$A$20</xm:f>
            <xm:f>'Do Not Delete'!$A$25</xm:f>
            <x14:dxf>
              <font>
                <b/>
                <i val="0"/>
              </font>
              <fill>
                <patternFill>
                  <bgColor rgb="FFFF0000"/>
                </patternFill>
              </fill>
            </x14:dxf>
          </x14:cfRule>
          <x14:cfRule type="cellIs" priority="343" operator="between" id="{58DD63EB-8B40-4EDA-B8B0-78E353209DD5}">
            <xm:f>'Do Not Delete'!$A$10</xm:f>
            <xm:f>'Do Not Delete'!$A$19</xm:f>
            <x14:dxf>
              <font>
                <b/>
                <i val="0"/>
              </font>
              <fill>
                <patternFill>
                  <bgColor rgb="FFFFC000"/>
                </patternFill>
              </fill>
            </x14:dxf>
          </x14:cfRule>
          <x14:cfRule type="cellIs" priority="344" operator="between" id="{332CE665-7DDC-4E52-8545-A9E2D5F310E4}">
            <xm:f>'Do Not Delete'!$A$4</xm:f>
            <xm:f>'Do Not Delete'!$A$9</xm:f>
            <x14:dxf>
              <font>
                <b/>
                <i val="0"/>
              </font>
              <fill>
                <patternFill>
                  <bgColor rgb="FFFFFF00"/>
                </patternFill>
              </fill>
            </x14:dxf>
          </x14:cfRule>
          <x14:cfRule type="cellIs" priority="345" operator="between" id="{F5B2BE2A-1038-4F72-B3A0-85092DDD9DE2}">
            <xm:f>'Do Not Delete'!$A$1</xm:f>
            <xm:f>'Do Not Delete'!$A$3</xm:f>
            <x14:dxf>
              <font>
                <b/>
                <i val="0"/>
              </font>
              <fill>
                <patternFill>
                  <bgColor rgb="FF00B050"/>
                </patternFill>
              </fill>
            </x14:dxf>
          </x14:cfRule>
          <xm:sqref>G20 I20</xm:sqref>
        </x14:conditionalFormatting>
        <x14:conditionalFormatting xmlns:xm="http://schemas.microsoft.com/office/excel/2006/main">
          <x14:cfRule type="cellIs" priority="346" operator="between" id="{6345042E-191D-4BAD-B70E-DFF958218978}">
            <xm:f>'Do Not Delete'!$A$26</xm:f>
            <xm:f>'Do Not Delete'!$A$35</xm:f>
            <x14:dxf>
              <font>
                <b/>
                <i val="0"/>
              </font>
            </x14:dxf>
          </x14:cfRule>
          <xm:sqref>C20</xm:sqref>
        </x14:conditionalFormatting>
        <x14:conditionalFormatting xmlns:xm="http://schemas.microsoft.com/office/excel/2006/main">
          <x14:cfRule type="cellIs" priority="337" operator="between" id="{EBC749D4-719C-4621-AF39-925E5BEE046B}">
            <xm:f>'Do Not Delete'!$A$20</xm:f>
            <xm:f>'Do Not Delete'!$A$25</xm:f>
            <x14:dxf>
              <font>
                <b/>
                <i val="0"/>
              </font>
              <fill>
                <patternFill>
                  <bgColor rgb="FFFF0000"/>
                </patternFill>
              </fill>
            </x14:dxf>
          </x14:cfRule>
          <x14:cfRule type="cellIs" priority="338" operator="between" id="{7842CF1E-B8ED-4BFB-915E-4D329667AF0F}">
            <xm:f>'Do Not Delete'!$A$10</xm:f>
            <xm:f>'Do Not Delete'!$A$19</xm:f>
            <x14:dxf>
              <font>
                <b/>
                <i val="0"/>
              </font>
              <fill>
                <patternFill>
                  <bgColor rgb="FFFFC000"/>
                </patternFill>
              </fill>
            </x14:dxf>
          </x14:cfRule>
          <x14:cfRule type="cellIs" priority="339" operator="between" id="{76F0363C-77FE-49B1-9DBC-F413C19C37F2}">
            <xm:f>'Do Not Delete'!$A$4</xm:f>
            <xm:f>'Do Not Delete'!$A$9</xm:f>
            <x14:dxf>
              <font>
                <b/>
                <i val="0"/>
              </font>
              <fill>
                <patternFill>
                  <bgColor rgb="FFFFFF00"/>
                </patternFill>
              </fill>
            </x14:dxf>
          </x14:cfRule>
          <x14:cfRule type="cellIs" priority="340" operator="between" id="{478373C8-959B-4664-9466-48CBC3962A59}">
            <xm:f>'Do Not Delete'!$A$1</xm:f>
            <xm:f>'Do Not Delete'!$A$3</xm:f>
            <x14:dxf>
              <font>
                <b/>
                <i val="0"/>
              </font>
              <fill>
                <patternFill>
                  <bgColor rgb="FF00B050"/>
                </patternFill>
              </fill>
            </x14:dxf>
          </x14:cfRule>
          <xm:sqref>G21 I21</xm:sqref>
        </x14:conditionalFormatting>
        <x14:conditionalFormatting xmlns:xm="http://schemas.microsoft.com/office/excel/2006/main">
          <x14:cfRule type="cellIs" priority="341" operator="between" id="{8056749F-553D-4B0B-86D8-ADDB07DEDADF}">
            <xm:f>'Do Not Delete'!$A$26</xm:f>
            <xm:f>'Do Not Delete'!$A$35</xm:f>
            <x14:dxf>
              <font>
                <b/>
                <i val="0"/>
              </font>
            </x14:dxf>
          </x14:cfRule>
          <xm:sqref>C21</xm:sqref>
        </x14:conditionalFormatting>
        <x14:conditionalFormatting xmlns:xm="http://schemas.microsoft.com/office/excel/2006/main">
          <x14:cfRule type="cellIs" priority="332" operator="between" id="{00829489-0C8A-4712-993A-4AEB4D924B48}">
            <xm:f>'Do Not Delete'!$A$20</xm:f>
            <xm:f>'Do Not Delete'!$A$25</xm:f>
            <x14:dxf>
              <font>
                <b/>
                <i val="0"/>
              </font>
              <fill>
                <patternFill>
                  <bgColor rgb="FFFF0000"/>
                </patternFill>
              </fill>
            </x14:dxf>
          </x14:cfRule>
          <x14:cfRule type="cellIs" priority="333" operator="between" id="{478E72C0-7755-45AB-9A9B-BB8049E6BEF0}">
            <xm:f>'Do Not Delete'!$A$10</xm:f>
            <xm:f>'Do Not Delete'!$A$19</xm:f>
            <x14:dxf>
              <font>
                <b/>
                <i val="0"/>
              </font>
              <fill>
                <patternFill>
                  <bgColor rgb="FFFFC000"/>
                </patternFill>
              </fill>
            </x14:dxf>
          </x14:cfRule>
          <x14:cfRule type="cellIs" priority="334" operator="between" id="{41C25BC8-A674-4008-82EF-8018F9228358}">
            <xm:f>'Do Not Delete'!$A$4</xm:f>
            <xm:f>'Do Not Delete'!$A$9</xm:f>
            <x14:dxf>
              <font>
                <b/>
                <i val="0"/>
              </font>
              <fill>
                <patternFill>
                  <bgColor rgb="FFFFFF00"/>
                </patternFill>
              </fill>
            </x14:dxf>
          </x14:cfRule>
          <x14:cfRule type="cellIs" priority="335" operator="between" id="{0B29DB2E-0E26-47D9-B5A1-1A189CA5F6CF}">
            <xm:f>'Do Not Delete'!$A$1</xm:f>
            <xm:f>'Do Not Delete'!$A$3</xm:f>
            <x14:dxf>
              <font>
                <b/>
                <i val="0"/>
              </font>
              <fill>
                <patternFill>
                  <bgColor rgb="FF00B050"/>
                </patternFill>
              </fill>
            </x14:dxf>
          </x14:cfRule>
          <xm:sqref>G22 I22</xm:sqref>
        </x14:conditionalFormatting>
        <x14:conditionalFormatting xmlns:xm="http://schemas.microsoft.com/office/excel/2006/main">
          <x14:cfRule type="cellIs" priority="336" operator="between" id="{4D6DA01B-0010-434D-9602-B9546014D2C5}">
            <xm:f>'Do Not Delete'!$A$26</xm:f>
            <xm:f>'Do Not Delete'!$A$35</xm:f>
            <x14:dxf>
              <font>
                <b/>
                <i val="0"/>
              </font>
            </x14:dxf>
          </x14:cfRule>
          <xm:sqref>C22</xm:sqref>
        </x14:conditionalFormatting>
        <x14:conditionalFormatting xmlns:xm="http://schemas.microsoft.com/office/excel/2006/main">
          <x14:cfRule type="cellIs" priority="327" operator="between" id="{748AAA75-C5D7-4F73-9165-DE36503AA03D}">
            <xm:f>'Do Not Delete'!$A$20</xm:f>
            <xm:f>'Do Not Delete'!$A$25</xm:f>
            <x14:dxf>
              <font>
                <b/>
                <i val="0"/>
              </font>
              <fill>
                <patternFill>
                  <bgColor rgb="FFFF0000"/>
                </patternFill>
              </fill>
            </x14:dxf>
          </x14:cfRule>
          <x14:cfRule type="cellIs" priority="328" operator="between" id="{0FC89902-8ADD-4BE4-A1B5-179C4229C539}">
            <xm:f>'Do Not Delete'!$A$10</xm:f>
            <xm:f>'Do Not Delete'!$A$19</xm:f>
            <x14:dxf>
              <font>
                <b/>
                <i val="0"/>
              </font>
              <fill>
                <patternFill>
                  <bgColor rgb="FFFFC000"/>
                </patternFill>
              </fill>
            </x14:dxf>
          </x14:cfRule>
          <x14:cfRule type="cellIs" priority="329" operator="between" id="{CBDD5C0D-FCD4-4E4E-A129-2B10596D8589}">
            <xm:f>'Do Not Delete'!$A$4</xm:f>
            <xm:f>'Do Not Delete'!$A$9</xm:f>
            <x14:dxf>
              <font>
                <b/>
                <i val="0"/>
              </font>
              <fill>
                <patternFill>
                  <bgColor rgb="FFFFFF00"/>
                </patternFill>
              </fill>
            </x14:dxf>
          </x14:cfRule>
          <x14:cfRule type="cellIs" priority="330" operator="between" id="{860CD517-646E-4742-A6E4-A2E09296574B}">
            <xm:f>'Do Not Delete'!$A$1</xm:f>
            <xm:f>'Do Not Delete'!$A$3</xm:f>
            <x14:dxf>
              <font>
                <b/>
                <i val="0"/>
              </font>
              <fill>
                <patternFill>
                  <bgColor rgb="FF00B050"/>
                </patternFill>
              </fill>
            </x14:dxf>
          </x14:cfRule>
          <xm:sqref>G23 I23</xm:sqref>
        </x14:conditionalFormatting>
        <x14:conditionalFormatting xmlns:xm="http://schemas.microsoft.com/office/excel/2006/main">
          <x14:cfRule type="cellIs" priority="331" operator="between" id="{A7ED2B7B-4F0E-4113-92B0-898510AB076A}">
            <xm:f>'Do Not Delete'!$A$26</xm:f>
            <xm:f>'Do Not Delete'!$A$35</xm:f>
            <x14:dxf>
              <font>
                <b/>
                <i val="0"/>
              </font>
            </x14:dxf>
          </x14:cfRule>
          <xm:sqref>C23</xm:sqref>
        </x14:conditionalFormatting>
        <x14:conditionalFormatting xmlns:xm="http://schemas.microsoft.com/office/excel/2006/main">
          <x14:cfRule type="cellIs" priority="322" operator="between" id="{058CA8C6-A5D6-4AFF-A495-513B392010CB}">
            <xm:f>'Do Not Delete'!$A$20</xm:f>
            <xm:f>'Do Not Delete'!$A$25</xm:f>
            <x14:dxf>
              <font>
                <b/>
                <i val="0"/>
              </font>
              <fill>
                <patternFill>
                  <bgColor rgb="FFFF0000"/>
                </patternFill>
              </fill>
            </x14:dxf>
          </x14:cfRule>
          <x14:cfRule type="cellIs" priority="323" operator="between" id="{61848E61-C28D-4766-B596-0ABF70A79268}">
            <xm:f>'Do Not Delete'!$A$10</xm:f>
            <xm:f>'Do Not Delete'!$A$19</xm:f>
            <x14:dxf>
              <font>
                <b/>
                <i val="0"/>
              </font>
              <fill>
                <patternFill>
                  <bgColor rgb="FFFFC000"/>
                </patternFill>
              </fill>
            </x14:dxf>
          </x14:cfRule>
          <x14:cfRule type="cellIs" priority="324" operator="between" id="{D592BE46-A550-4C34-9C6E-E5FA986170ED}">
            <xm:f>'Do Not Delete'!$A$4</xm:f>
            <xm:f>'Do Not Delete'!$A$9</xm:f>
            <x14:dxf>
              <font>
                <b/>
                <i val="0"/>
              </font>
              <fill>
                <patternFill>
                  <bgColor rgb="FFFFFF00"/>
                </patternFill>
              </fill>
            </x14:dxf>
          </x14:cfRule>
          <x14:cfRule type="cellIs" priority="325" operator="between" id="{D42738C1-39E0-4CD1-B85D-17FB56347144}">
            <xm:f>'Do Not Delete'!$A$1</xm:f>
            <xm:f>'Do Not Delete'!$A$3</xm:f>
            <x14:dxf>
              <font>
                <b/>
                <i val="0"/>
              </font>
              <fill>
                <patternFill>
                  <bgColor rgb="FF00B050"/>
                </patternFill>
              </fill>
            </x14:dxf>
          </x14:cfRule>
          <xm:sqref>G24 I24</xm:sqref>
        </x14:conditionalFormatting>
        <x14:conditionalFormatting xmlns:xm="http://schemas.microsoft.com/office/excel/2006/main">
          <x14:cfRule type="cellIs" priority="326" operator="between" id="{F0BF240E-14F9-4432-8FEB-840704095BA6}">
            <xm:f>'Do Not Delete'!$A$26</xm:f>
            <xm:f>'Do Not Delete'!$A$35</xm:f>
            <x14:dxf>
              <font>
                <b/>
                <i val="0"/>
              </font>
            </x14:dxf>
          </x14:cfRule>
          <xm:sqref>C24</xm:sqref>
        </x14:conditionalFormatting>
        <x14:conditionalFormatting xmlns:xm="http://schemas.microsoft.com/office/excel/2006/main">
          <x14:cfRule type="cellIs" priority="317" operator="between" id="{AA811600-E630-4917-AE99-D2FC2258265D}">
            <xm:f>'Do Not Delete'!$A$20</xm:f>
            <xm:f>'Do Not Delete'!$A$25</xm:f>
            <x14:dxf>
              <font>
                <b/>
                <i val="0"/>
              </font>
              <fill>
                <patternFill>
                  <bgColor rgb="FFFF0000"/>
                </patternFill>
              </fill>
            </x14:dxf>
          </x14:cfRule>
          <x14:cfRule type="cellIs" priority="318" operator="between" id="{6569C69A-1288-443F-AD92-F559DF33C3F9}">
            <xm:f>'Do Not Delete'!$A$10</xm:f>
            <xm:f>'Do Not Delete'!$A$19</xm:f>
            <x14:dxf>
              <font>
                <b/>
                <i val="0"/>
              </font>
              <fill>
                <patternFill>
                  <bgColor rgb="FFFFC000"/>
                </patternFill>
              </fill>
            </x14:dxf>
          </x14:cfRule>
          <x14:cfRule type="cellIs" priority="319" operator="between" id="{E356AD28-3E35-450C-AFD9-9CE65BC4BA37}">
            <xm:f>'Do Not Delete'!$A$4</xm:f>
            <xm:f>'Do Not Delete'!$A$9</xm:f>
            <x14:dxf>
              <font>
                <b/>
                <i val="0"/>
              </font>
              <fill>
                <patternFill>
                  <bgColor rgb="FFFFFF00"/>
                </patternFill>
              </fill>
            </x14:dxf>
          </x14:cfRule>
          <x14:cfRule type="cellIs" priority="320" operator="between" id="{8D5CD898-6C97-45EA-8C01-0CF90F237404}">
            <xm:f>'Do Not Delete'!$A$1</xm:f>
            <xm:f>'Do Not Delete'!$A$3</xm:f>
            <x14:dxf>
              <font>
                <b/>
                <i val="0"/>
              </font>
              <fill>
                <patternFill>
                  <bgColor rgb="FF00B050"/>
                </patternFill>
              </fill>
            </x14:dxf>
          </x14:cfRule>
          <xm:sqref>G25 I25</xm:sqref>
        </x14:conditionalFormatting>
        <x14:conditionalFormatting xmlns:xm="http://schemas.microsoft.com/office/excel/2006/main">
          <x14:cfRule type="cellIs" priority="321" operator="between" id="{9364011E-6B93-48B3-8DCB-E7BD8E897109}">
            <xm:f>'Do Not Delete'!$A$26</xm:f>
            <xm:f>'Do Not Delete'!$A$35</xm:f>
            <x14:dxf>
              <font>
                <b/>
                <i val="0"/>
              </font>
            </x14:dxf>
          </x14:cfRule>
          <xm:sqref>C25</xm:sqref>
        </x14:conditionalFormatting>
        <x14:conditionalFormatting xmlns:xm="http://schemas.microsoft.com/office/excel/2006/main">
          <x14:cfRule type="cellIs" priority="312" operator="between" id="{F4EB3A3F-25D9-4F00-B138-DBE8A212AB73}">
            <xm:f>'Do Not Delete'!$A$20</xm:f>
            <xm:f>'Do Not Delete'!$A$25</xm:f>
            <x14:dxf>
              <font>
                <b/>
                <i val="0"/>
              </font>
              <fill>
                <patternFill>
                  <bgColor rgb="FFFF0000"/>
                </patternFill>
              </fill>
            </x14:dxf>
          </x14:cfRule>
          <x14:cfRule type="cellIs" priority="313" operator="between" id="{A87E7027-5E38-4BF9-9F65-4F50AA8BC233}">
            <xm:f>'Do Not Delete'!$A$10</xm:f>
            <xm:f>'Do Not Delete'!$A$19</xm:f>
            <x14:dxf>
              <font>
                <b/>
                <i val="0"/>
              </font>
              <fill>
                <patternFill>
                  <bgColor rgb="FFFFC000"/>
                </patternFill>
              </fill>
            </x14:dxf>
          </x14:cfRule>
          <x14:cfRule type="cellIs" priority="314" operator="between" id="{1300B0C6-4EC3-4C9C-A338-11CB7F519254}">
            <xm:f>'Do Not Delete'!$A$4</xm:f>
            <xm:f>'Do Not Delete'!$A$9</xm:f>
            <x14:dxf>
              <font>
                <b/>
                <i val="0"/>
              </font>
              <fill>
                <patternFill>
                  <bgColor rgb="FFFFFF00"/>
                </patternFill>
              </fill>
            </x14:dxf>
          </x14:cfRule>
          <x14:cfRule type="cellIs" priority="315" operator="between" id="{1CE4EF29-A661-4E9F-97AF-76B4DC2B0AEE}">
            <xm:f>'Do Not Delete'!$A$1</xm:f>
            <xm:f>'Do Not Delete'!$A$3</xm:f>
            <x14:dxf>
              <font>
                <b/>
                <i val="0"/>
              </font>
              <fill>
                <patternFill>
                  <bgColor rgb="FF00B050"/>
                </patternFill>
              </fill>
            </x14:dxf>
          </x14:cfRule>
          <xm:sqref>G26 I26</xm:sqref>
        </x14:conditionalFormatting>
        <x14:conditionalFormatting xmlns:xm="http://schemas.microsoft.com/office/excel/2006/main">
          <x14:cfRule type="cellIs" priority="316" operator="between" id="{D10B3F52-4580-4581-9852-4CDB0A58C6CB}">
            <xm:f>'Do Not Delete'!$A$26</xm:f>
            <xm:f>'Do Not Delete'!$A$35</xm:f>
            <x14:dxf>
              <font>
                <b/>
                <i val="0"/>
              </font>
            </x14:dxf>
          </x14:cfRule>
          <xm:sqref>C26</xm:sqref>
        </x14:conditionalFormatting>
        <x14:conditionalFormatting xmlns:xm="http://schemas.microsoft.com/office/excel/2006/main">
          <x14:cfRule type="cellIs" priority="307" operator="between" id="{5F393359-BEA8-47CC-964B-8EA2BC3E638F}">
            <xm:f>'Do Not Delete'!$A$20</xm:f>
            <xm:f>'Do Not Delete'!$A$25</xm:f>
            <x14:dxf>
              <font>
                <b/>
                <i val="0"/>
              </font>
              <fill>
                <patternFill>
                  <bgColor rgb="FFFF0000"/>
                </patternFill>
              </fill>
            </x14:dxf>
          </x14:cfRule>
          <x14:cfRule type="cellIs" priority="308" operator="between" id="{459BAC03-6304-496D-BAA1-947DF19320B8}">
            <xm:f>'Do Not Delete'!$A$10</xm:f>
            <xm:f>'Do Not Delete'!$A$19</xm:f>
            <x14:dxf>
              <font>
                <b/>
                <i val="0"/>
              </font>
              <fill>
                <patternFill>
                  <bgColor rgb="FFFFC000"/>
                </patternFill>
              </fill>
            </x14:dxf>
          </x14:cfRule>
          <x14:cfRule type="cellIs" priority="309" operator="between" id="{0F6293A3-2677-4C52-8B1A-F199D761CB2E}">
            <xm:f>'Do Not Delete'!$A$4</xm:f>
            <xm:f>'Do Not Delete'!$A$9</xm:f>
            <x14:dxf>
              <font>
                <b/>
                <i val="0"/>
              </font>
              <fill>
                <patternFill>
                  <bgColor rgb="FFFFFF00"/>
                </patternFill>
              </fill>
            </x14:dxf>
          </x14:cfRule>
          <x14:cfRule type="cellIs" priority="310" operator="between" id="{186FDEE4-C4F6-42E4-B0BF-2CDF73205AE4}">
            <xm:f>'Do Not Delete'!$A$1</xm:f>
            <xm:f>'Do Not Delete'!$A$3</xm:f>
            <x14:dxf>
              <font>
                <b/>
                <i val="0"/>
              </font>
              <fill>
                <patternFill>
                  <bgColor rgb="FF00B050"/>
                </patternFill>
              </fill>
            </x14:dxf>
          </x14:cfRule>
          <xm:sqref>G27 I27</xm:sqref>
        </x14:conditionalFormatting>
        <x14:conditionalFormatting xmlns:xm="http://schemas.microsoft.com/office/excel/2006/main">
          <x14:cfRule type="cellIs" priority="311" operator="between" id="{CE38072F-0D1B-48A6-B003-52D56FD37599}">
            <xm:f>'Do Not Delete'!$A$26</xm:f>
            <xm:f>'Do Not Delete'!$A$35</xm:f>
            <x14:dxf>
              <font>
                <b/>
                <i val="0"/>
              </font>
            </x14:dxf>
          </x14:cfRule>
          <xm:sqref>C27</xm:sqref>
        </x14:conditionalFormatting>
        <x14:conditionalFormatting xmlns:xm="http://schemas.microsoft.com/office/excel/2006/main">
          <x14:cfRule type="cellIs" priority="302" operator="between" id="{4FCA8DA2-1368-4DDD-B893-21C3D6588FBD}">
            <xm:f>'Do Not Delete'!$A$20</xm:f>
            <xm:f>'Do Not Delete'!$A$25</xm:f>
            <x14:dxf>
              <font>
                <b/>
                <i val="0"/>
              </font>
              <fill>
                <patternFill>
                  <bgColor rgb="FFFF0000"/>
                </patternFill>
              </fill>
            </x14:dxf>
          </x14:cfRule>
          <x14:cfRule type="cellIs" priority="303" operator="between" id="{E654EE2A-97DF-4552-9D07-30DBF490F2C7}">
            <xm:f>'Do Not Delete'!$A$10</xm:f>
            <xm:f>'Do Not Delete'!$A$19</xm:f>
            <x14:dxf>
              <font>
                <b/>
                <i val="0"/>
              </font>
              <fill>
                <patternFill>
                  <bgColor rgb="FFFFC000"/>
                </patternFill>
              </fill>
            </x14:dxf>
          </x14:cfRule>
          <x14:cfRule type="cellIs" priority="304" operator="between" id="{89783D22-7799-4A92-9B52-B9823FD32DFF}">
            <xm:f>'Do Not Delete'!$A$4</xm:f>
            <xm:f>'Do Not Delete'!$A$9</xm:f>
            <x14:dxf>
              <font>
                <b/>
                <i val="0"/>
              </font>
              <fill>
                <patternFill>
                  <bgColor rgb="FFFFFF00"/>
                </patternFill>
              </fill>
            </x14:dxf>
          </x14:cfRule>
          <x14:cfRule type="cellIs" priority="305" operator="between" id="{8BAF9F4F-5AC7-4322-A848-F04FB9A0EDAC}">
            <xm:f>'Do Not Delete'!$A$1</xm:f>
            <xm:f>'Do Not Delete'!$A$3</xm:f>
            <x14:dxf>
              <font>
                <b/>
                <i val="0"/>
              </font>
              <fill>
                <patternFill>
                  <bgColor rgb="FF00B050"/>
                </patternFill>
              </fill>
            </x14:dxf>
          </x14:cfRule>
          <xm:sqref>G28 I28</xm:sqref>
        </x14:conditionalFormatting>
        <x14:conditionalFormatting xmlns:xm="http://schemas.microsoft.com/office/excel/2006/main">
          <x14:cfRule type="cellIs" priority="306" operator="between" id="{2A9F758B-B9AE-447C-A977-E1FDAE272C0D}">
            <xm:f>'Do Not Delete'!$A$26</xm:f>
            <xm:f>'Do Not Delete'!$A$35</xm:f>
            <x14:dxf>
              <font>
                <b/>
                <i val="0"/>
              </font>
            </x14:dxf>
          </x14:cfRule>
          <xm:sqref>C28</xm:sqref>
        </x14:conditionalFormatting>
        <x14:conditionalFormatting xmlns:xm="http://schemas.microsoft.com/office/excel/2006/main">
          <x14:cfRule type="cellIs" priority="297" operator="between" id="{F234506D-D00F-42C4-9B23-33E3CF48A87E}">
            <xm:f>'Do Not Delete'!$A$20</xm:f>
            <xm:f>'Do Not Delete'!$A$25</xm:f>
            <x14:dxf>
              <font>
                <b/>
                <i val="0"/>
              </font>
              <fill>
                <patternFill>
                  <bgColor rgb="FFFF0000"/>
                </patternFill>
              </fill>
            </x14:dxf>
          </x14:cfRule>
          <x14:cfRule type="cellIs" priority="298" operator="between" id="{6942FC4A-C512-48C9-A66B-FEFE931F5015}">
            <xm:f>'Do Not Delete'!$A$10</xm:f>
            <xm:f>'Do Not Delete'!$A$19</xm:f>
            <x14:dxf>
              <font>
                <b/>
                <i val="0"/>
              </font>
              <fill>
                <patternFill>
                  <bgColor rgb="FFFFC000"/>
                </patternFill>
              </fill>
            </x14:dxf>
          </x14:cfRule>
          <x14:cfRule type="cellIs" priority="299" operator="between" id="{BB8E607A-6C4E-45BF-A05D-315CB93894BE}">
            <xm:f>'Do Not Delete'!$A$4</xm:f>
            <xm:f>'Do Not Delete'!$A$9</xm:f>
            <x14:dxf>
              <font>
                <b/>
                <i val="0"/>
              </font>
              <fill>
                <patternFill>
                  <bgColor rgb="FFFFFF00"/>
                </patternFill>
              </fill>
            </x14:dxf>
          </x14:cfRule>
          <x14:cfRule type="cellIs" priority="300" operator="between" id="{AC4BF2D7-C184-4CA9-85F4-76BE3A79AF61}">
            <xm:f>'Do Not Delete'!$A$1</xm:f>
            <xm:f>'Do Not Delete'!$A$3</xm:f>
            <x14:dxf>
              <font>
                <b/>
                <i val="0"/>
              </font>
              <fill>
                <patternFill>
                  <bgColor rgb="FF00B050"/>
                </patternFill>
              </fill>
            </x14:dxf>
          </x14:cfRule>
          <xm:sqref>G29 I29</xm:sqref>
        </x14:conditionalFormatting>
        <x14:conditionalFormatting xmlns:xm="http://schemas.microsoft.com/office/excel/2006/main">
          <x14:cfRule type="cellIs" priority="301" operator="between" id="{C112066D-7A39-4048-836B-0454EC86C693}">
            <xm:f>'Do Not Delete'!$A$26</xm:f>
            <xm:f>'Do Not Delete'!$A$35</xm:f>
            <x14:dxf>
              <font>
                <b/>
                <i val="0"/>
              </font>
            </x14:dxf>
          </x14:cfRule>
          <xm:sqref>C29</xm:sqref>
        </x14:conditionalFormatting>
        <x14:conditionalFormatting xmlns:xm="http://schemas.microsoft.com/office/excel/2006/main">
          <x14:cfRule type="cellIs" priority="292" operator="between" id="{55DE62D3-9538-4A7F-9ADA-400771F01637}">
            <xm:f>'Do Not Delete'!$A$20</xm:f>
            <xm:f>'Do Not Delete'!$A$25</xm:f>
            <x14:dxf>
              <font>
                <b/>
                <i val="0"/>
              </font>
              <fill>
                <patternFill>
                  <bgColor rgb="FFFF0000"/>
                </patternFill>
              </fill>
            </x14:dxf>
          </x14:cfRule>
          <x14:cfRule type="cellIs" priority="293" operator="between" id="{7131EE04-E0E1-4820-A6DB-1B37438E4F24}">
            <xm:f>'Do Not Delete'!$A$10</xm:f>
            <xm:f>'Do Not Delete'!$A$19</xm:f>
            <x14:dxf>
              <font>
                <b/>
                <i val="0"/>
              </font>
              <fill>
                <patternFill>
                  <bgColor rgb="FFFFC000"/>
                </patternFill>
              </fill>
            </x14:dxf>
          </x14:cfRule>
          <x14:cfRule type="cellIs" priority="294" operator="between" id="{5D687627-F106-4D49-B6B2-317704309BBA}">
            <xm:f>'Do Not Delete'!$A$4</xm:f>
            <xm:f>'Do Not Delete'!$A$9</xm:f>
            <x14:dxf>
              <font>
                <b/>
                <i val="0"/>
              </font>
              <fill>
                <patternFill>
                  <bgColor rgb="FFFFFF00"/>
                </patternFill>
              </fill>
            </x14:dxf>
          </x14:cfRule>
          <x14:cfRule type="cellIs" priority="295" operator="between" id="{0B7650EF-71B1-4486-B604-D199E7E8D944}">
            <xm:f>'Do Not Delete'!$A$1</xm:f>
            <xm:f>'Do Not Delete'!$A$3</xm:f>
            <x14:dxf>
              <font>
                <b/>
                <i val="0"/>
              </font>
              <fill>
                <patternFill>
                  <bgColor rgb="FF00B050"/>
                </patternFill>
              </fill>
            </x14:dxf>
          </x14:cfRule>
          <xm:sqref>G30 I30</xm:sqref>
        </x14:conditionalFormatting>
        <x14:conditionalFormatting xmlns:xm="http://schemas.microsoft.com/office/excel/2006/main">
          <x14:cfRule type="cellIs" priority="296" operator="between" id="{5D95DF7D-3E6F-43D7-B862-F652ED9405D8}">
            <xm:f>'Do Not Delete'!$A$26</xm:f>
            <xm:f>'Do Not Delete'!$A$35</xm:f>
            <x14:dxf>
              <font>
                <b/>
                <i val="0"/>
              </font>
            </x14:dxf>
          </x14:cfRule>
          <xm:sqref>C30</xm:sqref>
        </x14:conditionalFormatting>
        <x14:conditionalFormatting xmlns:xm="http://schemas.microsoft.com/office/excel/2006/main">
          <x14:cfRule type="cellIs" priority="287" operator="between" id="{5A8DF1E9-D9D5-4B26-AFC6-4BD3CB4BBFAE}">
            <xm:f>'Do Not Delete'!$A$20</xm:f>
            <xm:f>'Do Not Delete'!$A$25</xm:f>
            <x14:dxf>
              <font>
                <b/>
                <i val="0"/>
              </font>
              <fill>
                <patternFill>
                  <bgColor rgb="FFFF0000"/>
                </patternFill>
              </fill>
            </x14:dxf>
          </x14:cfRule>
          <x14:cfRule type="cellIs" priority="288" operator="between" id="{EE7D3C37-26CB-4171-931A-FA430A03C085}">
            <xm:f>'Do Not Delete'!$A$10</xm:f>
            <xm:f>'Do Not Delete'!$A$19</xm:f>
            <x14:dxf>
              <font>
                <b/>
                <i val="0"/>
              </font>
              <fill>
                <patternFill>
                  <bgColor rgb="FFFFC000"/>
                </patternFill>
              </fill>
            </x14:dxf>
          </x14:cfRule>
          <x14:cfRule type="cellIs" priority="289" operator="between" id="{299413FD-4BFB-451F-A007-356D76125003}">
            <xm:f>'Do Not Delete'!$A$4</xm:f>
            <xm:f>'Do Not Delete'!$A$9</xm:f>
            <x14:dxf>
              <font>
                <b/>
                <i val="0"/>
              </font>
              <fill>
                <patternFill>
                  <bgColor rgb="FFFFFF00"/>
                </patternFill>
              </fill>
            </x14:dxf>
          </x14:cfRule>
          <x14:cfRule type="cellIs" priority="290" operator="between" id="{74DF7D79-FFAF-4FCB-9C1A-DAA0627BD89A}">
            <xm:f>'Do Not Delete'!$A$1</xm:f>
            <xm:f>'Do Not Delete'!$A$3</xm:f>
            <x14:dxf>
              <font>
                <b/>
                <i val="0"/>
              </font>
              <fill>
                <patternFill>
                  <bgColor rgb="FF00B050"/>
                </patternFill>
              </fill>
            </x14:dxf>
          </x14:cfRule>
          <xm:sqref>G31 I31</xm:sqref>
        </x14:conditionalFormatting>
        <x14:conditionalFormatting xmlns:xm="http://schemas.microsoft.com/office/excel/2006/main">
          <x14:cfRule type="cellIs" priority="291" operator="between" id="{98174F11-2F3D-4751-BDB5-BC34070C9963}">
            <xm:f>'Do Not Delete'!$A$26</xm:f>
            <xm:f>'Do Not Delete'!$A$35</xm:f>
            <x14:dxf>
              <font>
                <b/>
                <i val="0"/>
              </font>
            </x14:dxf>
          </x14:cfRule>
          <xm:sqref>C31</xm:sqref>
        </x14:conditionalFormatting>
        <x14:conditionalFormatting xmlns:xm="http://schemas.microsoft.com/office/excel/2006/main">
          <x14:cfRule type="cellIs" priority="282" operator="between" id="{F4A017AC-591C-4B4E-8852-31F77A560CF4}">
            <xm:f>'Do Not Delete'!$A$20</xm:f>
            <xm:f>'Do Not Delete'!$A$25</xm:f>
            <x14:dxf>
              <font>
                <b/>
                <i val="0"/>
              </font>
              <fill>
                <patternFill>
                  <bgColor rgb="FFFF0000"/>
                </patternFill>
              </fill>
            </x14:dxf>
          </x14:cfRule>
          <x14:cfRule type="cellIs" priority="283" operator="between" id="{B01CD02B-9F4A-436B-8424-9EA6E5253CDD}">
            <xm:f>'Do Not Delete'!$A$10</xm:f>
            <xm:f>'Do Not Delete'!$A$19</xm:f>
            <x14:dxf>
              <font>
                <b/>
                <i val="0"/>
              </font>
              <fill>
                <patternFill>
                  <bgColor rgb="FFFFC000"/>
                </patternFill>
              </fill>
            </x14:dxf>
          </x14:cfRule>
          <x14:cfRule type="cellIs" priority="284" operator="between" id="{C07BA3F1-455F-43D3-89AD-D7E8CBF8599C}">
            <xm:f>'Do Not Delete'!$A$4</xm:f>
            <xm:f>'Do Not Delete'!$A$9</xm:f>
            <x14:dxf>
              <font>
                <b/>
                <i val="0"/>
              </font>
              <fill>
                <patternFill>
                  <bgColor rgb="FFFFFF00"/>
                </patternFill>
              </fill>
            </x14:dxf>
          </x14:cfRule>
          <x14:cfRule type="cellIs" priority="285" operator="between" id="{1C77E115-AFA5-42EB-9147-4D900A8FCD24}">
            <xm:f>'Do Not Delete'!$A$1</xm:f>
            <xm:f>'Do Not Delete'!$A$3</xm:f>
            <x14:dxf>
              <font>
                <b/>
                <i val="0"/>
              </font>
              <fill>
                <patternFill>
                  <bgColor rgb="FF00B050"/>
                </patternFill>
              </fill>
            </x14:dxf>
          </x14:cfRule>
          <xm:sqref>G32 I32</xm:sqref>
        </x14:conditionalFormatting>
        <x14:conditionalFormatting xmlns:xm="http://schemas.microsoft.com/office/excel/2006/main">
          <x14:cfRule type="cellIs" priority="286" operator="between" id="{32EB1DCF-BE7E-463F-8AB7-DAF7591B594F}">
            <xm:f>'Do Not Delete'!$A$26</xm:f>
            <xm:f>'Do Not Delete'!$A$35</xm:f>
            <x14:dxf>
              <font>
                <b/>
                <i val="0"/>
              </font>
            </x14:dxf>
          </x14:cfRule>
          <xm:sqref>C32</xm:sqref>
        </x14:conditionalFormatting>
        <x14:conditionalFormatting xmlns:xm="http://schemas.microsoft.com/office/excel/2006/main">
          <x14:cfRule type="cellIs" priority="277" operator="between" id="{2F873423-5779-456C-BCAD-517936ED0CE3}">
            <xm:f>'Do Not Delete'!$A$20</xm:f>
            <xm:f>'Do Not Delete'!$A$25</xm:f>
            <x14:dxf>
              <font>
                <b/>
                <i val="0"/>
              </font>
              <fill>
                <patternFill>
                  <bgColor rgb="FFFF0000"/>
                </patternFill>
              </fill>
            </x14:dxf>
          </x14:cfRule>
          <x14:cfRule type="cellIs" priority="278" operator="between" id="{128967E1-B2E2-48F9-9063-AC1AE19C5304}">
            <xm:f>'Do Not Delete'!$A$10</xm:f>
            <xm:f>'Do Not Delete'!$A$19</xm:f>
            <x14:dxf>
              <font>
                <b/>
                <i val="0"/>
              </font>
              <fill>
                <patternFill>
                  <bgColor rgb="FFFFC000"/>
                </patternFill>
              </fill>
            </x14:dxf>
          </x14:cfRule>
          <x14:cfRule type="cellIs" priority="279" operator="between" id="{0FF5D87E-45A8-42A5-AD24-3221F0D2CF91}">
            <xm:f>'Do Not Delete'!$A$4</xm:f>
            <xm:f>'Do Not Delete'!$A$9</xm:f>
            <x14:dxf>
              <font>
                <b/>
                <i val="0"/>
              </font>
              <fill>
                <patternFill>
                  <bgColor rgb="FFFFFF00"/>
                </patternFill>
              </fill>
            </x14:dxf>
          </x14:cfRule>
          <x14:cfRule type="cellIs" priority="280" operator="between" id="{EF5C2D81-74AA-4B2F-B91A-F1B6B696BA89}">
            <xm:f>'Do Not Delete'!$A$1</xm:f>
            <xm:f>'Do Not Delete'!$A$3</xm:f>
            <x14:dxf>
              <font>
                <b/>
                <i val="0"/>
              </font>
              <fill>
                <patternFill>
                  <bgColor rgb="FF00B050"/>
                </patternFill>
              </fill>
            </x14:dxf>
          </x14:cfRule>
          <xm:sqref>G33 I33</xm:sqref>
        </x14:conditionalFormatting>
        <x14:conditionalFormatting xmlns:xm="http://schemas.microsoft.com/office/excel/2006/main">
          <x14:cfRule type="cellIs" priority="281" operator="between" id="{59DA5B67-86BC-415E-A612-57A8022D2ED2}">
            <xm:f>'Do Not Delete'!$A$26</xm:f>
            <xm:f>'Do Not Delete'!$A$35</xm:f>
            <x14:dxf>
              <font>
                <b/>
                <i val="0"/>
              </font>
            </x14:dxf>
          </x14:cfRule>
          <xm:sqref>C33</xm:sqref>
        </x14:conditionalFormatting>
        <x14:conditionalFormatting xmlns:xm="http://schemas.microsoft.com/office/excel/2006/main">
          <x14:cfRule type="cellIs" priority="272" operator="between" id="{FD4869BB-5D04-4D8A-A0BF-A5E54B8F3493}">
            <xm:f>'Do Not Delete'!$A$20</xm:f>
            <xm:f>'Do Not Delete'!$A$25</xm:f>
            <x14:dxf>
              <font>
                <b/>
                <i val="0"/>
              </font>
              <fill>
                <patternFill>
                  <bgColor rgb="FFFF0000"/>
                </patternFill>
              </fill>
            </x14:dxf>
          </x14:cfRule>
          <x14:cfRule type="cellIs" priority="273" operator="between" id="{A82B60F1-9596-4B77-BB7C-540BB65244D9}">
            <xm:f>'Do Not Delete'!$A$10</xm:f>
            <xm:f>'Do Not Delete'!$A$19</xm:f>
            <x14:dxf>
              <font>
                <b/>
                <i val="0"/>
              </font>
              <fill>
                <patternFill>
                  <bgColor rgb="FFFFC000"/>
                </patternFill>
              </fill>
            </x14:dxf>
          </x14:cfRule>
          <x14:cfRule type="cellIs" priority="274" operator="between" id="{88E9A9B5-B2C2-4543-85F7-7294C0B26D25}">
            <xm:f>'Do Not Delete'!$A$4</xm:f>
            <xm:f>'Do Not Delete'!$A$9</xm:f>
            <x14:dxf>
              <font>
                <b/>
                <i val="0"/>
              </font>
              <fill>
                <patternFill>
                  <bgColor rgb="FFFFFF00"/>
                </patternFill>
              </fill>
            </x14:dxf>
          </x14:cfRule>
          <x14:cfRule type="cellIs" priority="275" operator="between" id="{793B8D30-ABBB-4DD4-866A-6B82D6166B01}">
            <xm:f>'Do Not Delete'!$A$1</xm:f>
            <xm:f>'Do Not Delete'!$A$3</xm:f>
            <x14:dxf>
              <font>
                <b/>
                <i val="0"/>
              </font>
              <fill>
                <patternFill>
                  <bgColor rgb="FF00B050"/>
                </patternFill>
              </fill>
            </x14:dxf>
          </x14:cfRule>
          <xm:sqref>G34 I34</xm:sqref>
        </x14:conditionalFormatting>
        <x14:conditionalFormatting xmlns:xm="http://schemas.microsoft.com/office/excel/2006/main">
          <x14:cfRule type="cellIs" priority="276" operator="between" id="{A54C20C8-8F20-4183-AD78-E4A881F7A443}">
            <xm:f>'Do Not Delete'!$A$26</xm:f>
            <xm:f>'Do Not Delete'!$A$35</xm:f>
            <x14:dxf>
              <font>
                <b/>
                <i val="0"/>
              </font>
            </x14:dxf>
          </x14:cfRule>
          <xm:sqref>C34</xm:sqref>
        </x14:conditionalFormatting>
        <x14:conditionalFormatting xmlns:xm="http://schemas.microsoft.com/office/excel/2006/main">
          <x14:cfRule type="cellIs" priority="257" operator="between" id="{9611A6B6-6091-48A4-B11B-C472D88317EB}">
            <xm:f>'Do Not Delete'!$A$20</xm:f>
            <xm:f>'Do Not Delete'!$A$25</xm:f>
            <x14:dxf>
              <font>
                <b/>
                <i val="0"/>
              </font>
              <fill>
                <patternFill>
                  <bgColor rgb="FFFF0000"/>
                </patternFill>
              </fill>
            </x14:dxf>
          </x14:cfRule>
          <x14:cfRule type="cellIs" priority="258" operator="between" id="{D686C32B-A83C-441B-8C7E-94562FF3D63F}">
            <xm:f>'Do Not Delete'!$A$10</xm:f>
            <xm:f>'Do Not Delete'!$A$19</xm:f>
            <x14:dxf>
              <font>
                <b/>
                <i val="0"/>
              </font>
              <fill>
                <patternFill>
                  <bgColor rgb="FFFFC000"/>
                </patternFill>
              </fill>
            </x14:dxf>
          </x14:cfRule>
          <x14:cfRule type="cellIs" priority="259" operator="between" id="{587FDE54-D6E6-4BF1-ADA8-3FE5079A772D}">
            <xm:f>'Do Not Delete'!$A$4</xm:f>
            <xm:f>'Do Not Delete'!$A$9</xm:f>
            <x14:dxf>
              <font>
                <b/>
                <i val="0"/>
              </font>
              <fill>
                <patternFill>
                  <bgColor rgb="FFFFFF00"/>
                </patternFill>
              </fill>
            </x14:dxf>
          </x14:cfRule>
          <x14:cfRule type="cellIs" priority="260" operator="between" id="{4A778E18-61ED-45E4-B898-6282E35DE18B}">
            <xm:f>'Do Not Delete'!$A$1</xm:f>
            <xm:f>'Do Not Delete'!$A$3</xm:f>
            <x14:dxf>
              <font>
                <b/>
                <i val="0"/>
              </font>
              <fill>
                <patternFill>
                  <bgColor rgb="FF00B050"/>
                </patternFill>
              </fill>
            </x14:dxf>
          </x14:cfRule>
          <xm:sqref>G36 I36</xm:sqref>
        </x14:conditionalFormatting>
        <x14:conditionalFormatting xmlns:xm="http://schemas.microsoft.com/office/excel/2006/main">
          <x14:cfRule type="cellIs" priority="261" operator="between" id="{C64178E5-86D3-4EC8-BC68-001B6CA124F3}">
            <xm:f>'Do Not Delete'!$A$26</xm:f>
            <xm:f>'Do Not Delete'!$A$35</xm:f>
            <x14:dxf>
              <font>
                <b/>
                <i val="0"/>
              </font>
            </x14:dxf>
          </x14:cfRule>
          <xm:sqref>C36</xm:sqref>
        </x14:conditionalFormatting>
        <x14:conditionalFormatting xmlns:xm="http://schemas.microsoft.com/office/excel/2006/main">
          <x14:cfRule type="cellIs" priority="262" operator="between" id="{B256F616-519B-4DA8-9CDF-B685CE2A4062}">
            <xm:f>'Do Not Delete'!$A$20</xm:f>
            <xm:f>'Do Not Delete'!$A$25</xm:f>
            <x14:dxf>
              <font>
                <b/>
                <i val="0"/>
              </font>
              <fill>
                <patternFill>
                  <bgColor rgb="FFFF0000"/>
                </patternFill>
              </fill>
            </x14:dxf>
          </x14:cfRule>
          <x14:cfRule type="cellIs" priority="263" operator="between" id="{022B2F01-E2B9-4D23-AF74-E319512ECD98}">
            <xm:f>'Do Not Delete'!$A$10</xm:f>
            <xm:f>'Do Not Delete'!$A$19</xm:f>
            <x14:dxf>
              <font>
                <b/>
                <i val="0"/>
              </font>
              <fill>
                <patternFill>
                  <bgColor rgb="FFFFC000"/>
                </patternFill>
              </fill>
            </x14:dxf>
          </x14:cfRule>
          <x14:cfRule type="cellIs" priority="264" operator="between" id="{BB4128E8-3C72-45A2-861D-0462CB995855}">
            <xm:f>'Do Not Delete'!$A$4</xm:f>
            <xm:f>'Do Not Delete'!$A$9</xm:f>
            <x14:dxf>
              <font>
                <b/>
                <i val="0"/>
              </font>
              <fill>
                <patternFill>
                  <bgColor rgb="FFFFFF00"/>
                </patternFill>
              </fill>
            </x14:dxf>
          </x14:cfRule>
          <x14:cfRule type="cellIs" priority="265" operator="between" id="{66E10BD9-780B-4498-BD5F-4DAFC6167A61}">
            <xm:f>'Do Not Delete'!$A$1</xm:f>
            <xm:f>'Do Not Delete'!$A$3</xm:f>
            <x14:dxf>
              <font>
                <b/>
                <i val="0"/>
              </font>
              <fill>
                <patternFill>
                  <bgColor rgb="FF00B050"/>
                </patternFill>
              </fill>
            </x14:dxf>
          </x14:cfRule>
          <xm:sqref>G35 I35</xm:sqref>
        </x14:conditionalFormatting>
        <x14:conditionalFormatting xmlns:xm="http://schemas.microsoft.com/office/excel/2006/main">
          <x14:cfRule type="cellIs" priority="266" operator="between" id="{4BA9CC04-E1B7-4FD4-9AE5-A03D39422A4C}">
            <xm:f>'Do Not Delete'!$A$26</xm:f>
            <xm:f>'Do Not Delete'!$A$35</xm:f>
            <x14:dxf>
              <font>
                <b/>
                <i val="0"/>
              </font>
            </x14:dxf>
          </x14:cfRule>
          <xm:sqref>C35</xm:sqref>
        </x14:conditionalFormatting>
        <x14:conditionalFormatting xmlns:xm="http://schemas.microsoft.com/office/excel/2006/main">
          <x14:cfRule type="cellIs" priority="252" operator="between" id="{A7893EC1-A94D-45E2-AD57-34B009E25E28}">
            <xm:f>'Do Not Delete'!$A$20</xm:f>
            <xm:f>'Do Not Delete'!$A$25</xm:f>
            <x14:dxf>
              <font>
                <b/>
                <i val="0"/>
              </font>
              <fill>
                <patternFill>
                  <bgColor rgb="FFFF0000"/>
                </patternFill>
              </fill>
            </x14:dxf>
          </x14:cfRule>
          <x14:cfRule type="cellIs" priority="253" operator="between" id="{7E682D5E-BBCE-4CC8-8292-8EADAF715FB5}">
            <xm:f>'Do Not Delete'!$A$10</xm:f>
            <xm:f>'Do Not Delete'!$A$19</xm:f>
            <x14:dxf>
              <font>
                <b/>
                <i val="0"/>
              </font>
              <fill>
                <patternFill>
                  <bgColor rgb="FFFFC000"/>
                </patternFill>
              </fill>
            </x14:dxf>
          </x14:cfRule>
          <x14:cfRule type="cellIs" priority="254" operator="between" id="{29F52CDA-DC68-4B56-8279-86E40D463085}">
            <xm:f>'Do Not Delete'!$A$4</xm:f>
            <xm:f>'Do Not Delete'!$A$9</xm:f>
            <x14:dxf>
              <font>
                <b/>
                <i val="0"/>
              </font>
              <fill>
                <patternFill>
                  <bgColor rgb="FFFFFF00"/>
                </patternFill>
              </fill>
            </x14:dxf>
          </x14:cfRule>
          <x14:cfRule type="cellIs" priority="255" operator="between" id="{327E08E9-CB29-4741-A6C8-C31561913FAA}">
            <xm:f>'Do Not Delete'!$A$1</xm:f>
            <xm:f>'Do Not Delete'!$A$3</xm:f>
            <x14:dxf>
              <font>
                <b/>
                <i val="0"/>
              </font>
              <fill>
                <patternFill>
                  <bgColor rgb="FF00B050"/>
                </patternFill>
              </fill>
            </x14:dxf>
          </x14:cfRule>
          <xm:sqref>G37 I37</xm:sqref>
        </x14:conditionalFormatting>
        <x14:conditionalFormatting xmlns:xm="http://schemas.microsoft.com/office/excel/2006/main">
          <x14:cfRule type="cellIs" priority="256" operator="between" id="{74DF13A4-E51D-4995-BE0E-645B6A66DA15}">
            <xm:f>'Do Not Delete'!$A$26</xm:f>
            <xm:f>'Do Not Delete'!$A$35</xm:f>
            <x14:dxf>
              <font>
                <b/>
                <i val="0"/>
              </font>
            </x14:dxf>
          </x14:cfRule>
          <xm:sqref>C37</xm:sqref>
        </x14:conditionalFormatting>
        <x14:conditionalFormatting xmlns:xm="http://schemas.microsoft.com/office/excel/2006/main">
          <x14:cfRule type="cellIs" priority="247" operator="between" id="{4A6A2663-D6D3-45AE-AEB8-E57F71F29750}">
            <xm:f>'Do Not Delete'!$A$20</xm:f>
            <xm:f>'Do Not Delete'!$A$25</xm:f>
            <x14:dxf>
              <font>
                <b/>
                <i val="0"/>
              </font>
              <fill>
                <patternFill>
                  <bgColor rgb="FFFF0000"/>
                </patternFill>
              </fill>
            </x14:dxf>
          </x14:cfRule>
          <x14:cfRule type="cellIs" priority="248" operator="between" id="{9C58D729-CD2A-4C1C-B414-CD8A6543DE89}">
            <xm:f>'Do Not Delete'!$A$10</xm:f>
            <xm:f>'Do Not Delete'!$A$19</xm:f>
            <x14:dxf>
              <font>
                <b/>
                <i val="0"/>
              </font>
              <fill>
                <patternFill>
                  <bgColor rgb="FFFFC000"/>
                </patternFill>
              </fill>
            </x14:dxf>
          </x14:cfRule>
          <x14:cfRule type="cellIs" priority="249" operator="between" id="{6AC0A776-10DE-41B2-850E-17E1C6DB4FFD}">
            <xm:f>'Do Not Delete'!$A$4</xm:f>
            <xm:f>'Do Not Delete'!$A$9</xm:f>
            <x14:dxf>
              <font>
                <b/>
                <i val="0"/>
              </font>
              <fill>
                <patternFill>
                  <bgColor rgb="FFFFFF00"/>
                </patternFill>
              </fill>
            </x14:dxf>
          </x14:cfRule>
          <x14:cfRule type="cellIs" priority="250" operator="between" id="{9A9BD758-2A25-425B-B949-8A7A4C873DAD}">
            <xm:f>'Do Not Delete'!$A$1</xm:f>
            <xm:f>'Do Not Delete'!$A$3</xm:f>
            <x14:dxf>
              <font>
                <b/>
                <i val="0"/>
              </font>
              <fill>
                <patternFill>
                  <bgColor rgb="FF00B050"/>
                </patternFill>
              </fill>
            </x14:dxf>
          </x14:cfRule>
          <xm:sqref>G38 I38</xm:sqref>
        </x14:conditionalFormatting>
        <x14:conditionalFormatting xmlns:xm="http://schemas.microsoft.com/office/excel/2006/main">
          <x14:cfRule type="cellIs" priority="251" operator="between" id="{725B0A00-DA39-404A-8D54-6D17B39EC021}">
            <xm:f>'Do Not Delete'!$A$26</xm:f>
            <xm:f>'Do Not Delete'!$A$35</xm:f>
            <x14:dxf>
              <font>
                <b/>
                <i val="0"/>
              </font>
            </x14:dxf>
          </x14:cfRule>
          <xm:sqref>C38</xm:sqref>
        </x14:conditionalFormatting>
        <x14:conditionalFormatting xmlns:xm="http://schemas.microsoft.com/office/excel/2006/main">
          <x14:cfRule type="cellIs" priority="242" operator="between" id="{CF525DBB-6B2F-44D3-8270-9ECAB5783CBD}">
            <xm:f>'Do Not Delete'!$A$20</xm:f>
            <xm:f>'Do Not Delete'!$A$25</xm:f>
            <x14:dxf>
              <font>
                <b/>
                <i val="0"/>
              </font>
              <fill>
                <patternFill>
                  <bgColor rgb="FFFF0000"/>
                </patternFill>
              </fill>
            </x14:dxf>
          </x14:cfRule>
          <x14:cfRule type="cellIs" priority="243" operator="between" id="{82DC51C3-98E1-415D-AB6D-7B1073F4AF9B}">
            <xm:f>'Do Not Delete'!$A$10</xm:f>
            <xm:f>'Do Not Delete'!$A$19</xm:f>
            <x14:dxf>
              <font>
                <b/>
                <i val="0"/>
              </font>
              <fill>
                <patternFill>
                  <bgColor rgb="FFFFC000"/>
                </patternFill>
              </fill>
            </x14:dxf>
          </x14:cfRule>
          <x14:cfRule type="cellIs" priority="244" operator="between" id="{EA7ED353-782F-40D9-B567-6D83DA34912C}">
            <xm:f>'Do Not Delete'!$A$4</xm:f>
            <xm:f>'Do Not Delete'!$A$9</xm:f>
            <x14:dxf>
              <font>
                <b/>
                <i val="0"/>
              </font>
              <fill>
                <patternFill>
                  <bgColor rgb="FFFFFF00"/>
                </patternFill>
              </fill>
            </x14:dxf>
          </x14:cfRule>
          <x14:cfRule type="cellIs" priority="245" operator="between" id="{0B8C0821-FEBD-435D-880C-15FED9BD30F6}">
            <xm:f>'Do Not Delete'!$A$1</xm:f>
            <xm:f>'Do Not Delete'!$A$3</xm:f>
            <x14:dxf>
              <font>
                <b/>
                <i val="0"/>
              </font>
              <fill>
                <patternFill>
                  <bgColor rgb="FF00B050"/>
                </patternFill>
              </fill>
            </x14:dxf>
          </x14:cfRule>
          <xm:sqref>G39 I39</xm:sqref>
        </x14:conditionalFormatting>
        <x14:conditionalFormatting xmlns:xm="http://schemas.microsoft.com/office/excel/2006/main">
          <x14:cfRule type="cellIs" priority="246" operator="between" id="{DEAE45D1-8773-49EC-87B7-2846C7E3AF43}">
            <xm:f>'Do Not Delete'!$A$26</xm:f>
            <xm:f>'Do Not Delete'!$A$35</xm:f>
            <x14:dxf>
              <font>
                <b/>
                <i val="0"/>
              </font>
            </x14:dxf>
          </x14:cfRule>
          <xm:sqref>C39</xm:sqref>
        </x14:conditionalFormatting>
        <x14:conditionalFormatting xmlns:xm="http://schemas.microsoft.com/office/excel/2006/main">
          <x14:cfRule type="cellIs" priority="237" operator="between" id="{27046BF7-F468-49BD-97DF-4CF3078D240D}">
            <xm:f>'Do Not Delete'!$A$20</xm:f>
            <xm:f>'Do Not Delete'!$A$25</xm:f>
            <x14:dxf>
              <font>
                <b/>
                <i val="0"/>
              </font>
              <fill>
                <patternFill>
                  <bgColor rgb="FFFF0000"/>
                </patternFill>
              </fill>
            </x14:dxf>
          </x14:cfRule>
          <x14:cfRule type="cellIs" priority="238" operator="between" id="{320563E2-1F67-4ED8-B8D6-B95707EF9277}">
            <xm:f>'Do Not Delete'!$A$10</xm:f>
            <xm:f>'Do Not Delete'!$A$19</xm:f>
            <x14:dxf>
              <font>
                <b/>
                <i val="0"/>
              </font>
              <fill>
                <patternFill>
                  <bgColor rgb="FFFFC000"/>
                </patternFill>
              </fill>
            </x14:dxf>
          </x14:cfRule>
          <x14:cfRule type="cellIs" priority="239" operator="between" id="{AE038759-E66B-4E04-AA14-56AD7A9CE9D7}">
            <xm:f>'Do Not Delete'!$A$4</xm:f>
            <xm:f>'Do Not Delete'!$A$9</xm:f>
            <x14:dxf>
              <font>
                <b/>
                <i val="0"/>
              </font>
              <fill>
                <patternFill>
                  <bgColor rgb="FFFFFF00"/>
                </patternFill>
              </fill>
            </x14:dxf>
          </x14:cfRule>
          <x14:cfRule type="cellIs" priority="240" operator="between" id="{101FF155-864B-4305-AAAA-5D2B633D9C9D}">
            <xm:f>'Do Not Delete'!$A$1</xm:f>
            <xm:f>'Do Not Delete'!$A$3</xm:f>
            <x14:dxf>
              <font>
                <b/>
                <i val="0"/>
              </font>
              <fill>
                <patternFill>
                  <bgColor rgb="FF00B050"/>
                </patternFill>
              </fill>
            </x14:dxf>
          </x14:cfRule>
          <xm:sqref>G40 I40</xm:sqref>
        </x14:conditionalFormatting>
        <x14:conditionalFormatting xmlns:xm="http://schemas.microsoft.com/office/excel/2006/main">
          <x14:cfRule type="cellIs" priority="241" operator="between" id="{90385BB0-9A43-4826-84BB-A2CA3A1907B3}">
            <xm:f>'Do Not Delete'!$A$26</xm:f>
            <xm:f>'Do Not Delete'!$A$35</xm:f>
            <x14:dxf>
              <font>
                <b/>
                <i val="0"/>
              </font>
            </x14:dxf>
          </x14:cfRule>
          <xm:sqref>C40</xm:sqref>
        </x14:conditionalFormatting>
        <x14:conditionalFormatting xmlns:xm="http://schemas.microsoft.com/office/excel/2006/main">
          <x14:cfRule type="cellIs" priority="232" operator="between" id="{03A1CC83-D4AD-4B5B-9BA1-517FF4AB1011}">
            <xm:f>'Do Not Delete'!$A$20</xm:f>
            <xm:f>'Do Not Delete'!$A$25</xm:f>
            <x14:dxf>
              <font>
                <b/>
                <i val="0"/>
              </font>
              <fill>
                <patternFill>
                  <bgColor rgb="FFFF0000"/>
                </patternFill>
              </fill>
            </x14:dxf>
          </x14:cfRule>
          <x14:cfRule type="cellIs" priority="233" operator="between" id="{4FF30AFA-1992-43F6-BD07-96CC56449A8D}">
            <xm:f>'Do Not Delete'!$A$10</xm:f>
            <xm:f>'Do Not Delete'!$A$19</xm:f>
            <x14:dxf>
              <font>
                <b/>
                <i val="0"/>
              </font>
              <fill>
                <patternFill>
                  <bgColor rgb="FFFFC000"/>
                </patternFill>
              </fill>
            </x14:dxf>
          </x14:cfRule>
          <x14:cfRule type="cellIs" priority="234" operator="between" id="{11D89871-3A94-498E-9E14-9E38695FB34F}">
            <xm:f>'Do Not Delete'!$A$4</xm:f>
            <xm:f>'Do Not Delete'!$A$9</xm:f>
            <x14:dxf>
              <font>
                <b/>
                <i val="0"/>
              </font>
              <fill>
                <patternFill>
                  <bgColor rgb="FFFFFF00"/>
                </patternFill>
              </fill>
            </x14:dxf>
          </x14:cfRule>
          <x14:cfRule type="cellIs" priority="235" operator="between" id="{8D4069A3-EBAC-4B34-BA66-FC98A824E025}">
            <xm:f>'Do Not Delete'!$A$1</xm:f>
            <xm:f>'Do Not Delete'!$A$3</xm:f>
            <x14:dxf>
              <font>
                <b/>
                <i val="0"/>
              </font>
              <fill>
                <patternFill>
                  <bgColor rgb="FF00B050"/>
                </patternFill>
              </fill>
            </x14:dxf>
          </x14:cfRule>
          <xm:sqref>G41 I41</xm:sqref>
        </x14:conditionalFormatting>
        <x14:conditionalFormatting xmlns:xm="http://schemas.microsoft.com/office/excel/2006/main">
          <x14:cfRule type="cellIs" priority="236" operator="between" id="{E7B2DC44-2314-43F9-B032-125DFD2FB82A}">
            <xm:f>'Do Not Delete'!$A$26</xm:f>
            <xm:f>'Do Not Delete'!$A$35</xm:f>
            <x14:dxf>
              <font>
                <b/>
                <i val="0"/>
              </font>
            </x14:dxf>
          </x14:cfRule>
          <xm:sqref>C41</xm:sqref>
        </x14:conditionalFormatting>
        <x14:conditionalFormatting xmlns:xm="http://schemas.microsoft.com/office/excel/2006/main">
          <x14:cfRule type="cellIs" priority="227" operator="between" id="{76296E15-F6CF-45A2-98F3-A260F3578E26}">
            <xm:f>'Do Not Delete'!$A$20</xm:f>
            <xm:f>'Do Not Delete'!$A$25</xm:f>
            <x14:dxf>
              <font>
                <b/>
                <i val="0"/>
              </font>
              <fill>
                <patternFill>
                  <bgColor rgb="FFFF0000"/>
                </patternFill>
              </fill>
            </x14:dxf>
          </x14:cfRule>
          <x14:cfRule type="cellIs" priority="228" operator="between" id="{E496DC5C-1265-488B-8131-4431E596BA7A}">
            <xm:f>'Do Not Delete'!$A$10</xm:f>
            <xm:f>'Do Not Delete'!$A$19</xm:f>
            <x14:dxf>
              <font>
                <b/>
                <i val="0"/>
              </font>
              <fill>
                <patternFill>
                  <bgColor rgb="FFFFC000"/>
                </patternFill>
              </fill>
            </x14:dxf>
          </x14:cfRule>
          <x14:cfRule type="cellIs" priority="229" operator="between" id="{A1BE3D24-18E9-4916-830D-10D0808886C9}">
            <xm:f>'Do Not Delete'!$A$4</xm:f>
            <xm:f>'Do Not Delete'!$A$9</xm:f>
            <x14:dxf>
              <font>
                <b/>
                <i val="0"/>
              </font>
              <fill>
                <patternFill>
                  <bgColor rgb="FFFFFF00"/>
                </patternFill>
              </fill>
            </x14:dxf>
          </x14:cfRule>
          <x14:cfRule type="cellIs" priority="230" operator="between" id="{EA67B21D-08F3-4DE2-ABE6-60CBA54307B4}">
            <xm:f>'Do Not Delete'!$A$1</xm:f>
            <xm:f>'Do Not Delete'!$A$3</xm:f>
            <x14:dxf>
              <font>
                <b/>
                <i val="0"/>
              </font>
              <fill>
                <patternFill>
                  <bgColor rgb="FF00B050"/>
                </patternFill>
              </fill>
            </x14:dxf>
          </x14:cfRule>
          <xm:sqref>G42 I42</xm:sqref>
        </x14:conditionalFormatting>
        <x14:conditionalFormatting xmlns:xm="http://schemas.microsoft.com/office/excel/2006/main">
          <x14:cfRule type="cellIs" priority="231" operator="between" id="{123D99EA-270C-42DA-9833-D9DB353BED06}">
            <xm:f>'Do Not Delete'!$A$26</xm:f>
            <xm:f>'Do Not Delete'!$A$35</xm:f>
            <x14:dxf>
              <font>
                <b/>
                <i val="0"/>
              </font>
            </x14:dxf>
          </x14:cfRule>
          <xm:sqref>C42</xm:sqref>
        </x14:conditionalFormatting>
        <x14:conditionalFormatting xmlns:xm="http://schemas.microsoft.com/office/excel/2006/main">
          <x14:cfRule type="cellIs" priority="222" operator="between" id="{D2C46911-21A0-4A25-86F0-87F79C64F918}">
            <xm:f>'Do Not Delete'!$A$20</xm:f>
            <xm:f>'Do Not Delete'!$A$25</xm:f>
            <x14:dxf>
              <font>
                <b/>
                <i val="0"/>
              </font>
              <fill>
                <patternFill>
                  <bgColor rgb="FFFF0000"/>
                </patternFill>
              </fill>
            </x14:dxf>
          </x14:cfRule>
          <x14:cfRule type="cellIs" priority="223" operator="between" id="{4DB2B975-5AA7-4DAD-871C-496CDE46B416}">
            <xm:f>'Do Not Delete'!$A$10</xm:f>
            <xm:f>'Do Not Delete'!$A$19</xm:f>
            <x14:dxf>
              <font>
                <b/>
                <i val="0"/>
              </font>
              <fill>
                <patternFill>
                  <bgColor rgb="FFFFC000"/>
                </patternFill>
              </fill>
            </x14:dxf>
          </x14:cfRule>
          <x14:cfRule type="cellIs" priority="224" operator="between" id="{F9F85510-7A4F-4818-91F4-1DDBA224B921}">
            <xm:f>'Do Not Delete'!$A$4</xm:f>
            <xm:f>'Do Not Delete'!$A$9</xm:f>
            <x14:dxf>
              <font>
                <b/>
                <i val="0"/>
              </font>
              <fill>
                <patternFill>
                  <bgColor rgb="FFFFFF00"/>
                </patternFill>
              </fill>
            </x14:dxf>
          </x14:cfRule>
          <x14:cfRule type="cellIs" priority="225" operator="between" id="{2EE25E07-F3EC-4BDC-B692-23C85823143F}">
            <xm:f>'Do Not Delete'!$A$1</xm:f>
            <xm:f>'Do Not Delete'!$A$3</xm:f>
            <x14:dxf>
              <font>
                <b/>
                <i val="0"/>
              </font>
              <fill>
                <patternFill>
                  <bgColor rgb="FF00B050"/>
                </patternFill>
              </fill>
            </x14:dxf>
          </x14:cfRule>
          <xm:sqref>G43 I43</xm:sqref>
        </x14:conditionalFormatting>
        <x14:conditionalFormatting xmlns:xm="http://schemas.microsoft.com/office/excel/2006/main">
          <x14:cfRule type="cellIs" priority="226" operator="between" id="{EEB6DAD0-9D86-41B7-8C95-479F0217FB62}">
            <xm:f>'Do Not Delete'!$A$26</xm:f>
            <xm:f>'Do Not Delete'!$A$35</xm:f>
            <x14:dxf>
              <font>
                <b/>
                <i val="0"/>
              </font>
            </x14:dxf>
          </x14:cfRule>
          <xm:sqref>C43</xm:sqref>
        </x14:conditionalFormatting>
        <x14:conditionalFormatting xmlns:xm="http://schemas.microsoft.com/office/excel/2006/main">
          <x14:cfRule type="cellIs" priority="217" operator="between" id="{F2E8EF17-7987-4859-9E84-195E4B90EBEB}">
            <xm:f>'Do Not Delete'!$A$20</xm:f>
            <xm:f>'Do Not Delete'!$A$25</xm:f>
            <x14:dxf>
              <font>
                <b/>
                <i val="0"/>
              </font>
              <fill>
                <patternFill>
                  <bgColor rgb="FFFF0000"/>
                </patternFill>
              </fill>
            </x14:dxf>
          </x14:cfRule>
          <x14:cfRule type="cellIs" priority="218" operator="between" id="{1649336A-91C1-4546-8819-7BC45F9B8AA2}">
            <xm:f>'Do Not Delete'!$A$10</xm:f>
            <xm:f>'Do Not Delete'!$A$19</xm:f>
            <x14:dxf>
              <font>
                <b/>
                <i val="0"/>
              </font>
              <fill>
                <patternFill>
                  <bgColor rgb="FFFFC000"/>
                </patternFill>
              </fill>
            </x14:dxf>
          </x14:cfRule>
          <x14:cfRule type="cellIs" priority="219" operator="between" id="{6CF64BBB-C46A-410D-A36C-2AF6EA0FEE63}">
            <xm:f>'Do Not Delete'!$A$4</xm:f>
            <xm:f>'Do Not Delete'!$A$9</xm:f>
            <x14:dxf>
              <font>
                <b/>
                <i val="0"/>
              </font>
              <fill>
                <patternFill>
                  <bgColor rgb="FFFFFF00"/>
                </patternFill>
              </fill>
            </x14:dxf>
          </x14:cfRule>
          <x14:cfRule type="cellIs" priority="220" operator="between" id="{EE8CA382-5D62-4E15-B685-677B49368959}">
            <xm:f>'Do Not Delete'!$A$1</xm:f>
            <xm:f>'Do Not Delete'!$A$3</xm:f>
            <x14:dxf>
              <font>
                <b/>
                <i val="0"/>
              </font>
              <fill>
                <patternFill>
                  <bgColor rgb="FF00B050"/>
                </patternFill>
              </fill>
            </x14:dxf>
          </x14:cfRule>
          <xm:sqref>G44 I44</xm:sqref>
        </x14:conditionalFormatting>
        <x14:conditionalFormatting xmlns:xm="http://schemas.microsoft.com/office/excel/2006/main">
          <x14:cfRule type="cellIs" priority="221" operator="between" id="{B7B46494-5B6C-44CB-B292-0D7210FC0546}">
            <xm:f>'Do Not Delete'!$A$26</xm:f>
            <xm:f>'Do Not Delete'!$A$35</xm:f>
            <x14:dxf>
              <font>
                <b/>
                <i val="0"/>
              </font>
            </x14:dxf>
          </x14:cfRule>
          <xm:sqref>C44</xm:sqref>
        </x14:conditionalFormatting>
        <x14:conditionalFormatting xmlns:xm="http://schemas.microsoft.com/office/excel/2006/main">
          <x14:cfRule type="cellIs" priority="212" operator="between" id="{6E872466-D388-49F3-B9F4-3AC251AFE44A}">
            <xm:f>'Do Not Delete'!$A$20</xm:f>
            <xm:f>'Do Not Delete'!$A$25</xm:f>
            <x14:dxf>
              <font>
                <b/>
                <i val="0"/>
              </font>
              <fill>
                <patternFill>
                  <bgColor rgb="FFFF0000"/>
                </patternFill>
              </fill>
            </x14:dxf>
          </x14:cfRule>
          <x14:cfRule type="cellIs" priority="213" operator="between" id="{06BC8A13-8B66-4B78-99DA-9925976D09D8}">
            <xm:f>'Do Not Delete'!$A$10</xm:f>
            <xm:f>'Do Not Delete'!$A$19</xm:f>
            <x14:dxf>
              <font>
                <b/>
                <i val="0"/>
              </font>
              <fill>
                <patternFill>
                  <bgColor rgb="FFFFC000"/>
                </patternFill>
              </fill>
            </x14:dxf>
          </x14:cfRule>
          <x14:cfRule type="cellIs" priority="214" operator="between" id="{B9003F12-5C10-424A-8984-36309BB4EB3A}">
            <xm:f>'Do Not Delete'!$A$4</xm:f>
            <xm:f>'Do Not Delete'!$A$9</xm:f>
            <x14:dxf>
              <font>
                <b/>
                <i val="0"/>
              </font>
              <fill>
                <patternFill>
                  <bgColor rgb="FFFFFF00"/>
                </patternFill>
              </fill>
            </x14:dxf>
          </x14:cfRule>
          <x14:cfRule type="cellIs" priority="215" operator="between" id="{727278D4-2198-4AF4-8E68-A9884F46710C}">
            <xm:f>'Do Not Delete'!$A$1</xm:f>
            <xm:f>'Do Not Delete'!$A$3</xm:f>
            <x14:dxf>
              <font>
                <b/>
                <i val="0"/>
              </font>
              <fill>
                <patternFill>
                  <bgColor rgb="FF00B050"/>
                </patternFill>
              </fill>
            </x14:dxf>
          </x14:cfRule>
          <xm:sqref>G45 I45</xm:sqref>
        </x14:conditionalFormatting>
        <x14:conditionalFormatting xmlns:xm="http://schemas.microsoft.com/office/excel/2006/main">
          <x14:cfRule type="cellIs" priority="216" operator="between" id="{0B81EC26-746B-4BEF-BD9C-471D942B5AAA}">
            <xm:f>'Do Not Delete'!$A$26</xm:f>
            <xm:f>'Do Not Delete'!$A$35</xm:f>
            <x14:dxf>
              <font>
                <b/>
                <i val="0"/>
              </font>
            </x14:dxf>
          </x14:cfRule>
          <xm:sqref>C45</xm:sqref>
        </x14:conditionalFormatting>
        <x14:conditionalFormatting xmlns:xm="http://schemas.microsoft.com/office/excel/2006/main">
          <x14:cfRule type="cellIs" priority="207" operator="between" id="{3D91EAB3-5DE3-4CE4-8F4D-2FFE876FD116}">
            <xm:f>'Do Not Delete'!$A$20</xm:f>
            <xm:f>'Do Not Delete'!$A$25</xm:f>
            <x14:dxf>
              <font>
                <b/>
                <i val="0"/>
              </font>
              <fill>
                <patternFill>
                  <bgColor rgb="FFFF0000"/>
                </patternFill>
              </fill>
            </x14:dxf>
          </x14:cfRule>
          <x14:cfRule type="cellIs" priority="208" operator="between" id="{84FBF55A-1F53-4442-B194-E927D3D31A8A}">
            <xm:f>'Do Not Delete'!$A$10</xm:f>
            <xm:f>'Do Not Delete'!$A$19</xm:f>
            <x14:dxf>
              <font>
                <b/>
                <i val="0"/>
              </font>
              <fill>
                <patternFill>
                  <bgColor rgb="FFFFC000"/>
                </patternFill>
              </fill>
            </x14:dxf>
          </x14:cfRule>
          <x14:cfRule type="cellIs" priority="209" operator="between" id="{FAAB997C-AC50-4954-825C-CFF6578BF691}">
            <xm:f>'Do Not Delete'!$A$4</xm:f>
            <xm:f>'Do Not Delete'!$A$9</xm:f>
            <x14:dxf>
              <font>
                <b/>
                <i val="0"/>
              </font>
              <fill>
                <patternFill>
                  <bgColor rgb="FFFFFF00"/>
                </patternFill>
              </fill>
            </x14:dxf>
          </x14:cfRule>
          <x14:cfRule type="cellIs" priority="210" operator="between" id="{E274AEAC-1C2C-4BCC-8295-A991EA32AA42}">
            <xm:f>'Do Not Delete'!$A$1</xm:f>
            <xm:f>'Do Not Delete'!$A$3</xm:f>
            <x14:dxf>
              <font>
                <b/>
                <i val="0"/>
              </font>
              <fill>
                <patternFill>
                  <bgColor rgb="FF00B050"/>
                </patternFill>
              </fill>
            </x14:dxf>
          </x14:cfRule>
          <xm:sqref>G46 I46</xm:sqref>
        </x14:conditionalFormatting>
        <x14:conditionalFormatting xmlns:xm="http://schemas.microsoft.com/office/excel/2006/main">
          <x14:cfRule type="cellIs" priority="211" operator="between" id="{38103851-D1DC-4744-96A5-B1C1999AFE93}">
            <xm:f>'Do Not Delete'!$A$26</xm:f>
            <xm:f>'Do Not Delete'!$A$35</xm:f>
            <x14:dxf>
              <font>
                <b/>
                <i val="0"/>
              </font>
            </x14:dxf>
          </x14:cfRule>
          <xm:sqref>C46</xm:sqref>
        </x14:conditionalFormatting>
        <x14:conditionalFormatting xmlns:xm="http://schemas.microsoft.com/office/excel/2006/main">
          <x14:cfRule type="cellIs" priority="202" operator="between" id="{95C79CA2-5405-4F7A-AD01-70C83BBEC7AB}">
            <xm:f>'Do Not Delete'!$A$20</xm:f>
            <xm:f>'Do Not Delete'!$A$25</xm:f>
            <x14:dxf>
              <font>
                <b/>
                <i val="0"/>
              </font>
              <fill>
                <patternFill>
                  <bgColor rgb="FFFF0000"/>
                </patternFill>
              </fill>
            </x14:dxf>
          </x14:cfRule>
          <x14:cfRule type="cellIs" priority="203" operator="between" id="{78B1D55D-9C57-47BC-B490-167F2699417A}">
            <xm:f>'Do Not Delete'!$A$10</xm:f>
            <xm:f>'Do Not Delete'!$A$19</xm:f>
            <x14:dxf>
              <font>
                <b/>
                <i val="0"/>
              </font>
              <fill>
                <patternFill>
                  <bgColor rgb="FFFFC000"/>
                </patternFill>
              </fill>
            </x14:dxf>
          </x14:cfRule>
          <x14:cfRule type="cellIs" priority="204" operator="between" id="{CB0CEC07-2C89-4A71-8391-C5B429ED8DCF}">
            <xm:f>'Do Not Delete'!$A$4</xm:f>
            <xm:f>'Do Not Delete'!$A$9</xm:f>
            <x14:dxf>
              <font>
                <b/>
                <i val="0"/>
              </font>
              <fill>
                <patternFill>
                  <bgColor rgb="FFFFFF00"/>
                </patternFill>
              </fill>
            </x14:dxf>
          </x14:cfRule>
          <x14:cfRule type="cellIs" priority="205" operator="between" id="{C9F2CC5C-D124-4A6A-AFD7-A6DBB530B54A}">
            <xm:f>'Do Not Delete'!$A$1</xm:f>
            <xm:f>'Do Not Delete'!$A$3</xm:f>
            <x14:dxf>
              <font>
                <b/>
                <i val="0"/>
              </font>
              <fill>
                <patternFill>
                  <bgColor rgb="FF00B050"/>
                </patternFill>
              </fill>
            </x14:dxf>
          </x14:cfRule>
          <xm:sqref>G47 I47</xm:sqref>
        </x14:conditionalFormatting>
        <x14:conditionalFormatting xmlns:xm="http://schemas.microsoft.com/office/excel/2006/main">
          <x14:cfRule type="cellIs" priority="206" operator="between" id="{741ED1FA-4998-48D4-9976-6F539F9F391E}">
            <xm:f>'Do Not Delete'!$A$26</xm:f>
            <xm:f>'Do Not Delete'!$A$35</xm:f>
            <x14:dxf>
              <font>
                <b/>
                <i val="0"/>
              </font>
            </x14:dxf>
          </x14:cfRule>
          <xm:sqref>C47</xm:sqref>
        </x14:conditionalFormatting>
        <x14:conditionalFormatting xmlns:xm="http://schemas.microsoft.com/office/excel/2006/main">
          <x14:cfRule type="cellIs" priority="192" operator="between" id="{25594B7E-BB24-4B71-A68F-7F75437A779D}">
            <xm:f>'Do Not Delete'!$A$20</xm:f>
            <xm:f>'Do Not Delete'!$A$25</xm:f>
            <x14:dxf>
              <font>
                <b/>
                <i val="0"/>
              </font>
              <fill>
                <patternFill>
                  <bgColor rgb="FFFF0000"/>
                </patternFill>
              </fill>
            </x14:dxf>
          </x14:cfRule>
          <x14:cfRule type="cellIs" priority="193" operator="between" id="{432CF0D2-8757-4447-A069-DCF3B2CB2E42}">
            <xm:f>'Do Not Delete'!$A$10</xm:f>
            <xm:f>'Do Not Delete'!$A$19</xm:f>
            <x14:dxf>
              <font>
                <b/>
                <i val="0"/>
              </font>
              <fill>
                <patternFill>
                  <bgColor rgb="FFFFC000"/>
                </patternFill>
              </fill>
            </x14:dxf>
          </x14:cfRule>
          <x14:cfRule type="cellIs" priority="194" operator="between" id="{7D0783E7-A471-425F-AD3E-28BB9BF19949}">
            <xm:f>'Do Not Delete'!$A$4</xm:f>
            <xm:f>'Do Not Delete'!$A$9</xm:f>
            <x14:dxf>
              <font>
                <b/>
                <i val="0"/>
              </font>
              <fill>
                <patternFill>
                  <bgColor rgb="FFFFFF00"/>
                </patternFill>
              </fill>
            </x14:dxf>
          </x14:cfRule>
          <x14:cfRule type="cellIs" priority="195" operator="between" id="{711899CF-DD23-46B1-AA37-BD78658DD1FC}">
            <xm:f>'Do Not Delete'!$A$1</xm:f>
            <xm:f>'Do Not Delete'!$A$3</xm:f>
            <x14:dxf>
              <font>
                <b/>
                <i val="0"/>
              </font>
              <fill>
                <patternFill>
                  <bgColor rgb="FF00B050"/>
                </patternFill>
              </fill>
            </x14:dxf>
          </x14:cfRule>
          <xm:sqref>G48 I48</xm:sqref>
        </x14:conditionalFormatting>
        <x14:conditionalFormatting xmlns:xm="http://schemas.microsoft.com/office/excel/2006/main">
          <x14:cfRule type="cellIs" priority="196" operator="between" id="{3FD6BEAB-2414-4E02-90AE-286F03C66973}">
            <xm:f>'Do Not Delete'!$A$26</xm:f>
            <xm:f>'Do Not Delete'!$A$35</xm:f>
            <x14:dxf>
              <font>
                <b/>
                <i val="0"/>
              </font>
            </x14:dxf>
          </x14:cfRule>
          <xm:sqref>C48</xm:sqref>
        </x14:conditionalFormatting>
        <x14:conditionalFormatting xmlns:xm="http://schemas.microsoft.com/office/excel/2006/main">
          <x14:cfRule type="cellIs" priority="187" operator="between" id="{66B397FB-9CB7-4A23-BBB7-7BEB7FE5797F}">
            <xm:f>'Do Not Delete'!$A$20</xm:f>
            <xm:f>'Do Not Delete'!$A$25</xm:f>
            <x14:dxf>
              <font>
                <b/>
                <i val="0"/>
              </font>
              <fill>
                <patternFill>
                  <bgColor rgb="FFFF0000"/>
                </patternFill>
              </fill>
            </x14:dxf>
          </x14:cfRule>
          <x14:cfRule type="cellIs" priority="188" operator="between" id="{69978C07-42E4-48AE-90EE-07651814DBB8}">
            <xm:f>'Do Not Delete'!$A$10</xm:f>
            <xm:f>'Do Not Delete'!$A$19</xm:f>
            <x14:dxf>
              <font>
                <b/>
                <i val="0"/>
              </font>
              <fill>
                <patternFill>
                  <bgColor rgb="FFFFC000"/>
                </patternFill>
              </fill>
            </x14:dxf>
          </x14:cfRule>
          <x14:cfRule type="cellIs" priority="189" operator="between" id="{E09E3B00-19F7-4AFC-8064-2BBAEECA0A00}">
            <xm:f>'Do Not Delete'!$A$4</xm:f>
            <xm:f>'Do Not Delete'!$A$9</xm:f>
            <x14:dxf>
              <font>
                <b/>
                <i val="0"/>
              </font>
              <fill>
                <patternFill>
                  <bgColor rgb="FFFFFF00"/>
                </patternFill>
              </fill>
            </x14:dxf>
          </x14:cfRule>
          <x14:cfRule type="cellIs" priority="190" operator="between" id="{A883F789-D950-49A2-B723-656F33D0B780}">
            <xm:f>'Do Not Delete'!$A$1</xm:f>
            <xm:f>'Do Not Delete'!$A$3</xm:f>
            <x14:dxf>
              <font>
                <b/>
                <i val="0"/>
              </font>
              <fill>
                <patternFill>
                  <bgColor rgb="FF00B050"/>
                </patternFill>
              </fill>
            </x14:dxf>
          </x14:cfRule>
          <xm:sqref>G49 I49</xm:sqref>
        </x14:conditionalFormatting>
        <x14:conditionalFormatting xmlns:xm="http://schemas.microsoft.com/office/excel/2006/main">
          <x14:cfRule type="cellIs" priority="191" operator="between" id="{F12A0DEF-7172-4214-812E-1DE8C651C2E4}">
            <xm:f>'Do Not Delete'!$A$26</xm:f>
            <xm:f>'Do Not Delete'!$A$35</xm:f>
            <x14:dxf>
              <font>
                <b/>
                <i val="0"/>
              </font>
            </x14:dxf>
          </x14:cfRule>
          <xm:sqref>C49</xm:sqref>
        </x14:conditionalFormatting>
        <x14:conditionalFormatting xmlns:xm="http://schemas.microsoft.com/office/excel/2006/main">
          <x14:cfRule type="cellIs" priority="152" operator="between" id="{789CE56B-DEE4-46D1-B228-CAD7255526F7}">
            <xm:f>'Do Not Delete'!$A$20</xm:f>
            <xm:f>'Do Not Delete'!$A$25</xm:f>
            <x14:dxf>
              <font>
                <b/>
                <i val="0"/>
              </font>
              <fill>
                <patternFill>
                  <bgColor rgb="FFFF0000"/>
                </patternFill>
              </fill>
            </x14:dxf>
          </x14:cfRule>
          <x14:cfRule type="cellIs" priority="153" operator="between" id="{79493E9F-CFAC-4CDE-A85F-F0C7B15ABCCF}">
            <xm:f>'Do Not Delete'!$A$10</xm:f>
            <xm:f>'Do Not Delete'!$A$19</xm:f>
            <x14:dxf>
              <font>
                <b/>
                <i val="0"/>
              </font>
              <fill>
                <patternFill>
                  <bgColor rgb="FFFFC000"/>
                </patternFill>
              </fill>
            </x14:dxf>
          </x14:cfRule>
          <x14:cfRule type="cellIs" priority="154" operator="between" id="{200D81DD-781A-4BB5-8A31-4CB287A11851}">
            <xm:f>'Do Not Delete'!$A$4</xm:f>
            <xm:f>'Do Not Delete'!$A$9</xm:f>
            <x14:dxf>
              <font>
                <b/>
                <i val="0"/>
              </font>
              <fill>
                <patternFill>
                  <bgColor rgb="FFFFFF00"/>
                </patternFill>
              </fill>
            </x14:dxf>
          </x14:cfRule>
          <x14:cfRule type="cellIs" priority="155" operator="between" id="{AAE02B83-A4B3-47CB-AD85-FFE05C3C0D6A}">
            <xm:f>'Do Not Delete'!$A$1</xm:f>
            <xm:f>'Do Not Delete'!$A$3</xm:f>
            <x14:dxf>
              <font>
                <b/>
                <i val="0"/>
              </font>
              <fill>
                <patternFill>
                  <bgColor rgb="FF00B050"/>
                </patternFill>
              </fill>
            </x14:dxf>
          </x14:cfRule>
          <xm:sqref>G51 I51</xm:sqref>
        </x14:conditionalFormatting>
        <x14:conditionalFormatting xmlns:xm="http://schemas.microsoft.com/office/excel/2006/main">
          <x14:cfRule type="cellIs" priority="162" operator="between" id="{D1B2DE15-11B1-4889-8471-9AAD28C4EE7A}">
            <xm:f>'Do Not Delete'!$A$20</xm:f>
            <xm:f>'Do Not Delete'!$A$25</xm:f>
            <x14:dxf>
              <font>
                <b/>
                <i val="0"/>
              </font>
              <fill>
                <patternFill>
                  <bgColor rgb="FFFF0000"/>
                </patternFill>
              </fill>
            </x14:dxf>
          </x14:cfRule>
          <x14:cfRule type="cellIs" priority="163" operator="between" id="{ECEE2651-7F00-4A84-A6E8-B5A06AB4A425}">
            <xm:f>'Do Not Delete'!$A$10</xm:f>
            <xm:f>'Do Not Delete'!$A$19</xm:f>
            <x14:dxf>
              <font>
                <b/>
                <i val="0"/>
              </font>
              <fill>
                <patternFill>
                  <bgColor rgb="FFFFC000"/>
                </patternFill>
              </fill>
            </x14:dxf>
          </x14:cfRule>
          <x14:cfRule type="cellIs" priority="164" operator="between" id="{0EEAAF97-191C-49FF-91E8-D957D16D2FFE}">
            <xm:f>'Do Not Delete'!$A$4</xm:f>
            <xm:f>'Do Not Delete'!$A$9</xm:f>
            <x14:dxf>
              <font>
                <b/>
                <i val="0"/>
              </font>
              <fill>
                <patternFill>
                  <bgColor rgb="FFFFFF00"/>
                </patternFill>
              </fill>
            </x14:dxf>
          </x14:cfRule>
          <x14:cfRule type="cellIs" priority="165" operator="between" id="{A2A4DF51-A0C5-4F5C-BFFA-827AA40239DC}">
            <xm:f>'Do Not Delete'!$A$1</xm:f>
            <xm:f>'Do Not Delete'!$A$3</xm:f>
            <x14:dxf>
              <font>
                <b/>
                <i val="0"/>
              </font>
              <fill>
                <patternFill>
                  <bgColor rgb="FF00B050"/>
                </patternFill>
              </fill>
            </x14:dxf>
          </x14:cfRule>
          <xm:sqref>G50 I50</xm:sqref>
        </x14:conditionalFormatting>
        <x14:conditionalFormatting xmlns:xm="http://schemas.microsoft.com/office/excel/2006/main">
          <x14:cfRule type="cellIs" priority="166" operator="between" id="{C991F663-4607-44B6-97FA-28ADDB07B83B}">
            <xm:f>'Do Not Delete'!$A$26</xm:f>
            <xm:f>'Do Not Delete'!$A$35</xm:f>
            <x14:dxf>
              <font>
                <b/>
                <i val="0"/>
              </font>
            </x14:dxf>
          </x14:cfRule>
          <xm:sqref>C50</xm:sqref>
        </x14:conditionalFormatting>
        <x14:conditionalFormatting xmlns:xm="http://schemas.microsoft.com/office/excel/2006/main">
          <x14:cfRule type="cellIs" priority="156" operator="between" id="{1914125A-76A3-407D-A726-C37985815EAB}">
            <xm:f>'Do Not Delete'!$A$26</xm:f>
            <xm:f>'Do Not Delete'!$A$35</xm:f>
            <x14:dxf>
              <font>
                <b/>
                <i val="0"/>
              </font>
            </x14:dxf>
          </x14:cfRule>
          <xm:sqref>C51</xm:sqref>
        </x14:conditionalFormatting>
        <x14:conditionalFormatting xmlns:xm="http://schemas.microsoft.com/office/excel/2006/main">
          <x14:cfRule type="cellIs" priority="147" operator="between" id="{BF69CFCC-1869-4AE9-A9D5-2A948719AAC6}">
            <xm:f>'Do Not Delete'!$A$20</xm:f>
            <xm:f>'Do Not Delete'!$A$25</xm:f>
            <x14:dxf>
              <font>
                <b/>
                <i val="0"/>
              </font>
              <fill>
                <patternFill>
                  <bgColor rgb="FFFF0000"/>
                </patternFill>
              </fill>
            </x14:dxf>
          </x14:cfRule>
          <x14:cfRule type="cellIs" priority="148" operator="between" id="{60E9F760-A31A-48D3-873E-13C0037096FE}">
            <xm:f>'Do Not Delete'!$A$10</xm:f>
            <xm:f>'Do Not Delete'!$A$19</xm:f>
            <x14:dxf>
              <font>
                <b/>
                <i val="0"/>
              </font>
              <fill>
                <patternFill>
                  <bgColor rgb="FFFFC000"/>
                </patternFill>
              </fill>
            </x14:dxf>
          </x14:cfRule>
          <x14:cfRule type="cellIs" priority="149" operator="between" id="{2282B6D2-0BFA-47EE-B0C7-E101DF0BDFD8}">
            <xm:f>'Do Not Delete'!$A$4</xm:f>
            <xm:f>'Do Not Delete'!$A$9</xm:f>
            <x14:dxf>
              <font>
                <b/>
                <i val="0"/>
              </font>
              <fill>
                <patternFill>
                  <bgColor rgb="FFFFFF00"/>
                </patternFill>
              </fill>
            </x14:dxf>
          </x14:cfRule>
          <x14:cfRule type="cellIs" priority="150" operator="between" id="{E0FE8373-8FD6-4E09-B596-8C544563B800}">
            <xm:f>'Do Not Delete'!$A$1</xm:f>
            <xm:f>'Do Not Delete'!$A$3</xm:f>
            <x14:dxf>
              <font>
                <b/>
                <i val="0"/>
              </font>
              <fill>
                <patternFill>
                  <bgColor rgb="FF00B050"/>
                </patternFill>
              </fill>
            </x14:dxf>
          </x14:cfRule>
          <xm:sqref>G52 I52</xm:sqref>
        </x14:conditionalFormatting>
        <x14:conditionalFormatting xmlns:xm="http://schemas.microsoft.com/office/excel/2006/main">
          <x14:cfRule type="cellIs" priority="151" operator="between" id="{6D8BDFA7-A1B9-44E8-8EC6-F0003753FA04}">
            <xm:f>'Do Not Delete'!$A$26</xm:f>
            <xm:f>'Do Not Delete'!$A$35</xm:f>
            <x14:dxf>
              <font>
                <b/>
                <i val="0"/>
              </font>
            </x14:dxf>
          </x14:cfRule>
          <xm:sqref>C52</xm:sqref>
        </x14:conditionalFormatting>
        <x14:conditionalFormatting xmlns:xm="http://schemas.microsoft.com/office/excel/2006/main">
          <x14:cfRule type="cellIs" priority="142" operator="between" id="{B25749DC-E89A-4FA9-ACE0-49CD8B467B16}">
            <xm:f>'Do Not Delete'!$A$20</xm:f>
            <xm:f>'Do Not Delete'!$A$25</xm:f>
            <x14:dxf>
              <font>
                <b/>
                <i val="0"/>
              </font>
              <fill>
                <patternFill>
                  <bgColor rgb="FFFF0000"/>
                </patternFill>
              </fill>
            </x14:dxf>
          </x14:cfRule>
          <x14:cfRule type="cellIs" priority="143" operator="between" id="{450A9D3E-4D4C-44DC-ACB6-E5A92D2A98DE}">
            <xm:f>'Do Not Delete'!$A$10</xm:f>
            <xm:f>'Do Not Delete'!$A$19</xm:f>
            <x14:dxf>
              <font>
                <b/>
                <i val="0"/>
              </font>
              <fill>
                <patternFill>
                  <bgColor rgb="FFFFC000"/>
                </patternFill>
              </fill>
            </x14:dxf>
          </x14:cfRule>
          <x14:cfRule type="cellIs" priority="144" operator="between" id="{22B784F3-E2ED-4035-9D96-AD632D9E1A48}">
            <xm:f>'Do Not Delete'!$A$4</xm:f>
            <xm:f>'Do Not Delete'!$A$9</xm:f>
            <x14:dxf>
              <font>
                <b/>
                <i val="0"/>
              </font>
              <fill>
                <patternFill>
                  <bgColor rgb="FFFFFF00"/>
                </patternFill>
              </fill>
            </x14:dxf>
          </x14:cfRule>
          <x14:cfRule type="cellIs" priority="145" operator="between" id="{AF1C6992-08A6-4540-A9D4-B5A96BEA7268}">
            <xm:f>'Do Not Delete'!$A$1</xm:f>
            <xm:f>'Do Not Delete'!$A$3</xm:f>
            <x14:dxf>
              <font>
                <b/>
                <i val="0"/>
              </font>
              <fill>
                <patternFill>
                  <bgColor rgb="FF00B050"/>
                </patternFill>
              </fill>
            </x14:dxf>
          </x14:cfRule>
          <xm:sqref>G53 I53</xm:sqref>
        </x14:conditionalFormatting>
        <x14:conditionalFormatting xmlns:xm="http://schemas.microsoft.com/office/excel/2006/main">
          <x14:cfRule type="cellIs" priority="146" operator="between" id="{02436DE4-756B-4C4D-8575-BB7C224C2008}">
            <xm:f>'Do Not Delete'!$A$26</xm:f>
            <xm:f>'Do Not Delete'!$A$35</xm:f>
            <x14:dxf>
              <font>
                <b/>
                <i val="0"/>
              </font>
            </x14:dxf>
          </x14:cfRule>
          <xm:sqref>C53</xm:sqref>
        </x14:conditionalFormatting>
        <x14:conditionalFormatting xmlns:xm="http://schemas.microsoft.com/office/excel/2006/main">
          <x14:cfRule type="cellIs" priority="137" operator="between" id="{D5465CBD-DA4D-459F-AC6A-0C598EF825E8}">
            <xm:f>'Do Not Delete'!$A$20</xm:f>
            <xm:f>'Do Not Delete'!$A$25</xm:f>
            <x14:dxf>
              <font>
                <b/>
                <i val="0"/>
              </font>
              <fill>
                <patternFill>
                  <bgColor rgb="FFFF0000"/>
                </patternFill>
              </fill>
            </x14:dxf>
          </x14:cfRule>
          <x14:cfRule type="cellIs" priority="138" operator="between" id="{B93994B0-290E-4ED7-B845-30A7DFD81680}">
            <xm:f>'Do Not Delete'!$A$11</xm:f>
            <xm:f>'Do Not Delete'!$A$19</xm:f>
            <x14:dxf>
              <font>
                <b/>
                <i val="0"/>
              </font>
              <fill>
                <patternFill>
                  <bgColor rgb="FFFFC000"/>
                </patternFill>
              </fill>
            </x14:dxf>
          </x14:cfRule>
          <x14:cfRule type="cellIs" priority="139" operator="between" id="{79B4F59C-F999-462E-AAF7-088E1B8156F8}">
            <xm:f>'Do Not Delete'!$A$4</xm:f>
            <xm:f>'Do Not Delete'!$A$10</xm:f>
            <x14:dxf>
              <font>
                <b/>
                <i val="0"/>
              </font>
              <fill>
                <patternFill>
                  <bgColor rgb="FFFFFF00"/>
                </patternFill>
              </fill>
            </x14:dxf>
          </x14:cfRule>
          <x14:cfRule type="cellIs" priority="140" operator="between" id="{96F3356F-BB8F-4764-83D5-391B8A5F3D8B}">
            <xm:f>'Do Not Delete'!$A$1</xm:f>
            <xm:f>'Do Not Delete'!$A$3</xm:f>
            <x14:dxf>
              <font>
                <b/>
                <i val="0"/>
              </font>
              <fill>
                <patternFill>
                  <bgColor rgb="FF00B050"/>
                </patternFill>
              </fill>
            </x14:dxf>
          </x14:cfRule>
          <xm:sqref>G54 I54</xm:sqref>
        </x14:conditionalFormatting>
        <x14:conditionalFormatting xmlns:xm="http://schemas.microsoft.com/office/excel/2006/main">
          <x14:cfRule type="cellIs" priority="141" operator="between" id="{68B7E530-DA7F-4F86-8E2D-449B52E74B26}">
            <xm:f>'Do Not Delete'!$A$26</xm:f>
            <xm:f>'Do Not Delete'!$A$35</xm:f>
            <x14:dxf>
              <font>
                <b/>
                <i val="0"/>
              </font>
            </x14:dxf>
          </x14:cfRule>
          <xm:sqref>C54</xm:sqref>
        </x14:conditionalFormatting>
        <x14:conditionalFormatting xmlns:xm="http://schemas.microsoft.com/office/excel/2006/main">
          <x14:cfRule type="cellIs" priority="136" operator="between" id="{A800CEF6-4E8D-40C2-8985-A0F14DD87CBC}">
            <xm:f>'Do Not Delete'!$A$26</xm:f>
            <xm:f>'Do Not Delete'!$A$35</xm:f>
            <x14:dxf>
              <font>
                <b/>
                <i val="0"/>
              </font>
            </x14:dxf>
          </x14:cfRule>
          <xm:sqref>C55</xm:sqref>
        </x14:conditionalFormatting>
        <x14:conditionalFormatting xmlns:xm="http://schemas.microsoft.com/office/excel/2006/main">
          <x14:cfRule type="cellIs" priority="132" operator="between" id="{94FC7D7D-266B-462E-869C-EB5166020587}">
            <xm:f>'Do Not Delete'!$A$17</xm:f>
            <xm:f>'Do Not Delete'!$A$25</xm:f>
            <x14:dxf>
              <font>
                <b/>
                <i val="0"/>
              </font>
              <fill>
                <patternFill>
                  <bgColor rgb="FFFF0000"/>
                </patternFill>
              </fill>
            </x14:dxf>
          </x14:cfRule>
          <x14:cfRule type="cellIs" priority="133" operator="between" id="{2F9F8F9E-A215-4E70-A299-9B8228A19D46}">
            <xm:f>'Do Not Delete'!$A$10</xm:f>
            <xm:f>'Do Not Delete'!$A$16</xm:f>
            <x14:dxf>
              <font>
                <b/>
                <i val="0"/>
              </font>
              <fill>
                <patternFill>
                  <bgColor rgb="FFFFC000"/>
                </patternFill>
              </fill>
            </x14:dxf>
          </x14:cfRule>
          <x14:cfRule type="cellIs" priority="134" operator="between" id="{0BCB562A-4378-4575-80C9-D9254CBAD7F1}">
            <xm:f>'Do Not Delete'!$A$4</xm:f>
            <xm:f>'Do Not Delete'!$A$9</xm:f>
            <x14:dxf>
              <font>
                <b/>
                <i val="0"/>
              </font>
              <fill>
                <patternFill>
                  <bgColor rgb="FFFFFF00"/>
                </patternFill>
              </fill>
            </x14:dxf>
          </x14:cfRule>
          <x14:cfRule type="cellIs" priority="135" operator="between" id="{2E626933-50F9-4D98-A698-1538BC28FA44}">
            <xm:f>'Do Not Delete'!$A$1</xm:f>
            <xm:f>'Do Not Delete'!$A$3</xm:f>
            <x14:dxf>
              <font>
                <b/>
                <i val="0"/>
              </font>
              <fill>
                <patternFill>
                  <bgColor rgb="FF00B050"/>
                </patternFill>
              </fill>
            </x14:dxf>
          </x14:cfRule>
          <xm:sqref>G55</xm:sqref>
        </x14:conditionalFormatting>
        <x14:conditionalFormatting xmlns:xm="http://schemas.microsoft.com/office/excel/2006/main">
          <x14:cfRule type="cellIs" priority="131" operator="between" id="{1C8C6E50-105A-4A3A-933B-71C3E874F1FF}">
            <xm:f>'Do Not Delete'!$A$26</xm:f>
            <xm:f>'Do Not Delete'!$A$35</xm:f>
            <x14:dxf>
              <font>
                <b/>
                <i val="0"/>
              </font>
            </x14:dxf>
          </x14:cfRule>
          <xm:sqref>C56</xm:sqref>
        </x14:conditionalFormatting>
        <x14:conditionalFormatting xmlns:xm="http://schemas.microsoft.com/office/excel/2006/main">
          <x14:cfRule type="cellIs" priority="127" operator="between" id="{7DD06626-1AA4-4970-B0E8-60E274CC2B1E}">
            <xm:f>'Do Not Delete'!$A$17</xm:f>
            <xm:f>'Do Not Delete'!$A$25</xm:f>
            <x14:dxf>
              <font>
                <b/>
                <i val="0"/>
              </font>
              <fill>
                <patternFill>
                  <bgColor rgb="FFFF0000"/>
                </patternFill>
              </fill>
            </x14:dxf>
          </x14:cfRule>
          <x14:cfRule type="cellIs" priority="128" operator="between" id="{DD58CF90-CF2F-4031-A900-BEF260CB3D87}">
            <xm:f>'Do Not Delete'!$A$10</xm:f>
            <xm:f>'Do Not Delete'!$A$16</xm:f>
            <x14:dxf>
              <font>
                <b/>
                <i val="0"/>
              </font>
              <fill>
                <patternFill>
                  <bgColor rgb="FFFFC000"/>
                </patternFill>
              </fill>
            </x14:dxf>
          </x14:cfRule>
          <x14:cfRule type="cellIs" priority="129" operator="between" id="{B7C5F06B-9E65-449D-A75E-0660F0103A40}">
            <xm:f>'Do Not Delete'!$A$4</xm:f>
            <xm:f>'Do Not Delete'!$A$9</xm:f>
            <x14:dxf>
              <font>
                <b/>
                <i val="0"/>
              </font>
              <fill>
                <patternFill>
                  <bgColor rgb="FFFFFF00"/>
                </patternFill>
              </fill>
            </x14:dxf>
          </x14:cfRule>
          <x14:cfRule type="cellIs" priority="130" operator="between" id="{1B981643-4484-4D06-87C7-166F2D7C2661}">
            <xm:f>'Do Not Delete'!$A$1</xm:f>
            <xm:f>'Do Not Delete'!$A$3</xm:f>
            <x14:dxf>
              <font>
                <b/>
                <i val="0"/>
              </font>
              <fill>
                <patternFill>
                  <bgColor rgb="FF00B050"/>
                </patternFill>
              </fill>
            </x14:dxf>
          </x14:cfRule>
          <xm:sqref>Q56</xm:sqref>
        </x14:conditionalFormatting>
        <x14:conditionalFormatting xmlns:xm="http://schemas.microsoft.com/office/excel/2006/main">
          <x14:cfRule type="cellIs" priority="123" operator="equal" id="{42F44A05-889C-4F4C-8C4C-9B02005C2E60}">
            <xm:f>'Do Not Delete'!$A$39</xm:f>
            <x14:dxf>
              <font>
                <b/>
                <i val="0"/>
              </font>
              <fill>
                <patternFill>
                  <bgColor rgb="FFFF0000"/>
                </patternFill>
              </fill>
            </x14:dxf>
          </x14:cfRule>
          <x14:cfRule type="cellIs" priority="124" operator="equal" id="{0C87B819-CE3B-458A-8672-41AD3927796B}">
            <xm:f>'Do Not Delete'!$A$38</xm:f>
            <x14:dxf>
              <font>
                <b/>
                <i val="0"/>
              </font>
              <fill>
                <patternFill>
                  <bgColor rgb="FFFFC000"/>
                </patternFill>
              </fill>
            </x14:dxf>
          </x14:cfRule>
          <x14:cfRule type="cellIs" priority="125" operator="equal" id="{F7DA7C2C-ADE4-4D30-A863-F0DF36784FF5}">
            <xm:f>'Do Not Delete'!$A$37</xm:f>
            <x14:dxf>
              <font>
                <b/>
                <i val="0"/>
              </font>
              <fill>
                <patternFill>
                  <bgColor rgb="FFFFFF00"/>
                </patternFill>
              </fill>
            </x14:dxf>
          </x14:cfRule>
          <x14:cfRule type="cellIs" priority="126" operator="equal" id="{DF074029-DEF3-4DB3-9C52-F779073B37AE}">
            <xm:f>'Do Not Delete'!$A$36</xm:f>
            <x14:dxf>
              <font>
                <b/>
                <i val="0"/>
              </font>
              <fill>
                <patternFill>
                  <bgColor rgb="FF00B050"/>
                </patternFill>
              </fill>
            </x14:dxf>
          </x14:cfRule>
          <xm:sqref>M56</xm:sqref>
        </x14:conditionalFormatting>
        <x14:conditionalFormatting xmlns:xm="http://schemas.microsoft.com/office/excel/2006/main">
          <x14:cfRule type="cellIs" priority="119" operator="between" id="{179F60B0-CAD4-469C-AA25-3FC20421C6E9}">
            <xm:f>'Do Not Delete'!$A$17</xm:f>
            <xm:f>'Do Not Delete'!$A$25</xm:f>
            <x14:dxf>
              <font>
                <b/>
                <i val="0"/>
              </font>
              <fill>
                <patternFill>
                  <bgColor rgb="FFFF0000"/>
                </patternFill>
              </fill>
            </x14:dxf>
          </x14:cfRule>
          <x14:cfRule type="cellIs" priority="120" operator="between" id="{70FBB2EF-05E3-4EBE-98F5-F49782487372}">
            <xm:f>'Do Not Delete'!$A$10</xm:f>
            <xm:f>'Do Not Delete'!$A$16</xm:f>
            <x14:dxf>
              <font>
                <b/>
                <i val="0"/>
              </font>
              <fill>
                <patternFill>
                  <bgColor rgb="FFFFC000"/>
                </patternFill>
              </fill>
            </x14:dxf>
          </x14:cfRule>
          <x14:cfRule type="cellIs" priority="121" operator="between" id="{5A818B48-0DCD-48B4-B2ED-E4A52A28E73F}">
            <xm:f>'Do Not Delete'!$A$4</xm:f>
            <xm:f>'Do Not Delete'!$A$9</xm:f>
            <x14:dxf>
              <font>
                <b/>
                <i val="0"/>
              </font>
              <fill>
                <patternFill>
                  <bgColor rgb="FFFFFF00"/>
                </patternFill>
              </fill>
            </x14:dxf>
          </x14:cfRule>
          <x14:cfRule type="cellIs" priority="122" operator="between" id="{4A860865-197A-47BE-BF71-7BB8FB23CB46}">
            <xm:f>'Do Not Delete'!$A$1</xm:f>
            <xm:f>'Do Not Delete'!$A$3</xm:f>
            <x14:dxf>
              <font>
                <b/>
                <i val="0"/>
              </font>
              <fill>
                <patternFill>
                  <bgColor rgb="FF00B050"/>
                </patternFill>
              </fill>
            </x14:dxf>
          </x14:cfRule>
          <xm:sqref>G56</xm:sqref>
        </x14:conditionalFormatting>
        <x14:conditionalFormatting xmlns:xm="http://schemas.microsoft.com/office/excel/2006/main">
          <x14:cfRule type="cellIs" priority="116" operator="equal" id="{C5126887-01BC-43A8-9584-18C822888701}">
            <xm:f>'Do Not Delete'!$A$42</xm:f>
            <x14:dxf>
              <font>
                <b/>
                <i val="0"/>
              </font>
              <fill>
                <patternFill>
                  <bgColor rgb="FFFFC000"/>
                </patternFill>
              </fill>
            </x14:dxf>
          </x14:cfRule>
          <x14:cfRule type="cellIs" priority="117" operator="equal" id="{9C240CCC-66AB-490A-8421-A2DFBCA2148D}">
            <xm:f>'Do Not Delete'!$A$41</xm:f>
            <x14:dxf>
              <font>
                <b/>
                <i val="0"/>
              </font>
              <fill>
                <patternFill>
                  <bgColor rgb="FF00B050"/>
                </patternFill>
              </fill>
            </x14:dxf>
          </x14:cfRule>
          <x14:cfRule type="cellIs" priority="118" operator="equal" id="{49083181-081C-4C36-834F-7B1AFCD56909}">
            <xm:f>'Do Not Delete'!$A$40</xm:f>
            <x14:dxf>
              <font>
                <b/>
                <i val="0"/>
              </font>
              <fill>
                <patternFill>
                  <bgColor rgb="FFFF0000"/>
                </patternFill>
              </fill>
            </x14:dxf>
          </x14:cfRule>
          <xm:sqref>K56</xm:sqref>
        </x14:conditionalFormatting>
        <x14:conditionalFormatting xmlns:xm="http://schemas.microsoft.com/office/excel/2006/main">
          <x14:cfRule type="cellIs" priority="112" operator="between" id="{B6CC14FB-F220-4A2A-860D-CA7E6380BC52}">
            <xm:f>'Do Not Delete'!$A$17</xm:f>
            <xm:f>'Do Not Delete'!$A$25</xm:f>
            <x14:dxf>
              <font>
                <b/>
                <i val="0"/>
              </font>
              <fill>
                <patternFill>
                  <bgColor rgb="FFFF0000"/>
                </patternFill>
              </fill>
            </x14:dxf>
          </x14:cfRule>
          <x14:cfRule type="cellIs" priority="113" operator="between" id="{423F08AA-8F83-46F1-A977-0E9E42787ABC}">
            <xm:f>'Do Not Delete'!$A$10</xm:f>
            <xm:f>'Do Not Delete'!$A$16</xm:f>
            <x14:dxf>
              <font>
                <b/>
                <i val="0"/>
              </font>
              <fill>
                <patternFill>
                  <bgColor rgb="FFFFC000"/>
                </patternFill>
              </fill>
            </x14:dxf>
          </x14:cfRule>
          <x14:cfRule type="cellIs" priority="114" operator="between" id="{56A3DE96-4210-420F-9C50-B519C65AABC5}">
            <xm:f>'Do Not Delete'!$A$4</xm:f>
            <xm:f>'Do Not Delete'!$A$9</xm:f>
            <x14:dxf>
              <font>
                <b/>
                <i val="0"/>
              </font>
              <fill>
                <patternFill>
                  <bgColor rgb="FFFFFF00"/>
                </patternFill>
              </fill>
            </x14:dxf>
          </x14:cfRule>
          <x14:cfRule type="cellIs" priority="115" operator="between" id="{442D1958-678E-4317-8B6B-D4140067BDB6}">
            <xm:f>'Do Not Delete'!$A$1</xm:f>
            <xm:f>'Do Not Delete'!$A$3</xm:f>
            <x14:dxf>
              <font>
                <b/>
                <i val="0"/>
              </font>
              <fill>
                <patternFill>
                  <bgColor rgb="FF00B050"/>
                </patternFill>
              </fill>
            </x14:dxf>
          </x14:cfRule>
          <xm:sqref>J56</xm:sqref>
        </x14:conditionalFormatting>
        <x14:conditionalFormatting xmlns:xm="http://schemas.microsoft.com/office/excel/2006/main">
          <x14:cfRule type="cellIs" priority="111" operator="between" id="{93B0B444-8627-44D9-8722-7B85FBAD734D}">
            <xm:f>'Do Not Delete'!$A$26</xm:f>
            <xm:f>'Do Not Delete'!$A$35</xm:f>
            <x14:dxf>
              <font>
                <b/>
                <i val="0"/>
              </font>
            </x14:dxf>
          </x14:cfRule>
          <xm:sqref>C57</xm:sqref>
        </x14:conditionalFormatting>
        <x14:conditionalFormatting xmlns:xm="http://schemas.microsoft.com/office/excel/2006/main">
          <x14:cfRule type="cellIs" priority="107" operator="between" id="{976B595E-0CE4-4DB0-9DE8-9B7FCF9A9C68}">
            <xm:f>'Do Not Delete'!$A$17</xm:f>
            <xm:f>'Do Not Delete'!$A$25</xm:f>
            <x14:dxf>
              <font>
                <b/>
                <i val="0"/>
              </font>
              <fill>
                <patternFill>
                  <bgColor rgb="FFFF0000"/>
                </patternFill>
              </fill>
            </x14:dxf>
          </x14:cfRule>
          <x14:cfRule type="cellIs" priority="108" operator="between" id="{18FDC47A-07BB-4F08-856C-0EFCC85F4EC5}">
            <xm:f>'Do Not Delete'!$A$10</xm:f>
            <xm:f>'Do Not Delete'!$A$16</xm:f>
            <x14:dxf>
              <font>
                <b/>
                <i val="0"/>
              </font>
              <fill>
                <patternFill>
                  <bgColor rgb="FFFFC000"/>
                </patternFill>
              </fill>
            </x14:dxf>
          </x14:cfRule>
          <x14:cfRule type="cellIs" priority="109" operator="between" id="{D76C9D00-2777-4CCA-BE9F-0BFE94B0B7D4}">
            <xm:f>'Do Not Delete'!$A$4</xm:f>
            <xm:f>'Do Not Delete'!$A$9</xm:f>
            <x14:dxf>
              <font>
                <b/>
                <i val="0"/>
              </font>
              <fill>
                <patternFill>
                  <bgColor rgb="FFFFFF00"/>
                </patternFill>
              </fill>
            </x14:dxf>
          </x14:cfRule>
          <x14:cfRule type="cellIs" priority="110" operator="between" id="{66947D95-4967-4DCE-B167-37D8856AAF26}">
            <xm:f>'Do Not Delete'!$A$1</xm:f>
            <xm:f>'Do Not Delete'!$A$3</xm:f>
            <x14:dxf>
              <font>
                <b/>
                <i val="0"/>
              </font>
              <fill>
                <patternFill>
                  <bgColor rgb="FF00B050"/>
                </patternFill>
              </fill>
            </x14:dxf>
          </x14:cfRule>
          <xm:sqref>G57</xm:sqref>
        </x14:conditionalFormatting>
        <x14:conditionalFormatting xmlns:xm="http://schemas.microsoft.com/office/excel/2006/main">
          <x14:cfRule type="cellIs" priority="106" operator="between" id="{0366AD62-0381-4F17-88E6-81B8B709DFCA}">
            <xm:f>'Do Not Delete'!$A$26</xm:f>
            <xm:f>'Do Not Delete'!$A$35</xm:f>
            <x14:dxf>
              <font>
                <b/>
                <i val="0"/>
              </font>
            </x14:dxf>
          </x14:cfRule>
          <xm:sqref>C58</xm:sqref>
        </x14:conditionalFormatting>
        <x14:conditionalFormatting xmlns:xm="http://schemas.microsoft.com/office/excel/2006/main">
          <x14:cfRule type="cellIs" priority="102" operator="between" id="{D97E28E2-ED29-4C2C-8C9C-C50EF0EBC7C4}">
            <xm:f>'Do Not Delete'!$A$17</xm:f>
            <xm:f>'Do Not Delete'!$A$25</xm:f>
            <x14:dxf>
              <font>
                <b/>
                <i val="0"/>
              </font>
              <fill>
                <patternFill>
                  <bgColor rgb="FFFF0000"/>
                </patternFill>
              </fill>
            </x14:dxf>
          </x14:cfRule>
          <x14:cfRule type="cellIs" priority="103" operator="between" id="{3FA31E61-482E-418B-A39F-F449E0B3C43E}">
            <xm:f>'Do Not Delete'!$A$10</xm:f>
            <xm:f>'Do Not Delete'!$A$16</xm:f>
            <x14:dxf>
              <font>
                <b/>
                <i val="0"/>
              </font>
              <fill>
                <patternFill>
                  <bgColor rgb="FFFFC000"/>
                </patternFill>
              </fill>
            </x14:dxf>
          </x14:cfRule>
          <x14:cfRule type="cellIs" priority="104" operator="between" id="{BB23D0ED-C0A9-4A8F-94E8-46AF7D867778}">
            <xm:f>'Do Not Delete'!$A$4</xm:f>
            <xm:f>'Do Not Delete'!$A$9</xm:f>
            <x14:dxf>
              <font>
                <b/>
                <i val="0"/>
              </font>
              <fill>
                <patternFill>
                  <bgColor rgb="FFFFFF00"/>
                </patternFill>
              </fill>
            </x14:dxf>
          </x14:cfRule>
          <x14:cfRule type="cellIs" priority="105" operator="between" id="{02234214-248B-4507-8DA2-FA06F5259FE4}">
            <xm:f>'Do Not Delete'!$A$1</xm:f>
            <xm:f>'Do Not Delete'!$A$3</xm:f>
            <x14:dxf>
              <font>
                <b/>
                <i val="0"/>
              </font>
              <fill>
                <patternFill>
                  <bgColor rgb="FF00B050"/>
                </patternFill>
              </fill>
            </x14:dxf>
          </x14:cfRule>
          <xm:sqref>Q58</xm:sqref>
        </x14:conditionalFormatting>
        <x14:conditionalFormatting xmlns:xm="http://schemas.microsoft.com/office/excel/2006/main">
          <x14:cfRule type="cellIs" priority="98" operator="equal" id="{0C1762A0-290F-435D-9F8B-DE8D8DE32EF7}">
            <xm:f>'Do Not Delete'!$A$39</xm:f>
            <x14:dxf>
              <font>
                <b/>
                <i val="0"/>
              </font>
              <fill>
                <patternFill>
                  <bgColor rgb="FFFF0000"/>
                </patternFill>
              </fill>
            </x14:dxf>
          </x14:cfRule>
          <x14:cfRule type="cellIs" priority="99" operator="equal" id="{8DBAA1E0-26A4-4531-BBAE-336EEB79B8F7}">
            <xm:f>'Do Not Delete'!$A$38</xm:f>
            <x14:dxf>
              <font>
                <b/>
                <i val="0"/>
              </font>
              <fill>
                <patternFill>
                  <bgColor rgb="FFFFC000"/>
                </patternFill>
              </fill>
            </x14:dxf>
          </x14:cfRule>
          <x14:cfRule type="cellIs" priority="100" operator="equal" id="{C884961B-1871-4C79-B6EA-A984C31E25C6}">
            <xm:f>'Do Not Delete'!$A$37</xm:f>
            <x14:dxf>
              <font>
                <b/>
                <i val="0"/>
              </font>
              <fill>
                <patternFill>
                  <bgColor rgb="FFFFFF00"/>
                </patternFill>
              </fill>
            </x14:dxf>
          </x14:cfRule>
          <x14:cfRule type="cellIs" priority="101" operator="equal" id="{9178E0E6-4378-46D6-B103-1662BE1497C2}">
            <xm:f>'Do Not Delete'!$A$36</xm:f>
            <x14:dxf>
              <font>
                <b/>
                <i val="0"/>
              </font>
              <fill>
                <patternFill>
                  <bgColor rgb="FF00B050"/>
                </patternFill>
              </fill>
            </x14:dxf>
          </x14:cfRule>
          <xm:sqref>M58</xm:sqref>
        </x14:conditionalFormatting>
        <x14:conditionalFormatting xmlns:xm="http://schemas.microsoft.com/office/excel/2006/main">
          <x14:cfRule type="cellIs" priority="94" operator="between" id="{058E2131-6371-47FB-A535-AD05C1536E84}">
            <xm:f>'Do Not Delete'!$A$17</xm:f>
            <xm:f>'Do Not Delete'!$A$25</xm:f>
            <x14:dxf>
              <font>
                <b/>
                <i val="0"/>
              </font>
              <fill>
                <patternFill>
                  <bgColor rgb="FFFF0000"/>
                </patternFill>
              </fill>
            </x14:dxf>
          </x14:cfRule>
          <x14:cfRule type="cellIs" priority="95" operator="between" id="{994EDD78-28BE-4FC3-AE63-7226F66E41A6}">
            <xm:f>'Do Not Delete'!$A$10</xm:f>
            <xm:f>'Do Not Delete'!$A$16</xm:f>
            <x14:dxf>
              <font>
                <b/>
                <i val="0"/>
              </font>
              <fill>
                <patternFill>
                  <bgColor rgb="FFFFC000"/>
                </patternFill>
              </fill>
            </x14:dxf>
          </x14:cfRule>
          <x14:cfRule type="cellIs" priority="96" operator="between" id="{B8C79CC4-3FED-4D83-A749-F73872720C13}">
            <xm:f>'Do Not Delete'!$A$4</xm:f>
            <xm:f>'Do Not Delete'!$A$9</xm:f>
            <x14:dxf>
              <font>
                <b/>
                <i val="0"/>
              </font>
              <fill>
                <patternFill>
                  <bgColor rgb="FFFFFF00"/>
                </patternFill>
              </fill>
            </x14:dxf>
          </x14:cfRule>
          <x14:cfRule type="cellIs" priority="97" operator="between" id="{684730B2-0D55-488B-8B17-AE73B9A10BA5}">
            <xm:f>'Do Not Delete'!$A$1</xm:f>
            <xm:f>'Do Not Delete'!$A$3</xm:f>
            <x14:dxf>
              <font>
                <b/>
                <i val="0"/>
              </font>
              <fill>
                <patternFill>
                  <bgColor rgb="FF00B050"/>
                </patternFill>
              </fill>
            </x14:dxf>
          </x14:cfRule>
          <xm:sqref>G58</xm:sqref>
        </x14:conditionalFormatting>
        <x14:conditionalFormatting xmlns:xm="http://schemas.microsoft.com/office/excel/2006/main">
          <x14:cfRule type="cellIs" priority="91" operator="equal" id="{AFC00364-9C87-465F-AAF0-E070352FB0E1}">
            <xm:f>'Do Not Delete'!$A$42</xm:f>
            <x14:dxf>
              <font>
                <b/>
                <i val="0"/>
              </font>
              <fill>
                <patternFill>
                  <bgColor rgb="FFFFC000"/>
                </patternFill>
              </fill>
            </x14:dxf>
          </x14:cfRule>
          <x14:cfRule type="cellIs" priority="92" operator="equal" id="{84397910-171D-4817-AFCF-83ACDBF09A73}">
            <xm:f>'Do Not Delete'!$A$41</xm:f>
            <x14:dxf>
              <font>
                <b/>
                <i val="0"/>
              </font>
              <fill>
                <patternFill>
                  <bgColor rgb="FF00B050"/>
                </patternFill>
              </fill>
            </x14:dxf>
          </x14:cfRule>
          <x14:cfRule type="cellIs" priority="93" operator="equal" id="{308E542D-A6D6-4B1E-9FA4-E24F0525290A}">
            <xm:f>'Do Not Delete'!$A$40</xm:f>
            <x14:dxf>
              <font>
                <b/>
                <i val="0"/>
              </font>
              <fill>
                <patternFill>
                  <bgColor rgb="FFFF0000"/>
                </patternFill>
              </fill>
            </x14:dxf>
          </x14:cfRule>
          <xm:sqref>K58</xm:sqref>
        </x14:conditionalFormatting>
        <x14:conditionalFormatting xmlns:xm="http://schemas.microsoft.com/office/excel/2006/main">
          <x14:cfRule type="cellIs" priority="87" operator="between" id="{9F9E1BD7-098A-4EC2-9FC9-D68FC74B0FCE}">
            <xm:f>'Do Not Delete'!$A$17</xm:f>
            <xm:f>'Do Not Delete'!$A$25</xm:f>
            <x14:dxf>
              <font>
                <b/>
                <i val="0"/>
              </font>
              <fill>
                <patternFill>
                  <bgColor rgb="FFFF0000"/>
                </patternFill>
              </fill>
            </x14:dxf>
          </x14:cfRule>
          <x14:cfRule type="cellIs" priority="88" operator="between" id="{C6B05256-4EB1-4210-96C2-421A5B2F17C9}">
            <xm:f>'Do Not Delete'!$A$10</xm:f>
            <xm:f>'Do Not Delete'!$A$16</xm:f>
            <x14:dxf>
              <font>
                <b/>
                <i val="0"/>
              </font>
              <fill>
                <patternFill>
                  <bgColor rgb="FFFFC000"/>
                </patternFill>
              </fill>
            </x14:dxf>
          </x14:cfRule>
          <x14:cfRule type="cellIs" priority="89" operator="between" id="{B8381D36-3BF7-4D21-A358-6094DEB95C42}">
            <xm:f>'Do Not Delete'!$A$4</xm:f>
            <xm:f>'Do Not Delete'!$A$9</xm:f>
            <x14:dxf>
              <font>
                <b/>
                <i val="0"/>
              </font>
              <fill>
                <patternFill>
                  <bgColor rgb="FFFFFF00"/>
                </patternFill>
              </fill>
            </x14:dxf>
          </x14:cfRule>
          <x14:cfRule type="cellIs" priority="90" operator="between" id="{9F111B26-5E5F-4F79-BF30-C03DE76591ED}">
            <xm:f>'Do Not Delete'!$A$1</xm:f>
            <xm:f>'Do Not Delete'!$A$3</xm:f>
            <x14:dxf>
              <font>
                <b/>
                <i val="0"/>
              </font>
              <fill>
                <patternFill>
                  <bgColor rgb="FF00B050"/>
                </patternFill>
              </fill>
            </x14:dxf>
          </x14:cfRule>
          <xm:sqref>J58</xm:sqref>
        </x14:conditionalFormatting>
        <x14:conditionalFormatting xmlns:xm="http://schemas.microsoft.com/office/excel/2006/main">
          <x14:cfRule type="cellIs" priority="86" operator="between" id="{41BACEEB-E836-4832-98C3-CB26F006144C}">
            <xm:f>'Do Not Delete'!$A$26</xm:f>
            <xm:f>'Do Not Delete'!$A$35</xm:f>
            <x14:dxf>
              <font>
                <b/>
                <i val="0"/>
              </font>
            </x14:dxf>
          </x14:cfRule>
          <xm:sqref>D59</xm:sqref>
        </x14:conditionalFormatting>
        <x14:conditionalFormatting xmlns:xm="http://schemas.microsoft.com/office/excel/2006/main">
          <x14:cfRule type="cellIs" priority="82" operator="between" id="{67DFF904-92CF-44A4-A4D2-AED2E7F3EC50}">
            <xm:f>'Do Not Delete'!$A$17</xm:f>
            <xm:f>'Do Not Delete'!$A$25</xm:f>
            <x14:dxf>
              <font>
                <b/>
                <i val="0"/>
              </font>
              <fill>
                <patternFill>
                  <bgColor rgb="FFFF0000"/>
                </patternFill>
              </fill>
            </x14:dxf>
          </x14:cfRule>
          <x14:cfRule type="cellIs" priority="83" operator="between" id="{4F66C883-4250-4647-AA80-B58F110B6B6F}">
            <xm:f>'Do Not Delete'!$A$10</xm:f>
            <xm:f>'Do Not Delete'!$A$16</xm:f>
            <x14:dxf>
              <font>
                <b/>
                <i val="0"/>
              </font>
              <fill>
                <patternFill>
                  <bgColor rgb="FFFFC000"/>
                </patternFill>
              </fill>
            </x14:dxf>
          </x14:cfRule>
          <x14:cfRule type="cellIs" priority="84" operator="between" id="{048D89F5-79E1-4EAA-8FB2-3E382C0BD35A}">
            <xm:f>'Do Not Delete'!$A$4</xm:f>
            <xm:f>'Do Not Delete'!$A$9</xm:f>
            <x14:dxf>
              <font>
                <b/>
                <i val="0"/>
              </font>
              <fill>
                <patternFill>
                  <bgColor rgb="FFFFFF00"/>
                </patternFill>
              </fill>
            </x14:dxf>
          </x14:cfRule>
          <x14:cfRule type="cellIs" priority="85" operator="between" id="{F5251C8D-8097-4CDD-A513-CE85C9BFBB68}">
            <xm:f>'Do Not Delete'!$A$1</xm:f>
            <xm:f>'Do Not Delete'!$A$3</xm:f>
            <x14:dxf>
              <font>
                <b/>
                <i val="0"/>
              </font>
              <fill>
                <patternFill>
                  <bgColor rgb="FF00B050"/>
                </patternFill>
              </fill>
            </x14:dxf>
          </x14:cfRule>
          <xm:sqref>H59</xm:sqref>
        </x14:conditionalFormatting>
        <x14:conditionalFormatting xmlns:xm="http://schemas.microsoft.com/office/excel/2006/main">
          <x14:cfRule type="cellIs" priority="81" operator="between" id="{24576EC1-DB1D-4F7E-856F-C364705BFA8B}">
            <xm:f>'Do Not Delete'!$A$26</xm:f>
            <xm:f>'Do Not Delete'!$A$35</xm:f>
            <x14:dxf>
              <font>
                <b/>
                <i val="0"/>
              </font>
            </x14:dxf>
          </x14:cfRule>
          <xm:sqref>C60</xm:sqref>
        </x14:conditionalFormatting>
        <x14:conditionalFormatting xmlns:xm="http://schemas.microsoft.com/office/excel/2006/main">
          <x14:cfRule type="cellIs" priority="77" operator="between" id="{FDCADEB1-0EF3-4467-BF80-AE4E5CD11B1C}">
            <xm:f>'Do Not Delete'!$A$17</xm:f>
            <xm:f>'Do Not Delete'!$A$25</xm:f>
            <x14:dxf>
              <font>
                <b/>
                <i val="0"/>
              </font>
              <fill>
                <patternFill>
                  <bgColor rgb="FFFF0000"/>
                </patternFill>
              </fill>
            </x14:dxf>
          </x14:cfRule>
          <x14:cfRule type="cellIs" priority="78" operator="between" id="{8BE9F775-1671-4412-963E-F9D96A363D3D}">
            <xm:f>'Do Not Delete'!$A$10</xm:f>
            <xm:f>'Do Not Delete'!$A$16</xm:f>
            <x14:dxf>
              <font>
                <b/>
                <i val="0"/>
              </font>
              <fill>
                <patternFill>
                  <bgColor rgb="FFFFC000"/>
                </patternFill>
              </fill>
            </x14:dxf>
          </x14:cfRule>
          <x14:cfRule type="cellIs" priority="79" operator="between" id="{66F14741-DA82-4B85-B8E0-52DB0B70629B}">
            <xm:f>'Do Not Delete'!$A$4</xm:f>
            <xm:f>'Do Not Delete'!$A$9</xm:f>
            <x14:dxf>
              <font>
                <b/>
                <i val="0"/>
              </font>
              <fill>
                <patternFill>
                  <bgColor rgb="FFFFFF00"/>
                </patternFill>
              </fill>
            </x14:dxf>
          </x14:cfRule>
          <x14:cfRule type="cellIs" priority="80" operator="between" id="{5B4106B2-67B2-4D31-BCD1-C71FD2DC1961}">
            <xm:f>'Do Not Delete'!$A$1</xm:f>
            <xm:f>'Do Not Delete'!$A$3</xm:f>
            <x14:dxf>
              <font>
                <b/>
                <i val="0"/>
              </font>
              <fill>
                <patternFill>
                  <bgColor rgb="FF00B050"/>
                </patternFill>
              </fill>
            </x14:dxf>
          </x14:cfRule>
          <xm:sqref>G60</xm:sqref>
        </x14:conditionalFormatting>
        <x14:conditionalFormatting xmlns:xm="http://schemas.microsoft.com/office/excel/2006/main">
          <x14:cfRule type="cellIs" priority="76" operator="between" id="{7428E31C-1BA1-4E8E-B918-4A5F577CF18F}">
            <xm:f>'Do Not Delete'!$A$26</xm:f>
            <xm:f>'Do Not Delete'!$A$35</xm:f>
            <x14:dxf>
              <font>
                <b/>
                <i val="0"/>
              </font>
            </x14:dxf>
          </x14:cfRule>
          <xm:sqref>C61</xm:sqref>
        </x14:conditionalFormatting>
        <x14:conditionalFormatting xmlns:xm="http://schemas.microsoft.com/office/excel/2006/main">
          <x14:cfRule type="cellIs" priority="72" operator="between" id="{C4A5CA89-4395-406D-BC50-408315C10609}">
            <xm:f>'Do Not Delete'!$A$17</xm:f>
            <xm:f>'Do Not Delete'!$A$25</xm:f>
            <x14:dxf>
              <font>
                <b/>
                <i val="0"/>
              </font>
              <fill>
                <patternFill>
                  <bgColor rgb="FFFF0000"/>
                </patternFill>
              </fill>
            </x14:dxf>
          </x14:cfRule>
          <x14:cfRule type="cellIs" priority="73" operator="between" id="{2472D531-9F2A-4231-9063-8C7FA940F1DB}">
            <xm:f>'Do Not Delete'!$A$10</xm:f>
            <xm:f>'Do Not Delete'!$A$16</xm:f>
            <x14:dxf>
              <font>
                <b/>
                <i val="0"/>
              </font>
              <fill>
                <patternFill>
                  <bgColor rgb="FFFFC000"/>
                </patternFill>
              </fill>
            </x14:dxf>
          </x14:cfRule>
          <x14:cfRule type="cellIs" priority="74" operator="between" id="{5553D801-F65E-4FD8-BA60-6F5A1CCFCF75}">
            <xm:f>'Do Not Delete'!$A$4</xm:f>
            <xm:f>'Do Not Delete'!$A$9</xm:f>
            <x14:dxf>
              <font>
                <b/>
                <i val="0"/>
              </font>
              <fill>
                <patternFill>
                  <bgColor rgb="FFFFFF00"/>
                </patternFill>
              </fill>
            </x14:dxf>
          </x14:cfRule>
          <x14:cfRule type="cellIs" priority="75" operator="between" id="{34BBE853-CC1E-4F26-8C83-BAB160CE0C04}">
            <xm:f>'Do Not Delete'!$A$1</xm:f>
            <xm:f>'Do Not Delete'!$A$3</xm:f>
            <x14:dxf>
              <font>
                <b/>
                <i val="0"/>
              </font>
              <fill>
                <patternFill>
                  <bgColor rgb="FF00B050"/>
                </patternFill>
              </fill>
            </x14:dxf>
          </x14:cfRule>
          <xm:sqref>G61</xm:sqref>
        </x14:conditionalFormatting>
        <x14:conditionalFormatting xmlns:xm="http://schemas.microsoft.com/office/excel/2006/main">
          <x14:cfRule type="cellIs" priority="71" operator="between" id="{7DB40226-5CC4-423F-A0A4-C923411E81B4}">
            <xm:f>'Do Not Delete'!$A$26</xm:f>
            <xm:f>'Do Not Delete'!$A$35</xm:f>
            <x14:dxf>
              <font>
                <b/>
                <i val="0"/>
              </font>
            </x14:dxf>
          </x14:cfRule>
          <xm:sqref>C62</xm:sqref>
        </x14:conditionalFormatting>
        <x14:conditionalFormatting xmlns:xm="http://schemas.microsoft.com/office/excel/2006/main">
          <x14:cfRule type="cellIs" priority="67" operator="between" id="{EFF48EF0-5AF3-4E8F-9612-09AB2EBCD27C}">
            <xm:f>'Do Not Delete'!$A$17</xm:f>
            <xm:f>'Do Not Delete'!$A$25</xm:f>
            <x14:dxf>
              <font>
                <b/>
                <i val="0"/>
              </font>
              <fill>
                <patternFill>
                  <bgColor rgb="FFFF0000"/>
                </patternFill>
              </fill>
            </x14:dxf>
          </x14:cfRule>
          <x14:cfRule type="cellIs" priority="68" operator="between" id="{A3922C63-36F1-4C28-B421-5F64987D6294}">
            <xm:f>'Do Not Delete'!$A$10</xm:f>
            <xm:f>'Do Not Delete'!$A$16</xm:f>
            <x14:dxf>
              <font>
                <b/>
                <i val="0"/>
              </font>
              <fill>
                <patternFill>
                  <bgColor rgb="FFFFC000"/>
                </patternFill>
              </fill>
            </x14:dxf>
          </x14:cfRule>
          <x14:cfRule type="cellIs" priority="69" operator="between" id="{F5EC63D3-9058-4079-BEE4-D6319F619194}">
            <xm:f>'Do Not Delete'!$A$4</xm:f>
            <xm:f>'Do Not Delete'!$A$9</xm:f>
            <x14:dxf>
              <font>
                <b/>
                <i val="0"/>
              </font>
              <fill>
                <patternFill>
                  <bgColor rgb="FFFFFF00"/>
                </patternFill>
              </fill>
            </x14:dxf>
          </x14:cfRule>
          <x14:cfRule type="cellIs" priority="70" operator="between" id="{647BCE02-872F-4156-A7AA-A3371B37D613}">
            <xm:f>'Do Not Delete'!$A$1</xm:f>
            <xm:f>'Do Not Delete'!$A$3</xm:f>
            <x14:dxf>
              <font>
                <b/>
                <i val="0"/>
              </font>
              <fill>
                <patternFill>
                  <bgColor rgb="FF00B050"/>
                </patternFill>
              </fill>
            </x14:dxf>
          </x14:cfRule>
          <xm:sqref>G62</xm:sqref>
        </x14:conditionalFormatting>
        <x14:conditionalFormatting xmlns:xm="http://schemas.microsoft.com/office/excel/2006/main">
          <x14:cfRule type="cellIs" priority="66" operator="between" id="{51E6F279-0103-4DD1-9CE4-F8768D78F802}">
            <xm:f>'Do Not Delete'!$A$26</xm:f>
            <xm:f>'Do Not Delete'!$A$35</xm:f>
            <x14:dxf>
              <font>
                <b/>
                <i val="0"/>
              </font>
            </x14:dxf>
          </x14:cfRule>
          <xm:sqref>C63</xm:sqref>
        </x14:conditionalFormatting>
        <x14:conditionalFormatting xmlns:xm="http://schemas.microsoft.com/office/excel/2006/main">
          <x14:cfRule type="cellIs" priority="62" operator="between" id="{F962FDB4-01BE-462E-A25E-2CA250C075DF}">
            <xm:f>'Do Not Delete'!$A$17</xm:f>
            <xm:f>'Do Not Delete'!$A$25</xm:f>
            <x14:dxf>
              <font>
                <b/>
                <i val="0"/>
              </font>
              <fill>
                <patternFill>
                  <bgColor rgb="FFFF0000"/>
                </patternFill>
              </fill>
            </x14:dxf>
          </x14:cfRule>
          <x14:cfRule type="cellIs" priority="63" operator="between" id="{53C53117-2013-4401-A94A-9C7FCE766851}">
            <xm:f>'Do Not Delete'!$A$10</xm:f>
            <xm:f>'Do Not Delete'!$A$16</xm:f>
            <x14:dxf>
              <font>
                <b/>
                <i val="0"/>
              </font>
              <fill>
                <patternFill>
                  <bgColor rgb="FFFFC000"/>
                </patternFill>
              </fill>
            </x14:dxf>
          </x14:cfRule>
          <x14:cfRule type="cellIs" priority="64" operator="between" id="{AA677C0E-E958-4B2B-9F69-B22EDCF2050D}">
            <xm:f>'Do Not Delete'!$A$4</xm:f>
            <xm:f>'Do Not Delete'!$A$9</xm:f>
            <x14:dxf>
              <font>
                <b/>
                <i val="0"/>
              </font>
              <fill>
                <patternFill>
                  <bgColor rgb="FFFFFF00"/>
                </patternFill>
              </fill>
            </x14:dxf>
          </x14:cfRule>
          <x14:cfRule type="cellIs" priority="65" operator="between" id="{3197A277-E7A2-4159-80A4-7775241A636C}">
            <xm:f>'Do Not Delete'!$A$1</xm:f>
            <xm:f>'Do Not Delete'!$A$3</xm:f>
            <x14:dxf>
              <font>
                <b/>
                <i val="0"/>
              </font>
              <fill>
                <patternFill>
                  <bgColor rgb="FF00B050"/>
                </patternFill>
              </fill>
            </x14:dxf>
          </x14:cfRule>
          <xm:sqref>G63</xm:sqref>
        </x14:conditionalFormatting>
        <x14:conditionalFormatting xmlns:xm="http://schemas.microsoft.com/office/excel/2006/main">
          <x14:cfRule type="cellIs" priority="61" operator="between" id="{966F8CA1-F53A-4198-8D08-E7C5B0542547}">
            <xm:f>'Do Not Delete'!$A$26</xm:f>
            <xm:f>'Do Not Delete'!$A$35</xm:f>
            <x14:dxf>
              <font>
                <b/>
                <i val="0"/>
              </font>
            </x14:dxf>
          </x14:cfRule>
          <xm:sqref>C64</xm:sqref>
        </x14:conditionalFormatting>
        <x14:conditionalFormatting xmlns:xm="http://schemas.microsoft.com/office/excel/2006/main">
          <x14:cfRule type="cellIs" priority="57" operator="between" id="{708A105A-9415-46D0-B8B1-0D956384522A}">
            <xm:f>'Do Not Delete'!$A$17</xm:f>
            <xm:f>'Do Not Delete'!$A$25</xm:f>
            <x14:dxf>
              <font>
                <b/>
                <i val="0"/>
              </font>
              <fill>
                <patternFill>
                  <bgColor rgb="FFFF0000"/>
                </patternFill>
              </fill>
            </x14:dxf>
          </x14:cfRule>
          <x14:cfRule type="cellIs" priority="58" operator="between" id="{BA20A4E0-635C-4858-BBD7-EFA803542D89}">
            <xm:f>'Do Not Delete'!$A$10</xm:f>
            <xm:f>'Do Not Delete'!$A$16</xm:f>
            <x14:dxf>
              <font>
                <b/>
                <i val="0"/>
              </font>
              <fill>
                <patternFill>
                  <bgColor rgb="FFFFC000"/>
                </patternFill>
              </fill>
            </x14:dxf>
          </x14:cfRule>
          <x14:cfRule type="cellIs" priority="59" operator="between" id="{22395480-77A2-4939-A3EC-B96174762D44}">
            <xm:f>'Do Not Delete'!$A$4</xm:f>
            <xm:f>'Do Not Delete'!$A$9</xm:f>
            <x14:dxf>
              <font>
                <b/>
                <i val="0"/>
              </font>
              <fill>
                <patternFill>
                  <bgColor rgb="FFFFFF00"/>
                </patternFill>
              </fill>
            </x14:dxf>
          </x14:cfRule>
          <x14:cfRule type="cellIs" priority="60" operator="between" id="{3498BDF4-2E36-4A7C-A0D5-BF34C4316F9C}">
            <xm:f>'Do Not Delete'!$A$1</xm:f>
            <xm:f>'Do Not Delete'!$A$3</xm:f>
            <x14:dxf>
              <font>
                <b/>
                <i val="0"/>
              </font>
              <fill>
                <patternFill>
                  <bgColor rgb="FF00B050"/>
                </patternFill>
              </fill>
            </x14:dxf>
          </x14:cfRule>
          <xm:sqref>G64 J64</xm:sqref>
        </x14:conditionalFormatting>
        <x14:conditionalFormatting xmlns:xm="http://schemas.microsoft.com/office/excel/2006/main">
          <x14:cfRule type="cellIs" priority="53" operator="equal" id="{5FA0DC2E-C383-43FA-8CD9-6AB4944E1E80}">
            <xm:f>'Do Not Delete'!$A$39</xm:f>
            <x14:dxf>
              <font>
                <b/>
                <i val="0"/>
              </font>
              <fill>
                <patternFill>
                  <bgColor rgb="FFFF0000"/>
                </patternFill>
              </fill>
            </x14:dxf>
          </x14:cfRule>
          <x14:cfRule type="cellIs" priority="54" operator="equal" id="{87ABB0F7-EE18-4143-A54B-13A08AB57C6A}">
            <xm:f>'Do Not Delete'!$A$38</xm:f>
            <x14:dxf>
              <font>
                <b/>
                <i val="0"/>
              </font>
              <fill>
                <patternFill>
                  <bgColor rgb="FFFFC000"/>
                </patternFill>
              </fill>
            </x14:dxf>
          </x14:cfRule>
          <x14:cfRule type="cellIs" priority="55" operator="equal" id="{CA7E4635-3059-4A8E-81F1-9F09C6FBCC7A}">
            <xm:f>'Do Not Delete'!$A$37</xm:f>
            <x14:dxf>
              <font>
                <b/>
                <i val="0"/>
              </font>
              <fill>
                <patternFill>
                  <bgColor rgb="FFFFFF00"/>
                </patternFill>
              </fill>
            </x14:dxf>
          </x14:cfRule>
          <x14:cfRule type="cellIs" priority="56" operator="equal" id="{1ECA6807-F294-4BAB-99FA-DF1CB6A099C3}">
            <xm:f>'Do Not Delete'!$A$36</xm:f>
            <x14:dxf>
              <font>
                <b/>
                <i val="0"/>
              </font>
              <fill>
                <patternFill>
                  <bgColor rgb="FF00B050"/>
                </patternFill>
              </fill>
            </x14:dxf>
          </x14:cfRule>
          <xm:sqref>L64</xm:sqref>
        </x14:conditionalFormatting>
        <x14:conditionalFormatting xmlns:xm="http://schemas.microsoft.com/office/excel/2006/main">
          <x14:cfRule type="cellIs" priority="50" operator="equal" id="{5F38DE71-F7E6-43D3-83F5-0D3C2D02FE92}">
            <xm:f>'Do Not Delete'!$A$42</xm:f>
            <x14:dxf>
              <font>
                <b/>
                <i val="0"/>
              </font>
              <fill>
                <patternFill>
                  <bgColor rgb="FFFFC000"/>
                </patternFill>
              </fill>
            </x14:dxf>
          </x14:cfRule>
          <x14:cfRule type="cellIs" priority="51" operator="equal" id="{D5F04947-BB21-4292-A69B-DAF63EE8966B}">
            <xm:f>'Do Not Delete'!$A$41</xm:f>
            <x14:dxf>
              <font>
                <b/>
                <i val="0"/>
              </font>
              <fill>
                <patternFill>
                  <bgColor rgb="FF00B050"/>
                </patternFill>
              </fill>
            </x14:dxf>
          </x14:cfRule>
          <x14:cfRule type="cellIs" priority="52" operator="equal" id="{552BD3FF-1D40-4149-ABF3-D50723A1FC4C}">
            <xm:f>'Do Not Delete'!$A$40</xm:f>
            <x14:dxf>
              <font>
                <b/>
                <i val="0"/>
              </font>
              <fill>
                <patternFill>
                  <bgColor rgb="FFFF0000"/>
                </patternFill>
              </fill>
            </x14:dxf>
          </x14:cfRule>
          <xm:sqref>P64</xm:sqref>
        </x14:conditionalFormatting>
        <x14:conditionalFormatting xmlns:xm="http://schemas.microsoft.com/office/excel/2006/main">
          <x14:cfRule type="cellIs" priority="49" operator="between" id="{791B785C-07EB-49B9-A403-E93A7BDD831D}">
            <xm:f>'Do Not Delete'!$A$26</xm:f>
            <xm:f>'Do Not Delete'!$A$35</xm:f>
            <x14:dxf>
              <font>
                <b/>
                <i val="0"/>
              </font>
            </x14:dxf>
          </x14:cfRule>
          <xm:sqref>C65</xm:sqref>
        </x14:conditionalFormatting>
        <x14:conditionalFormatting xmlns:xm="http://schemas.microsoft.com/office/excel/2006/main">
          <x14:cfRule type="cellIs" priority="45" operator="between" id="{1FFC7250-B002-4ED2-97C1-618E33D334A9}">
            <xm:f>'Do Not Delete'!$A$17</xm:f>
            <xm:f>'Do Not Delete'!$A$25</xm:f>
            <x14:dxf>
              <font>
                <b/>
                <i val="0"/>
              </font>
              <fill>
                <patternFill>
                  <bgColor rgb="FFFF0000"/>
                </patternFill>
              </fill>
            </x14:dxf>
          </x14:cfRule>
          <x14:cfRule type="cellIs" priority="46" operator="between" id="{F394DE09-021A-40B1-B21C-07EF51D16C16}">
            <xm:f>'Do Not Delete'!$A$10</xm:f>
            <xm:f>'Do Not Delete'!$A$16</xm:f>
            <x14:dxf>
              <font>
                <b/>
                <i val="0"/>
              </font>
              <fill>
                <patternFill>
                  <bgColor rgb="FFFFC000"/>
                </patternFill>
              </fill>
            </x14:dxf>
          </x14:cfRule>
          <x14:cfRule type="cellIs" priority="47" operator="between" id="{BC6A5AA6-C4D8-46E9-87B6-D9C0FE90354F}">
            <xm:f>'Do Not Delete'!$A$4</xm:f>
            <xm:f>'Do Not Delete'!$A$9</xm:f>
            <x14:dxf>
              <font>
                <b/>
                <i val="0"/>
              </font>
              <fill>
                <patternFill>
                  <bgColor rgb="FFFFFF00"/>
                </patternFill>
              </fill>
            </x14:dxf>
          </x14:cfRule>
          <x14:cfRule type="cellIs" priority="48" operator="between" id="{9246A36E-F95E-495E-A795-B201DE2D61DB}">
            <xm:f>'Do Not Delete'!$A$1</xm:f>
            <xm:f>'Do Not Delete'!$A$3</xm:f>
            <x14:dxf>
              <font>
                <b/>
                <i val="0"/>
              </font>
              <fill>
                <patternFill>
                  <bgColor rgb="FF00B050"/>
                </patternFill>
              </fill>
            </x14:dxf>
          </x14:cfRule>
          <xm:sqref>G65</xm:sqref>
        </x14:conditionalFormatting>
        <x14:conditionalFormatting xmlns:xm="http://schemas.microsoft.com/office/excel/2006/main">
          <x14:cfRule type="cellIs" priority="44" operator="between" id="{BA21EEC2-D493-4715-ABB7-193F49258A23}">
            <xm:f>'Do Not Delete'!$A$26</xm:f>
            <xm:f>'Do Not Delete'!$A$35</xm:f>
            <x14:dxf>
              <font>
                <b/>
                <i val="0"/>
              </font>
            </x14:dxf>
          </x14:cfRule>
          <xm:sqref>C66</xm:sqref>
        </x14:conditionalFormatting>
        <x14:conditionalFormatting xmlns:xm="http://schemas.microsoft.com/office/excel/2006/main">
          <x14:cfRule type="cellIs" priority="40" operator="between" id="{3E8B4A91-E629-46FD-B4A7-60593A0EE420}">
            <xm:f>'Do Not Delete'!$A$17</xm:f>
            <xm:f>'Do Not Delete'!$A$25</xm:f>
            <x14:dxf>
              <font>
                <b/>
                <i val="0"/>
              </font>
              <fill>
                <patternFill>
                  <bgColor rgb="FFFF0000"/>
                </patternFill>
              </fill>
            </x14:dxf>
          </x14:cfRule>
          <x14:cfRule type="cellIs" priority="41" operator="between" id="{82D63263-D5C8-4679-AFD2-94E30A6FB888}">
            <xm:f>'Do Not Delete'!$A$10</xm:f>
            <xm:f>'Do Not Delete'!$A$16</xm:f>
            <x14:dxf>
              <font>
                <b/>
                <i val="0"/>
              </font>
              <fill>
                <patternFill>
                  <bgColor rgb="FFFFC000"/>
                </patternFill>
              </fill>
            </x14:dxf>
          </x14:cfRule>
          <x14:cfRule type="cellIs" priority="42" operator="between" id="{0BD404A8-3559-486C-BCE7-513C27D5E5E0}">
            <xm:f>'Do Not Delete'!$A$4</xm:f>
            <xm:f>'Do Not Delete'!$A$9</xm:f>
            <x14:dxf>
              <font>
                <b/>
                <i val="0"/>
              </font>
              <fill>
                <patternFill>
                  <bgColor rgb="FFFFFF00"/>
                </patternFill>
              </fill>
            </x14:dxf>
          </x14:cfRule>
          <x14:cfRule type="cellIs" priority="43" operator="between" id="{1352B1F0-E336-4655-B294-725BF56ED514}">
            <xm:f>'Do Not Delete'!$A$1</xm:f>
            <xm:f>'Do Not Delete'!$A$3</xm:f>
            <x14:dxf>
              <font>
                <b/>
                <i val="0"/>
              </font>
              <fill>
                <patternFill>
                  <bgColor rgb="FF00B050"/>
                </patternFill>
              </fill>
            </x14:dxf>
          </x14:cfRule>
          <xm:sqref>G66</xm:sqref>
        </x14:conditionalFormatting>
        <x14:conditionalFormatting xmlns:xm="http://schemas.microsoft.com/office/excel/2006/main">
          <x14:cfRule type="cellIs" priority="39" operator="between" id="{37FB7952-3EB4-4744-ACBA-AE37BE16E9F3}">
            <xm:f>'Do Not Delete'!$A$26</xm:f>
            <xm:f>'Do Not Delete'!$A$35</xm:f>
            <x14:dxf>
              <font>
                <b/>
                <i val="0"/>
              </font>
            </x14:dxf>
          </x14:cfRule>
          <xm:sqref>C84</xm:sqref>
        </x14:conditionalFormatting>
        <x14:conditionalFormatting xmlns:xm="http://schemas.microsoft.com/office/excel/2006/main">
          <x14:cfRule type="cellIs" priority="35" operator="between" id="{D8607459-EC6A-460B-AA94-F1F82DCAC6F9}">
            <xm:f>'Do Not Delete'!$A$17</xm:f>
            <xm:f>'Do Not Delete'!$A$25</xm:f>
            <x14:dxf>
              <font>
                <b/>
                <i val="0"/>
              </font>
              <fill>
                <patternFill>
                  <bgColor rgb="FFFF0000"/>
                </patternFill>
              </fill>
            </x14:dxf>
          </x14:cfRule>
          <x14:cfRule type="cellIs" priority="36" operator="between" id="{26D6D0E3-11A5-4C5E-B752-580533140B25}">
            <xm:f>'Do Not Delete'!$A$10</xm:f>
            <xm:f>'Do Not Delete'!$A$16</xm:f>
            <x14:dxf>
              <font>
                <b/>
                <i val="0"/>
              </font>
              <fill>
                <patternFill>
                  <bgColor rgb="FFFFC000"/>
                </patternFill>
              </fill>
            </x14:dxf>
          </x14:cfRule>
          <x14:cfRule type="cellIs" priority="37" operator="between" id="{D25873E1-3BB0-47FF-8235-F65FD74C18B4}">
            <xm:f>'Do Not Delete'!$A$4</xm:f>
            <xm:f>'Do Not Delete'!$A$9</xm:f>
            <x14:dxf>
              <font>
                <b/>
                <i val="0"/>
              </font>
              <fill>
                <patternFill>
                  <bgColor rgb="FFFFFF00"/>
                </patternFill>
              </fill>
            </x14:dxf>
          </x14:cfRule>
          <x14:cfRule type="cellIs" priority="38" operator="between" id="{B366C597-3CA0-4091-9132-6636ADBD79A4}">
            <xm:f>'Do Not Delete'!$A$1</xm:f>
            <xm:f>'Do Not Delete'!$A$3</xm:f>
            <x14:dxf>
              <font>
                <b/>
                <i val="0"/>
              </font>
              <fill>
                <patternFill>
                  <bgColor rgb="FF00B050"/>
                </patternFill>
              </fill>
            </x14:dxf>
          </x14:cfRule>
          <xm:sqref>G84 J84</xm:sqref>
        </x14:conditionalFormatting>
        <x14:conditionalFormatting xmlns:xm="http://schemas.microsoft.com/office/excel/2006/main">
          <x14:cfRule type="cellIs" priority="31" operator="equal" id="{32927357-8195-4D4F-BE41-899142C7067A}">
            <xm:f>'Do Not Delete'!$A$39</xm:f>
            <x14:dxf>
              <font>
                <b/>
                <i val="0"/>
              </font>
              <fill>
                <patternFill>
                  <bgColor rgb="FFFF0000"/>
                </patternFill>
              </fill>
            </x14:dxf>
          </x14:cfRule>
          <x14:cfRule type="cellIs" priority="32" operator="equal" id="{A5C1BDB2-586B-4F55-A579-FFC57959C78D}">
            <xm:f>'Do Not Delete'!$A$38</xm:f>
            <x14:dxf>
              <font>
                <b/>
                <i val="0"/>
              </font>
              <fill>
                <patternFill>
                  <bgColor rgb="FFFFC000"/>
                </patternFill>
              </fill>
            </x14:dxf>
          </x14:cfRule>
          <x14:cfRule type="cellIs" priority="33" operator="equal" id="{BFB048EF-0D5B-4236-895D-BCE4E9801F0E}">
            <xm:f>'Do Not Delete'!$A$37</xm:f>
            <x14:dxf>
              <font>
                <b/>
                <i val="0"/>
              </font>
              <fill>
                <patternFill>
                  <bgColor rgb="FFFFFF00"/>
                </patternFill>
              </fill>
            </x14:dxf>
          </x14:cfRule>
          <x14:cfRule type="cellIs" priority="34" operator="equal" id="{7A735189-9E6F-417A-8F62-B808979B9F99}">
            <xm:f>'Do Not Delete'!$A$36</xm:f>
            <x14:dxf>
              <font>
                <b/>
                <i val="0"/>
              </font>
              <fill>
                <patternFill>
                  <bgColor rgb="FF00B050"/>
                </patternFill>
              </fill>
            </x14:dxf>
          </x14:cfRule>
          <xm:sqref>L84</xm:sqref>
        </x14:conditionalFormatting>
        <x14:conditionalFormatting xmlns:xm="http://schemas.microsoft.com/office/excel/2006/main">
          <x14:cfRule type="cellIs" priority="28" operator="equal" id="{D867C263-F062-41D0-979B-9A20E4C7796B}">
            <xm:f>'Do Not Delete'!$A$42</xm:f>
            <x14:dxf>
              <font>
                <b/>
                <i val="0"/>
              </font>
              <fill>
                <patternFill>
                  <bgColor rgb="FFFFC000"/>
                </patternFill>
              </fill>
            </x14:dxf>
          </x14:cfRule>
          <x14:cfRule type="cellIs" priority="29" operator="equal" id="{B89C6AE1-BCFC-4901-A3A0-D148664712D6}">
            <xm:f>'Do Not Delete'!$A$41</xm:f>
            <x14:dxf>
              <font>
                <b/>
                <i val="0"/>
              </font>
              <fill>
                <patternFill>
                  <bgColor rgb="FF00B050"/>
                </patternFill>
              </fill>
            </x14:dxf>
          </x14:cfRule>
          <x14:cfRule type="cellIs" priority="30" operator="equal" id="{5A04E5BA-0542-4EAC-96C1-CE37D978BDDC}">
            <xm:f>'Do Not Delete'!$A$40</xm:f>
            <x14:dxf>
              <font>
                <b/>
                <i val="0"/>
              </font>
              <fill>
                <patternFill>
                  <bgColor rgb="FFFF0000"/>
                </patternFill>
              </fill>
            </x14:dxf>
          </x14:cfRule>
          <xm:sqref>P84</xm:sqref>
        </x14:conditionalFormatting>
        <x14:conditionalFormatting xmlns:xm="http://schemas.microsoft.com/office/excel/2006/main">
          <x14:cfRule type="cellIs" priority="27" operator="between" id="{8FAFDEA1-DA48-4E37-88D0-8CDA6ABC88D4}">
            <xm:f>'Do Not Delete'!$A$26</xm:f>
            <xm:f>'Do Not Delete'!$A$35</xm:f>
            <x14:dxf>
              <font>
                <b/>
                <i val="0"/>
              </font>
            </x14:dxf>
          </x14:cfRule>
          <xm:sqref>C85</xm:sqref>
        </x14:conditionalFormatting>
        <x14:conditionalFormatting xmlns:xm="http://schemas.microsoft.com/office/excel/2006/main">
          <x14:cfRule type="cellIs" priority="23" operator="between" id="{BACBC12D-7E1D-4C02-B357-4323C696C326}">
            <xm:f>'Do Not Delete'!$A$17</xm:f>
            <xm:f>'Do Not Delete'!$A$25</xm:f>
            <x14:dxf>
              <font>
                <b/>
                <i val="0"/>
              </font>
              <fill>
                <patternFill>
                  <bgColor rgb="FFFF0000"/>
                </patternFill>
              </fill>
            </x14:dxf>
          </x14:cfRule>
          <x14:cfRule type="cellIs" priority="24" operator="between" id="{5598354F-9010-4675-9DCE-6872414808BF}">
            <xm:f>'Do Not Delete'!$A$10</xm:f>
            <xm:f>'Do Not Delete'!$A$16</xm:f>
            <x14:dxf>
              <font>
                <b/>
                <i val="0"/>
              </font>
              <fill>
                <patternFill>
                  <bgColor rgb="FFFFC000"/>
                </patternFill>
              </fill>
            </x14:dxf>
          </x14:cfRule>
          <x14:cfRule type="cellIs" priority="25" operator="between" id="{68C582FF-F116-4AA8-AA62-E4334305AEB7}">
            <xm:f>'Do Not Delete'!$A$4</xm:f>
            <xm:f>'Do Not Delete'!$A$9</xm:f>
            <x14:dxf>
              <font>
                <b/>
                <i val="0"/>
              </font>
              <fill>
                <patternFill>
                  <bgColor rgb="FFFFFF00"/>
                </patternFill>
              </fill>
            </x14:dxf>
          </x14:cfRule>
          <x14:cfRule type="cellIs" priority="26" operator="between" id="{34A5979E-4948-454E-96EB-5961BC1D4CD4}">
            <xm:f>'Do Not Delete'!$A$1</xm:f>
            <xm:f>'Do Not Delete'!$A$3</xm:f>
            <x14:dxf>
              <font>
                <b/>
                <i val="0"/>
              </font>
              <fill>
                <patternFill>
                  <bgColor rgb="FF00B050"/>
                </patternFill>
              </fill>
            </x14:dxf>
          </x14:cfRule>
          <xm:sqref>G85</xm:sqref>
        </x14:conditionalFormatting>
        <x14:conditionalFormatting xmlns:xm="http://schemas.microsoft.com/office/excel/2006/main">
          <x14:cfRule type="cellIs" priority="18" operator="between" id="{9CE0ACBC-158A-4D93-8CB4-33DFD084CC27}">
            <xm:f>'Do Not Delete'!$A$17</xm:f>
            <xm:f>'Do Not Delete'!$A$25</xm:f>
            <x14:dxf>
              <font>
                <b/>
                <i val="0"/>
              </font>
              <fill>
                <patternFill>
                  <bgColor rgb="FFFF0000"/>
                </patternFill>
              </fill>
            </x14:dxf>
          </x14:cfRule>
          <x14:cfRule type="cellIs" priority="19" operator="between" id="{29607677-DA7E-45B3-A07D-196A995BB88F}">
            <xm:f>'Do Not Delete'!$A$10</xm:f>
            <xm:f>'Do Not Delete'!$A$16</xm:f>
            <x14:dxf>
              <font>
                <b/>
                <i val="0"/>
              </font>
              <fill>
                <patternFill>
                  <bgColor rgb="FFFFC000"/>
                </patternFill>
              </fill>
            </x14:dxf>
          </x14:cfRule>
          <x14:cfRule type="cellIs" priority="20" operator="between" id="{8CC8811B-D753-4C7B-914B-3BF87D57E3F4}">
            <xm:f>'Do Not Delete'!$A$4</xm:f>
            <xm:f>'Do Not Delete'!$A$9</xm:f>
            <x14:dxf>
              <font>
                <b/>
                <i val="0"/>
              </font>
              <fill>
                <patternFill>
                  <bgColor rgb="FFFFFF00"/>
                </patternFill>
              </fill>
            </x14:dxf>
          </x14:cfRule>
          <x14:cfRule type="cellIs" priority="21" operator="between" id="{B90ACF68-C89F-4867-8C12-95B7E5D49384}">
            <xm:f>'Do Not Delete'!$A$1</xm:f>
            <xm:f>'Do Not Delete'!$A$3</xm:f>
            <x14:dxf>
              <font>
                <b/>
                <i val="0"/>
              </font>
              <fill>
                <patternFill>
                  <bgColor rgb="FF00B050"/>
                </patternFill>
              </fill>
            </x14:dxf>
          </x14:cfRule>
          <xm:sqref>G2</xm:sqref>
        </x14:conditionalFormatting>
        <x14:conditionalFormatting xmlns:xm="http://schemas.microsoft.com/office/excel/2006/main">
          <x14:cfRule type="cellIs" priority="22" operator="between" id="{EB8AA5FF-F9B0-4CC1-B9BF-24B5CD15816F}">
            <xm:f>'Do Not Delete'!$A$26</xm:f>
            <xm:f>'Do Not Delete'!$A$35</xm:f>
            <x14:dxf>
              <font>
                <b/>
                <i val="0"/>
              </font>
            </x14:dxf>
          </x14:cfRule>
          <xm:sqref>C2</xm:sqref>
        </x14:conditionalFormatting>
        <x14:conditionalFormatting xmlns:xm="http://schemas.microsoft.com/office/excel/2006/main">
          <x14:cfRule type="cellIs" priority="6" operator="equal" id="{A7D620EE-B266-40CE-A9AE-075688CD8197}">
            <xm:f>'Do Not Delete'!$A$42</xm:f>
            <x14:dxf>
              <font>
                <b/>
                <i val="0"/>
              </font>
              <fill>
                <patternFill>
                  <bgColor rgb="FFFFC000"/>
                </patternFill>
              </fill>
            </x14:dxf>
          </x14:cfRule>
          <x14:cfRule type="cellIs" priority="7" operator="equal" id="{31E5C46C-C7CC-4EEE-BA34-3C33C0626B0B}">
            <xm:f>'Do Not Delete'!$A$41</xm:f>
            <x14:dxf>
              <font>
                <b/>
                <i val="0"/>
              </font>
              <fill>
                <patternFill>
                  <bgColor rgb="FF00B050"/>
                </patternFill>
              </fill>
            </x14:dxf>
          </x14:cfRule>
          <x14:cfRule type="cellIs" priority="8" operator="equal" id="{BC2B7947-0FAB-4574-8523-11C7262777C5}">
            <xm:f>'Do Not Delete'!$A$40</xm:f>
            <x14:dxf>
              <font>
                <b/>
                <i val="0"/>
              </font>
              <fill>
                <patternFill>
                  <bgColor rgb="FFFF0000"/>
                </patternFill>
              </fill>
            </x14:dxf>
          </x14:cfRule>
          <xm:sqref>O4</xm:sqref>
        </x14:conditionalFormatting>
        <x14:conditionalFormatting xmlns:xm="http://schemas.microsoft.com/office/excel/2006/main">
          <x14:cfRule type="cellIs" priority="17" operator="between" id="{6C22E4DF-5BBA-4929-839A-18E205C5DF4F}">
            <xm:f>'Do Not Delete'!$A$26</xm:f>
            <xm:f>'Do Not Delete'!$A$35</xm:f>
            <x14:dxf>
              <font>
                <b/>
                <i val="0"/>
              </font>
            </x14:dxf>
          </x14:cfRule>
          <xm:sqref>C4</xm:sqref>
        </x14:conditionalFormatting>
        <x14:conditionalFormatting xmlns:xm="http://schemas.microsoft.com/office/excel/2006/main">
          <x14:cfRule type="cellIs" priority="13" operator="between" id="{4DB06387-572B-4162-813A-3D4BA0AB1273}">
            <xm:f>'Do Not Delete'!$A$17</xm:f>
            <xm:f>'Do Not Delete'!$A$25</xm:f>
            <x14:dxf>
              <font>
                <b/>
                <i val="0"/>
              </font>
              <fill>
                <patternFill>
                  <bgColor rgb="FFFF0000"/>
                </patternFill>
              </fill>
            </x14:dxf>
          </x14:cfRule>
          <x14:cfRule type="cellIs" priority="14" operator="between" id="{AC43EC0F-FBAE-4514-AA70-C50FA45EAE95}">
            <xm:f>'Do Not Delete'!$A$10</xm:f>
            <xm:f>'Do Not Delete'!$A$16</xm:f>
            <x14:dxf>
              <font>
                <b/>
                <i val="0"/>
              </font>
              <fill>
                <patternFill>
                  <bgColor rgb="FFFFC000"/>
                </patternFill>
              </fill>
            </x14:dxf>
          </x14:cfRule>
          <x14:cfRule type="cellIs" priority="15" operator="between" id="{5AC98C9E-E378-4EDB-902B-8B90373A6AAF}">
            <xm:f>'Do Not Delete'!$A$4</xm:f>
            <xm:f>'Do Not Delete'!$A$9</xm:f>
            <x14:dxf>
              <font>
                <b/>
                <i val="0"/>
              </font>
              <fill>
                <patternFill>
                  <bgColor rgb="FFFFFF00"/>
                </patternFill>
              </fill>
            </x14:dxf>
          </x14:cfRule>
          <x14:cfRule type="cellIs" priority="16" operator="between" id="{4119B520-0FA7-4B1B-8386-237405E5594A}">
            <xm:f>'Do Not Delete'!$A$1</xm:f>
            <xm:f>'Do Not Delete'!$A$3</xm:f>
            <x14:dxf>
              <font>
                <b/>
                <i val="0"/>
              </font>
              <fill>
                <patternFill>
                  <bgColor rgb="FF00B050"/>
                </patternFill>
              </fill>
            </x14:dxf>
          </x14:cfRule>
          <xm:sqref>G4 J4</xm:sqref>
        </x14:conditionalFormatting>
        <x14:conditionalFormatting xmlns:xm="http://schemas.microsoft.com/office/excel/2006/main">
          <x14:cfRule type="cellIs" priority="9" operator="equal" id="{980AE748-EEB0-4C37-A70E-D95E794C89BA}">
            <xm:f>'Do Not Delete'!$A$39</xm:f>
            <x14:dxf>
              <font>
                <b/>
                <i val="0"/>
              </font>
              <fill>
                <patternFill>
                  <bgColor rgb="FFFF0000"/>
                </patternFill>
              </fill>
            </x14:dxf>
          </x14:cfRule>
          <x14:cfRule type="cellIs" priority="10" operator="equal" id="{F0DFA971-2145-4839-84DE-96C4B404BEC6}">
            <xm:f>'Do Not Delete'!$A$38</xm:f>
            <x14:dxf>
              <font>
                <b/>
                <i val="0"/>
              </font>
              <fill>
                <patternFill>
                  <bgColor rgb="FFFFC000"/>
                </patternFill>
              </fill>
            </x14:dxf>
          </x14:cfRule>
          <x14:cfRule type="cellIs" priority="11" operator="equal" id="{1DC66097-80C1-4CCE-A9CA-294CDEC34111}">
            <xm:f>'Do Not Delete'!$A$37</xm:f>
            <x14:dxf>
              <font>
                <b/>
                <i val="0"/>
              </font>
              <fill>
                <patternFill>
                  <bgColor rgb="FFFFFF00"/>
                </patternFill>
              </fill>
            </x14:dxf>
          </x14:cfRule>
          <x14:cfRule type="cellIs" priority="12" operator="equal" id="{DC2FA60F-D4A0-474B-A84B-B0375F1067EF}">
            <xm:f>'Do Not Delete'!$A$36</xm:f>
            <x14:dxf>
              <font>
                <b/>
                <i val="0"/>
              </font>
              <fill>
                <patternFill>
                  <bgColor rgb="FF00B050"/>
                </patternFill>
              </fill>
            </x14:dxf>
          </x14:cfRule>
          <xm:sqref>L4</xm:sqref>
        </x14:conditionalFormatting>
        <x14:conditionalFormatting xmlns:xm="http://schemas.microsoft.com/office/excel/2006/main">
          <x14:cfRule type="cellIs" priority="1" operator="between" id="{BFB2665B-CAA2-4F8A-82F7-B1F7E3CCDA3A}">
            <xm:f>'Do Not Delete'!$A$17</xm:f>
            <xm:f>'Do Not Delete'!$A$25</xm:f>
            <x14:dxf>
              <font>
                <b/>
                <i val="0"/>
              </font>
              <fill>
                <patternFill>
                  <bgColor rgb="FFFF0000"/>
                </patternFill>
              </fill>
            </x14:dxf>
          </x14:cfRule>
          <x14:cfRule type="cellIs" priority="2" operator="between" id="{93609566-73FA-4914-906F-8168E3CB498A}">
            <xm:f>'Do Not Delete'!$A$10</xm:f>
            <xm:f>'Do Not Delete'!$A$16</xm:f>
            <x14:dxf>
              <font>
                <b/>
                <i val="0"/>
              </font>
              <fill>
                <patternFill>
                  <bgColor rgb="FFFFC000"/>
                </patternFill>
              </fill>
            </x14:dxf>
          </x14:cfRule>
          <x14:cfRule type="cellIs" priority="3" operator="between" id="{8BE3523D-C8A3-4309-ABE3-0CE5ACFE746A}">
            <xm:f>'Do Not Delete'!$A$4</xm:f>
            <xm:f>'Do Not Delete'!$A$9</xm:f>
            <x14:dxf>
              <font>
                <b/>
                <i val="0"/>
              </font>
              <fill>
                <patternFill>
                  <bgColor rgb="FFFFFF00"/>
                </patternFill>
              </fill>
            </x14:dxf>
          </x14:cfRule>
          <x14:cfRule type="cellIs" priority="4" operator="between" id="{BBC37D26-9344-49A0-A05F-060A9FDE2CED}">
            <xm:f>'Do Not Delete'!$A$1</xm:f>
            <xm:f>'Do Not Delete'!$A$3</xm:f>
            <x14:dxf>
              <font>
                <b/>
                <i val="0"/>
              </font>
              <fill>
                <patternFill>
                  <bgColor rgb="FF00B050"/>
                </patternFill>
              </fill>
            </x14:dxf>
          </x14:cfRule>
          <xm:sqref>G3</xm:sqref>
        </x14:conditionalFormatting>
        <x14:conditionalFormatting xmlns:xm="http://schemas.microsoft.com/office/excel/2006/main">
          <x14:cfRule type="cellIs" priority="5" operator="between" id="{FD7C3333-CAB6-4C8F-B484-E6FE1C74B5FA}">
            <xm:f>'Do Not Delete'!$A$26</xm:f>
            <xm:f>'Do Not Delete'!$A$35</xm:f>
            <x14:dxf>
              <font>
                <b/>
                <i val="0"/>
              </font>
            </x14:dxf>
          </x14:cfRule>
          <xm:sqref>C3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'Agency SRR v0.4'!#REF!</xm:f>
          </x14:formula1>
          <xm:sqref>E9:E11 I9:I11 I5 E5 I7 E7</xm:sqref>
        </x14:dataValidation>
        <x14:dataValidation type="list" allowBlank="1" showInputMessage="1" showErrorMessage="1">
          <x14:formula1>
            <xm:f>'Agency SRR v0.4'!#REF!</xm:f>
          </x14:formula1>
          <xm:sqref>F5 F7 F9:F11</xm:sqref>
        </x14:dataValidation>
        <x14:dataValidation type="list" allowBlank="1" showInputMessage="1" showErrorMessage="1">
          <x14:formula1>
            <xm:f>'Do Not Delete'!$A$26:$A$37</xm:f>
          </x14:formula1>
          <xm:sqref>C19:C58 D59 C60:C66 C84:C85 C2:C4</xm:sqref>
        </x14:dataValidation>
        <x14:dataValidation type="list" allowBlank="1" showInputMessage="1" showErrorMessage="1">
          <x14:formula1>
            <xm:f>'Do Not Delete'!$A$1:$A$25</xm:f>
          </x14:formula1>
          <xm:sqref>I50:I54 J55 R56 J57 R58 K59 J60:J63 Q64 J65:J66 Q84 J85 P4 J2:J3</xm:sqref>
        </x14:dataValidation>
        <x14:dataValidation type="list" allowBlank="1" showInputMessage="1" showErrorMessage="1">
          <x14:formula1>
            <xm:f>'Do Not Delete'!$A$1:$A$5</xm:f>
          </x14:formula1>
          <xm:sqref>E50:F58 H56:I56 O56:P56 H58:I58 O58:P58 F59:G59 E60:F66 H64:I64 O64 H84:I84 E84:F85 O84 H4:I4 E2:F4</xm:sqref>
        </x14:dataValidation>
        <x14:dataValidation type="list" allowBlank="1" showInputMessage="1" showErrorMessage="1">
          <x14:formula1>
            <xm:f>'Do Not Delete'!$A$40:$A$42</xm:f>
          </x14:formula1>
          <xm:sqref>K56 K58 P64 P84 O4</xm:sqref>
        </x14:dataValidation>
        <x14:dataValidation type="list" allowBlank="1" showInputMessage="1" showErrorMessage="1">
          <x14:formula1>
            <xm:f>'Do Not Delete'!$A$36:$A$39</xm:f>
          </x14:formula1>
          <xm:sqref>M56 M58 L64 L84 L4</xm:sqref>
        </x14:dataValidation>
        <x14:dataValidation type="list" allowBlank="1" showInputMessage="1" showErrorMessage="1">
          <x14:formula1>
            <xm:f>'Do Not Delete'!$A$48:$A$52</xm:f>
          </x14:formula1>
          <xm:sqref>N64 N84 N4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zoomScale="70" zoomScaleNormal="70" workbookViewId="0">
      <selection activeCell="P8" sqref="P8"/>
    </sheetView>
  </sheetViews>
  <sheetFormatPr defaultRowHeight="15" x14ac:dyDescent="0.25"/>
  <cols>
    <col min="1" max="22" width="26.7109375" customWidth="1"/>
  </cols>
  <sheetData>
    <row r="1" spans="1:22" ht="31.5" customHeight="1" x14ac:dyDescent="0.25">
      <c r="A1" s="226" t="s">
        <v>0</v>
      </c>
      <c r="B1" s="226" t="s">
        <v>328</v>
      </c>
      <c r="C1" s="226" t="s">
        <v>2</v>
      </c>
      <c r="D1" s="226" t="s">
        <v>3</v>
      </c>
      <c r="E1" s="226" t="s">
        <v>139</v>
      </c>
      <c r="F1" s="226" t="s">
        <v>140</v>
      </c>
      <c r="G1" s="226" t="s">
        <v>141</v>
      </c>
      <c r="H1" s="226" t="s">
        <v>4</v>
      </c>
      <c r="I1" s="226" t="s">
        <v>5</v>
      </c>
      <c r="J1" s="226" t="s">
        <v>325</v>
      </c>
      <c r="K1" s="226" t="s">
        <v>322</v>
      </c>
      <c r="L1" s="226" t="s">
        <v>127</v>
      </c>
      <c r="M1" s="226" t="s">
        <v>129</v>
      </c>
      <c r="N1" s="226" t="s">
        <v>321</v>
      </c>
      <c r="O1" s="226" t="s">
        <v>245</v>
      </c>
      <c r="P1" s="226" t="s">
        <v>142</v>
      </c>
      <c r="Q1" s="226" t="s">
        <v>8</v>
      </c>
      <c r="R1" s="226" t="s">
        <v>124</v>
      </c>
      <c r="S1" s="226" t="s">
        <v>9</v>
      </c>
      <c r="T1" s="226" t="s">
        <v>10</v>
      </c>
      <c r="U1" s="226" t="s">
        <v>11</v>
      </c>
      <c r="V1" s="226" t="s">
        <v>65</v>
      </c>
    </row>
    <row r="2" spans="1:22" ht="204.75" customHeight="1" x14ac:dyDescent="0.25">
      <c r="A2" s="209" t="s">
        <v>169</v>
      </c>
      <c r="B2" s="210">
        <v>43917</v>
      </c>
      <c r="C2" s="209" t="s">
        <v>13</v>
      </c>
      <c r="D2" s="216"/>
      <c r="E2" s="200">
        <v>5</v>
      </c>
      <c r="F2" s="200">
        <v>5</v>
      </c>
      <c r="G2" s="205">
        <f t="shared" ref="G2:G3" si="0">SUM(E2*F2)</f>
        <v>25</v>
      </c>
      <c r="H2" s="218">
        <v>5</v>
      </c>
      <c r="I2" s="218">
        <v>2</v>
      </c>
      <c r="J2" s="218">
        <f t="shared" ref="J2:J3" si="1">+H2*I2</f>
        <v>10</v>
      </c>
      <c r="K2" s="219">
        <f t="shared" ref="K2:K3" si="2">G2-J2</f>
        <v>15</v>
      </c>
      <c r="L2" s="220"/>
      <c r="M2" s="221" t="s">
        <v>132</v>
      </c>
      <c r="N2" s="217"/>
      <c r="O2" s="207"/>
      <c r="P2" s="222" t="s">
        <v>145</v>
      </c>
      <c r="Q2" s="223">
        <v>15</v>
      </c>
      <c r="R2" s="224"/>
      <c r="S2" s="223" t="s">
        <v>365</v>
      </c>
      <c r="T2" s="223" t="s">
        <v>38</v>
      </c>
      <c r="U2" s="225"/>
      <c r="V2" s="225" t="s">
        <v>327</v>
      </c>
    </row>
    <row r="3" spans="1:22" ht="120" x14ac:dyDescent="0.25">
      <c r="A3" s="209" t="s">
        <v>162</v>
      </c>
      <c r="B3" s="210">
        <v>43917</v>
      </c>
      <c r="C3" s="209" t="s">
        <v>13</v>
      </c>
      <c r="D3" s="211"/>
      <c r="E3" s="200">
        <v>4</v>
      </c>
      <c r="F3" s="200">
        <v>4</v>
      </c>
      <c r="G3" s="204">
        <f t="shared" si="0"/>
        <v>16</v>
      </c>
      <c r="H3" s="202">
        <v>4</v>
      </c>
      <c r="I3" s="202">
        <v>4</v>
      </c>
      <c r="J3" s="202">
        <f t="shared" si="1"/>
        <v>16</v>
      </c>
      <c r="K3" s="206">
        <f t="shared" si="2"/>
        <v>0</v>
      </c>
      <c r="L3" s="212"/>
      <c r="M3" s="203" t="s">
        <v>133</v>
      </c>
      <c r="N3" s="213"/>
      <c r="O3" s="208"/>
      <c r="P3" s="201" t="s">
        <v>145</v>
      </c>
      <c r="Q3" s="214">
        <v>15</v>
      </c>
      <c r="R3" s="199"/>
      <c r="S3" s="214" t="s">
        <v>365</v>
      </c>
      <c r="T3" s="214" t="s">
        <v>38</v>
      </c>
      <c r="U3" s="215"/>
      <c r="V3" s="215" t="s">
        <v>411</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9" operator="between" id="{094C68DD-08A5-47B1-8A2F-9919AEBDB277}">
            <xm:f>'Do Not Delete'!$A$26</xm:f>
            <xm:f>'Do Not Delete'!$A$35</xm:f>
            <x14:dxf>
              <font>
                <b/>
                <i val="0"/>
              </font>
            </x14:dxf>
          </x14:cfRule>
          <xm:sqref>C2</xm:sqref>
        </x14:conditionalFormatting>
        <x14:conditionalFormatting xmlns:xm="http://schemas.microsoft.com/office/excel/2006/main">
          <x14:cfRule type="cellIs" priority="25" operator="between" id="{80E94D8C-42A1-41AB-A2F5-2FA0936E6D93}">
            <xm:f>'Do Not Delete'!$A$17</xm:f>
            <xm:f>'Do Not Delete'!$A$25</xm:f>
            <x14:dxf>
              <font>
                <b/>
                <i val="0"/>
              </font>
              <fill>
                <patternFill>
                  <bgColor rgb="FFFF0000"/>
                </patternFill>
              </fill>
            </x14:dxf>
          </x14:cfRule>
          <x14:cfRule type="cellIs" priority="26" operator="between" id="{EB4BD577-4DC1-4692-9112-3C22E9BA6FF4}">
            <xm:f>'Do Not Delete'!$A$10</xm:f>
            <xm:f>'Do Not Delete'!$A$16</xm:f>
            <x14:dxf>
              <font>
                <b/>
                <i val="0"/>
              </font>
              <fill>
                <patternFill>
                  <bgColor rgb="FFFFC000"/>
                </patternFill>
              </fill>
            </x14:dxf>
          </x14:cfRule>
          <x14:cfRule type="cellIs" priority="27" operator="between" id="{4B64E51A-3B1D-4971-AD38-7A0763CB46E3}">
            <xm:f>'Do Not Delete'!$A$4</xm:f>
            <xm:f>'Do Not Delete'!$A$9</xm:f>
            <x14:dxf>
              <font>
                <b/>
                <i val="0"/>
              </font>
              <fill>
                <patternFill>
                  <bgColor rgb="FFFFFF00"/>
                </patternFill>
              </fill>
            </x14:dxf>
          </x14:cfRule>
          <x14:cfRule type="cellIs" priority="28" operator="between" id="{EFEF5D6F-E649-4E84-B295-798D9DB93567}">
            <xm:f>'Do Not Delete'!$A$1</xm:f>
            <xm:f>'Do Not Delete'!$A$3</xm:f>
            <x14:dxf>
              <font>
                <b/>
                <i val="0"/>
              </font>
              <fill>
                <patternFill>
                  <bgColor rgb="FF00B050"/>
                </patternFill>
              </fill>
            </x14:dxf>
          </x14:cfRule>
          <xm:sqref>G2 J2:K2</xm:sqref>
        </x14:conditionalFormatting>
        <x14:conditionalFormatting xmlns:xm="http://schemas.microsoft.com/office/excel/2006/main">
          <x14:cfRule type="cellIs" priority="21" operator="equal" id="{2E8EDF70-2DE3-4E18-A9FD-FBA18940A067}">
            <xm:f>'Do Not Delete'!$A$39</xm:f>
            <x14:dxf>
              <font>
                <b/>
                <i val="0"/>
              </font>
              <fill>
                <patternFill>
                  <bgColor rgb="FFFF0000"/>
                </patternFill>
              </fill>
            </x14:dxf>
          </x14:cfRule>
          <x14:cfRule type="cellIs" priority="22" operator="equal" id="{A4378466-9604-4D39-A5B1-7C8D5F610DA9}">
            <xm:f>'Do Not Delete'!$A$38</xm:f>
            <x14:dxf>
              <font>
                <b/>
                <i val="0"/>
              </font>
              <fill>
                <patternFill>
                  <bgColor rgb="FFFFC000"/>
                </patternFill>
              </fill>
            </x14:dxf>
          </x14:cfRule>
          <x14:cfRule type="cellIs" priority="23" operator="equal" id="{1F0DCB11-583A-453C-9B5F-D84C8A804A23}">
            <xm:f>'Do Not Delete'!$A$37</xm:f>
            <x14:dxf>
              <font>
                <b/>
                <i val="0"/>
              </font>
              <fill>
                <patternFill>
                  <bgColor rgb="FFFFFF00"/>
                </patternFill>
              </fill>
            </x14:dxf>
          </x14:cfRule>
          <x14:cfRule type="cellIs" priority="24" operator="equal" id="{D1FE421F-5AAF-4D6D-8845-4F8C6776C649}">
            <xm:f>'Do Not Delete'!$A$36</xm:f>
            <x14:dxf>
              <font>
                <b/>
                <i val="0"/>
              </font>
              <fill>
                <patternFill>
                  <bgColor rgb="FF00B050"/>
                </patternFill>
              </fill>
            </x14:dxf>
          </x14:cfRule>
          <xm:sqref>M2</xm:sqref>
        </x14:conditionalFormatting>
        <x14:conditionalFormatting xmlns:xm="http://schemas.microsoft.com/office/excel/2006/main">
          <x14:cfRule type="cellIs" priority="18" operator="equal" id="{2DBC9B8F-FD2B-4AD2-9F37-C83188477960}">
            <xm:f>'Do Not Delete'!$A$42</xm:f>
            <x14:dxf>
              <font>
                <b/>
                <i val="0"/>
              </font>
              <fill>
                <patternFill>
                  <bgColor rgb="FFFFC000"/>
                </patternFill>
              </fill>
            </x14:dxf>
          </x14:cfRule>
          <x14:cfRule type="cellIs" priority="19" operator="equal" id="{D9A2433A-0463-4A61-9D08-76B007C8CA32}">
            <xm:f>'Do Not Delete'!$A$41</xm:f>
            <x14:dxf>
              <font>
                <b/>
                <i val="0"/>
              </font>
              <fill>
                <patternFill>
                  <bgColor rgb="FF00B050"/>
                </patternFill>
              </fill>
            </x14:dxf>
          </x14:cfRule>
          <x14:cfRule type="cellIs" priority="20" operator="equal" id="{66868012-77E1-4418-AD54-F586A7EC32DC}">
            <xm:f>'Do Not Delete'!$A$40</xm:f>
            <x14:dxf>
              <font>
                <b/>
                <i val="0"/>
              </font>
              <fill>
                <patternFill>
                  <bgColor rgb="FFFF0000"/>
                </patternFill>
              </fill>
            </x14:dxf>
          </x14:cfRule>
          <xm:sqref>P2</xm:sqref>
        </x14:conditionalFormatting>
        <x14:conditionalFormatting xmlns:xm="http://schemas.microsoft.com/office/excel/2006/main">
          <x14:cfRule type="cellIs" priority="17" operator="between" id="{E1480D03-E541-47D5-81A7-D494D8708C92}">
            <xm:f>'Do Not Delete'!$A$26</xm:f>
            <xm:f>'Do Not Delete'!$A$35</xm:f>
            <x14:dxf>
              <font>
                <b/>
                <i val="0"/>
              </font>
            </x14:dxf>
          </x14:cfRule>
          <xm:sqref>C3</xm:sqref>
        </x14:conditionalFormatting>
        <x14:conditionalFormatting xmlns:xm="http://schemas.microsoft.com/office/excel/2006/main">
          <x14:cfRule type="cellIs" priority="13" operator="between" id="{2EFC4EBB-5930-4922-97AA-4F28361D01AB}">
            <xm:f>'Do Not Delete'!$A$17</xm:f>
            <xm:f>'Do Not Delete'!$A$25</xm:f>
            <x14:dxf>
              <font>
                <b/>
                <i val="0"/>
              </font>
              <fill>
                <patternFill>
                  <bgColor rgb="FFFF0000"/>
                </patternFill>
              </fill>
            </x14:dxf>
          </x14:cfRule>
          <x14:cfRule type="cellIs" priority="14" operator="between" id="{97F90F90-400A-425B-AE30-30C024143246}">
            <xm:f>'Do Not Delete'!$A$10</xm:f>
            <xm:f>'Do Not Delete'!$A$16</xm:f>
            <x14:dxf>
              <font>
                <b/>
                <i val="0"/>
              </font>
              <fill>
                <patternFill>
                  <bgColor rgb="FFFFC000"/>
                </patternFill>
              </fill>
            </x14:dxf>
          </x14:cfRule>
          <x14:cfRule type="cellIs" priority="15" operator="between" id="{EF8E488B-2DAB-4D35-863E-0A924E4E7DAF}">
            <xm:f>'Do Not Delete'!$A$4</xm:f>
            <xm:f>'Do Not Delete'!$A$9</xm:f>
            <x14:dxf>
              <font>
                <b/>
                <i val="0"/>
              </font>
              <fill>
                <patternFill>
                  <bgColor rgb="FFFFFF00"/>
                </patternFill>
              </fill>
            </x14:dxf>
          </x14:cfRule>
          <x14:cfRule type="cellIs" priority="16" operator="between" id="{35BE4E5A-716C-4990-9830-D2E0312F2671}">
            <xm:f>'Do Not Delete'!$A$1</xm:f>
            <xm:f>'Do Not Delete'!$A$3</xm:f>
            <x14:dxf>
              <font>
                <b/>
                <i val="0"/>
              </font>
              <fill>
                <patternFill>
                  <bgColor rgb="FF00B050"/>
                </patternFill>
              </fill>
            </x14:dxf>
          </x14:cfRule>
          <xm:sqref>G3 J3:K3</xm:sqref>
        </x14:conditionalFormatting>
        <x14:conditionalFormatting xmlns:xm="http://schemas.microsoft.com/office/excel/2006/main">
          <x14:cfRule type="cellIs" priority="9" operator="equal" id="{39CA318E-33E3-44C0-B7EB-CF4910153FEB}">
            <xm:f>'Do Not Delete'!$A$39</xm:f>
            <x14:dxf>
              <font>
                <b/>
                <i val="0"/>
              </font>
              <fill>
                <patternFill>
                  <bgColor rgb="FFFF0000"/>
                </patternFill>
              </fill>
            </x14:dxf>
          </x14:cfRule>
          <x14:cfRule type="cellIs" priority="10" operator="equal" id="{394EAACC-2C9B-471D-B188-C4E1882C7348}">
            <xm:f>'Do Not Delete'!$A$38</xm:f>
            <x14:dxf>
              <font>
                <b/>
                <i val="0"/>
              </font>
              <fill>
                <patternFill>
                  <bgColor rgb="FFFFC000"/>
                </patternFill>
              </fill>
            </x14:dxf>
          </x14:cfRule>
          <x14:cfRule type="cellIs" priority="11" operator="equal" id="{B19656F1-EB6B-47DA-B67A-F1203F6A3142}">
            <xm:f>'Do Not Delete'!$A$37</xm:f>
            <x14:dxf>
              <font>
                <b/>
                <i val="0"/>
              </font>
              <fill>
                <patternFill>
                  <bgColor rgb="FFFFFF00"/>
                </patternFill>
              </fill>
            </x14:dxf>
          </x14:cfRule>
          <x14:cfRule type="cellIs" priority="12" operator="equal" id="{5DEC6957-96BB-4C78-9D11-3E83D030370B}">
            <xm:f>'Do Not Delete'!$A$36</xm:f>
            <x14:dxf>
              <font>
                <b/>
                <i val="0"/>
              </font>
              <fill>
                <patternFill>
                  <bgColor rgb="FF00B050"/>
                </patternFill>
              </fill>
            </x14:dxf>
          </x14:cfRule>
          <xm:sqref>M3</xm:sqref>
        </x14:conditionalFormatting>
        <x14:conditionalFormatting xmlns:xm="http://schemas.microsoft.com/office/excel/2006/main">
          <x14:cfRule type="cellIs" priority="6" operator="equal" id="{33AB7AC1-87A2-4D70-89B4-F0CB63FF80AF}">
            <xm:f>'Do Not Delete'!$A$42</xm:f>
            <x14:dxf>
              <font>
                <b/>
                <i val="0"/>
              </font>
              <fill>
                <patternFill>
                  <bgColor rgb="FFFFC000"/>
                </patternFill>
              </fill>
            </x14:dxf>
          </x14:cfRule>
          <x14:cfRule type="cellIs" priority="7" operator="equal" id="{9CC18DB2-D247-4755-A603-5F2300496A3E}">
            <xm:f>'Do Not Delete'!$A$41</xm:f>
            <x14:dxf>
              <font>
                <b/>
                <i val="0"/>
              </font>
              <fill>
                <patternFill>
                  <bgColor rgb="FF00B050"/>
                </patternFill>
              </fill>
            </x14:dxf>
          </x14:cfRule>
          <x14:cfRule type="cellIs" priority="8" operator="equal" id="{FEE52EF1-A3A6-426F-93BE-42A0E9C7B57F}">
            <xm:f>'Do Not Delete'!$A$40</xm:f>
            <x14:dxf>
              <font>
                <b/>
                <i val="0"/>
              </font>
              <fill>
                <patternFill>
                  <bgColor rgb="FFFF0000"/>
                </patternFill>
              </fill>
            </x14:dxf>
          </x14:cfRule>
          <xm:sqref>P3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'Do Not Delete'!$A$48:$A$52</xm:f>
          </x14:formula1>
          <xm:sqref>O2:O3</xm:sqref>
        </x14:dataValidation>
        <x14:dataValidation type="list" allowBlank="1" showInputMessage="1" showErrorMessage="1">
          <x14:formula1>
            <xm:f>'Do Not Delete'!$A$40:$A$42</xm:f>
          </x14:formula1>
          <xm:sqref>P2:P3</xm:sqref>
        </x14:dataValidation>
        <x14:dataValidation type="list" allowBlank="1" showInputMessage="1" showErrorMessage="1">
          <x14:formula1>
            <xm:f>'Do Not Delete'!$A$36:$A$39</xm:f>
          </x14:formula1>
          <xm:sqref>M2:M3</xm:sqref>
        </x14:dataValidation>
        <x14:dataValidation type="list" allowBlank="1" showInputMessage="1" showErrorMessage="1">
          <x14:formula1>
            <xm:f>'Do Not Delete'!$A$1:$A$25</xm:f>
          </x14:formula1>
          <xm:sqref>Q2:Q3</xm:sqref>
        </x14:dataValidation>
        <x14:dataValidation type="list" allowBlank="1" showInputMessage="1" showErrorMessage="1">
          <x14:formula1>
            <xm:f>'Do Not Delete'!$A$1:$A$5</xm:f>
          </x14:formula1>
          <xm:sqref>H2:I3 E2:F3</xm:sqref>
        </x14:dataValidation>
        <x14:dataValidation type="list" allowBlank="1" showInputMessage="1" showErrorMessage="1">
          <x14:formula1>
            <xm:f>'Do Not Delete'!$A$26:$A$37</xm:f>
          </x14:formula1>
          <xm:sqref>C2:C3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A28299099</value>
    </field>
    <field name="Objective-Title">
      <value order="0">Governance - Audit and Assurance Committee - Meeting 7 - 19 May 2020 - 7.2 (d) Operational Policy - Risk - Agency Strategic Risk Register</value>
    </field>
    <field name="Objective-Description">
      <value order="0"/>
    </field>
    <field name="Objective-CreationStamp">
      <value order="0">2020-05-11T08:20:17Z</value>
    </field>
    <field name="Objective-IsApproved">
      <value order="0">false</value>
    </field>
    <field name="Objective-IsPublished">
      <value order="0">true</value>
    </field>
    <field name="Objective-DatePublished">
      <value order="0">2020-05-11T10:57:10Z</value>
    </field>
    <field name="Objective-ModificationStamp">
      <value order="0">2020-05-11T10:57:11Z</value>
    </field>
    <field name="Objective-Owner">
      <value order="0">Burns, Ishbel I (U444941)</value>
    </field>
    <field name="Objective-Path">
      <value order="0">Objective Global Folder:Social Security Scotland File Plan:Governance and Strategy:Business Support Office:Committees and Meeting Groups: Business Support Office (Social Security Scotland):Social Security Scotland: Audit and Assurance Committee (Papers/Correspondence): 2018-2023</value>
    </field>
    <field name="Objective-Parent">
      <value order="0">Social Security Scotland: Audit and Assurance Committee (Papers/Correspondence): 2018-2023</value>
    </field>
    <field name="Objective-State">
      <value order="0">Published</value>
    </field>
    <field name="Objective-VersionId">
      <value order="0">vA41057957</value>
    </field>
    <field name="Objective-Version">
      <value order="0">3.0</value>
    </field>
    <field name="Objective-VersionNumber">
      <value order="0">3</value>
    </field>
    <field name="Objective-VersionComment">
      <value order="0"/>
    </field>
    <field name="Objective-FileNumber">
      <value order="0">PBADMIN/923</value>
    </field>
    <field name="Objective-Classification">
      <value order="0">OFFICIAL</value>
    </field>
    <field name="Objective-Caveats">
      <value order="0">Caveat for Social Security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Agency SRR v0.4</vt:lpstr>
      <vt:lpstr>Risk Reference Guide</vt:lpstr>
      <vt:lpstr>Risk Scoring Guide</vt:lpstr>
      <vt:lpstr>Agency Issues Log</vt:lpstr>
      <vt:lpstr>Mirrored Risk</vt:lpstr>
      <vt:lpstr>Do Not Delete</vt:lpstr>
      <vt:lpstr>Risk Wheel</vt:lpstr>
      <vt:lpstr>Removed from SRR</vt:lpstr>
      <vt:lpstr>Removed from SRR March 2020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U444268</dc:creator>
  <cp:lastModifiedBy>U444268</cp:lastModifiedBy>
  <cp:lastPrinted>2020-01-08T10:32:21Z</cp:lastPrinted>
  <dcterms:created xsi:type="dcterms:W3CDTF">2019-01-24T08:42:42Z</dcterms:created>
  <dcterms:modified xsi:type="dcterms:W3CDTF">2020-06-02T07:44:36Z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A28299099</vt:lpwstr>
  </property>
  <property fmtid="{D5CDD505-2E9C-101B-9397-08002B2CF9AE}" pid="4" name="Objective-Title">
    <vt:lpwstr>Governance - Audit and Assurance Committee - Meeting 7 - 19 May 2020 - 7.2 (d) Operational Policy - Risk - Agency Strategic Risk Register</vt:lpwstr>
  </property>
  <property fmtid="{D5CDD505-2E9C-101B-9397-08002B2CF9AE}" pid="5" name="Objective-Description">
    <vt:lpwstr/>
  </property>
  <property fmtid="{D5CDD505-2E9C-101B-9397-08002B2CF9AE}" pid="6" name="Objective-CreationStamp">
    <vt:filetime>2020-05-11T08:20:17Z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2020-05-11T10:57:10Z</vt:filetime>
  </property>
  <property fmtid="{D5CDD505-2E9C-101B-9397-08002B2CF9AE}" pid="10" name="Objective-ModificationStamp">
    <vt:filetime>2020-05-11T10:57:11Z</vt:filetime>
  </property>
  <property fmtid="{D5CDD505-2E9C-101B-9397-08002B2CF9AE}" pid="11" name="Objective-Owner">
    <vt:lpwstr>Burns, Ishbel I (U444941)</vt:lpwstr>
  </property>
  <property fmtid="{D5CDD505-2E9C-101B-9397-08002B2CF9AE}" pid="12" name="Objective-Path">
    <vt:lpwstr>Objective Global Folder:Social Security Scotland File Plan:Governance and Strategy:Business Support Office:Committees and Meeting Groups: Business Support Office (Social Security Scotland):Social Security Scotland: Audit and Assurance Committee (Papers/Co</vt:lpwstr>
  </property>
  <property fmtid="{D5CDD505-2E9C-101B-9397-08002B2CF9AE}" pid="13" name="Objective-Parent">
    <vt:lpwstr>Social Security Scotland: Audit and Assurance Committee (Papers/Correspondence): 2018-2023</vt:lpwstr>
  </property>
  <property fmtid="{D5CDD505-2E9C-101B-9397-08002B2CF9AE}" pid="14" name="Objective-State">
    <vt:lpwstr>Published</vt:lpwstr>
  </property>
  <property fmtid="{D5CDD505-2E9C-101B-9397-08002B2CF9AE}" pid="15" name="Objective-VersionId">
    <vt:lpwstr>vA41057957</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PBADMIN/923</vt:lpwstr>
  </property>
  <property fmtid="{D5CDD505-2E9C-101B-9397-08002B2CF9AE}" pid="20" name="Objective-Classification">
    <vt:lpwstr>OFFICIAL</vt:lpwstr>
  </property>
  <property fmtid="{D5CDD505-2E9C-101B-9397-08002B2CF9AE}" pid="21" name="Objective-Caveats">
    <vt:lpwstr>Caveat for Social Security Scotland</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filetime>2019-05-30T23:00:00Z</vt:filetime>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