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7530" windowHeight="5210"/>
  </bookViews>
  <sheets>
    <sheet name="Contents" sheetId="6" r:id="rId1"/>
    <sheet name="Summary Carer's Allowance" sheetId="4" r:id="rId2"/>
  </sheets>
  <externalReferences>
    <externalReference r:id="rId3"/>
  </externalReferences>
  <definedNames>
    <definedName name="_Toc535854294" localSheetId="0">Contents!$A$1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" i="4" l="1"/>
  <c r="E115" i="4"/>
  <c r="E116" i="4"/>
  <c r="E117" i="4"/>
  <c r="E118" i="4"/>
  <c r="E119" i="4"/>
  <c r="E120" i="4"/>
  <c r="E121" i="4"/>
  <c r="E122" i="4"/>
  <c r="E123" i="4"/>
  <c r="E124" i="4"/>
  <c r="D115" i="4"/>
  <c r="D116" i="4"/>
  <c r="D117" i="4"/>
  <c r="D118" i="4"/>
  <c r="D119" i="4"/>
  <c r="D120" i="4"/>
  <c r="D121" i="4"/>
  <c r="D122" i="4"/>
  <c r="D123" i="4"/>
  <c r="D124" i="4"/>
  <c r="D114" i="4"/>
  <c r="C94" i="4"/>
  <c r="B93" i="4"/>
  <c r="C93" i="4" s="1"/>
  <c r="B92" i="4"/>
  <c r="C92" i="4" s="1"/>
  <c r="B91" i="4"/>
  <c r="C82" i="4"/>
  <c r="C83" i="4"/>
  <c r="C84" i="4"/>
  <c r="C85" i="4"/>
  <c r="C86" i="4"/>
  <c r="C87" i="4"/>
  <c r="C81" i="4"/>
  <c r="C66" i="4"/>
  <c r="C67" i="4"/>
  <c r="C68" i="4"/>
  <c r="C69" i="4"/>
  <c r="C70" i="4"/>
  <c r="C71" i="4"/>
  <c r="C72" i="4"/>
  <c r="C73" i="4"/>
  <c r="C74" i="4"/>
  <c r="C75" i="4"/>
  <c r="C76" i="4"/>
  <c r="C65" i="4"/>
  <c r="C60" i="4"/>
  <c r="C59" i="4"/>
  <c r="C58" i="4"/>
</calcChain>
</file>

<file path=xl/sharedStrings.xml><?xml version="1.0" encoding="utf-8"?>
<sst xmlns="http://schemas.openxmlformats.org/spreadsheetml/2006/main" count="102" uniqueCount="51">
  <si>
    <t>Male</t>
  </si>
  <si>
    <t>Female</t>
  </si>
  <si>
    <t>Unknown</t>
  </si>
  <si>
    <t>Total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</si>
  <si>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</si>
  <si>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</si>
  <si>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</si>
  <si>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</si>
  <si>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</si>
  <si>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</si>
  <si>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</si>
  <si>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</si>
  <si>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Under 18</t>
  </si>
  <si>
    <t>18-24</t>
  </si>
  <si>
    <t>Age band</t>
  </si>
  <si>
    <t>Gender</t>
  </si>
  <si>
    <t>Duration of Claim</t>
  </si>
  <si>
    <t>Up to 3 months</t>
  </si>
  <si>
    <t>Entitlement only</t>
  </si>
  <si>
    <t>Claimant receiving benefit</t>
  </si>
  <si>
    <t>Entitled, payment status unknown</t>
  </si>
  <si>
    <t>Payment type</t>
  </si>
  <si>
    <t>3 to 6 months</t>
  </si>
  <si>
    <t>2 to 5 years</t>
  </si>
  <si>
    <t>6 to 12 months</t>
  </si>
  <si>
    <t>1 to 2 years</t>
  </si>
  <si>
    <t>Contents</t>
  </si>
  <si>
    <t>Return to contents</t>
  </si>
  <si>
    <t>65 &amp; over</t>
  </si>
  <si>
    <t>5 years &amp; over</t>
  </si>
  <si>
    <t xml:space="preserve">https://www.gov.uk/government/collections/dwp-statistical-summaries </t>
  </si>
  <si>
    <t>Ageband</t>
  </si>
  <si>
    <t>Summary Infographics</t>
  </si>
  <si>
    <t>https://www.gov.uk/government/publications/dwp-statistical-summary-policies-and-statements</t>
  </si>
  <si>
    <t>Totals may not sum due to rounding.</t>
  </si>
  <si>
    <t xml:space="preserve">"-" indicates a nil or negligible number </t>
  </si>
  <si>
    <t>Carer’s Allowance data is available in more detail on Stat-Xplore, where you can access data at lower geographies e.g. Local Authority, Census Output Area, Scottish and Westminster Parliamentary Constituencies:</t>
  </si>
  <si>
    <t>https://stat-xplore.dwp.gov.uk/webapi/jsf/login.xhtml</t>
  </si>
  <si>
    <t xml:space="preserve">Carer’s Allowance statistics are published as part of DWP’s benefits statistics collection: </t>
  </si>
  <si>
    <t>Payment Type</t>
  </si>
  <si>
    <t>Summary statistics for Carer’s Allowance to May 2019</t>
  </si>
  <si>
    <t>These figures are subject to DWP's rounding techniques for disclosure control:</t>
  </si>
  <si>
    <t>Summary Panel: Carer’s Allowance claimants to May 2019</t>
  </si>
  <si>
    <t>Table S1 Carer's Allowance claimants - May 2018 to May 2019</t>
  </si>
  <si>
    <t>Table S2 Carer's Allowance claimants receiving benefit by gender - at May 2019</t>
  </si>
  <si>
    <t>Table S3 Carer's Allowance claimants receiving benefit by Age band - at May 2019</t>
  </si>
  <si>
    <t>Table S5 Carer's Allowance claimants by Entitlement - at May 2019</t>
  </si>
  <si>
    <t>Table S7 Carer's Allowance claimants - Age band by Entitlement - at May 2019</t>
  </si>
  <si>
    <t>Table S4 Carer's Allowance claimants receiving benefit by Duration of Claim - at May 2019</t>
  </si>
  <si>
    <t>Table S6 Carer's Allowance claimants receiving benefit - Age band by Duration of Claim - at May 2019</t>
  </si>
  <si>
    <t>Carer's Allowance Claimants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</si>
</sst>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BFBF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17" borderId="5" applyNumberFormat="0" applyAlignment="0" applyProtection="0"/>
    <xf numFmtId="4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4" applyNumberFormat="0" applyAlignment="0" applyProtection="0"/>
    <xf numFmtId="0" fontId="19" fillId="0" borderId="9" applyNumberFormat="0" applyFill="0" applyAlignment="0" applyProtection="0"/>
    <xf numFmtId="0" fontId="20" fillId="7" borderId="0" applyNumberFormat="0" applyBorder="0" applyAlignment="0" applyProtection="0"/>
    <xf numFmtId="0" fontId="6" fillId="4" borderId="10" applyNumberFormat="0" applyFont="0" applyAlignment="0" applyProtection="0"/>
    <xf numFmtId="0" fontId="21" fillId="16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9" fillId="0" borderId="0">
      <protection locked="0"/>
    </xf>
    <xf numFmtId="0" fontId="3" fillId="19" borderId="0">
      <protection locked="0"/>
    </xf>
    <xf numFmtId="0" fontId="3" fillId="20" borderId="13">
      <alignment horizontal="center" vertical="center"/>
      <protection locked="0"/>
    </xf>
    <xf numFmtId="0" fontId="3" fillId="21" borderId="0">
      <protection locked="0"/>
    </xf>
    <xf numFmtId="0" fontId="2" fillId="20" borderId="0">
      <alignment vertical="center"/>
      <protection locked="0"/>
    </xf>
    <xf numFmtId="0" fontId="2" fillId="0" borderId="0">
      <protection locked="0"/>
    </xf>
    <xf numFmtId="0" fontId="30" fillId="0" borderId="0">
      <protection locked="0"/>
    </xf>
    <xf numFmtId="0" fontId="3" fillId="20" borderId="14">
      <alignment vertical="center"/>
      <protection locked="0"/>
    </xf>
    <xf numFmtId="0" fontId="3" fillId="19" borderId="0">
      <protection locked="0"/>
    </xf>
    <xf numFmtId="0" fontId="31" fillId="0" borderId="0" applyNumberFormat="0" applyFill="0" applyBorder="0" applyAlignment="0" applyProtection="0"/>
  </cellStyleXfs>
  <cellXfs count="63">
    <xf numFmtId="0" fontId="0" fillId="0" borderId="0" xfId="0"/>
    <xf numFmtId="164" fontId="28" fillId="18" borderId="1" xfId="1" applyNumberFormat="1" applyFont="1" applyFill="1" applyBorder="1" applyAlignment="1">
      <alignment horizontal="right" vertical="center"/>
    </xf>
    <xf numFmtId="0" fontId="24" fillId="18" borderId="0" xfId="0" applyFont="1" applyFill="1"/>
    <xf numFmtId="0" fontId="34" fillId="18" borderId="0" xfId="0" applyFont="1" applyFill="1" applyAlignment="1">
      <alignment vertical="center"/>
    </xf>
    <xf numFmtId="0" fontId="0" fillId="18" borderId="0" xfId="0" applyFill="1"/>
    <xf numFmtId="0" fontId="34" fillId="18" borderId="0" xfId="0" applyFont="1" applyFill="1"/>
    <xf numFmtId="0" fontId="31" fillId="18" borderId="0" xfId="62" applyFill="1"/>
    <xf numFmtId="0" fontId="32" fillId="18" borderId="0" xfId="0" applyFont="1" applyFill="1"/>
    <xf numFmtId="0" fontId="33" fillId="18" borderId="0" xfId="62" applyFont="1" applyFill="1" applyAlignment="1" applyProtection="1"/>
    <xf numFmtId="0" fontId="26" fillId="18" borderId="1" xfId="0" applyFont="1" applyFill="1" applyBorder="1"/>
    <xf numFmtId="3" fontId="27" fillId="18" borderId="2" xfId="0" applyNumberFormat="1" applyFont="1" applyFill="1" applyBorder="1" applyAlignment="1">
      <alignment vertical="center" wrapText="1"/>
    </xf>
    <xf numFmtId="0" fontId="25" fillId="18" borderId="1" xfId="0" applyFont="1" applyFill="1" applyBorder="1"/>
    <xf numFmtId="9" fontId="26" fillId="18" borderId="1" xfId="2" applyFont="1" applyFill="1" applyBorder="1"/>
    <xf numFmtId="9" fontId="25" fillId="18" borderId="1" xfId="2" applyFont="1" applyFill="1" applyBorder="1"/>
    <xf numFmtId="0" fontId="28" fillId="18" borderId="1" xfId="0" applyFont="1" applyFill="1" applyBorder="1" applyAlignment="1">
      <alignment horizontal="left" vertical="center" wrapText="1"/>
    </xf>
    <xf numFmtId="3" fontId="28" fillId="18" borderId="1" xfId="0" applyNumberFormat="1" applyFont="1" applyFill="1" applyBorder="1"/>
    <xf numFmtId="0" fontId="25" fillId="18" borderId="0" xfId="0" applyFont="1" applyFill="1"/>
    <xf numFmtId="3" fontId="27" fillId="18" borderId="1" xfId="0" applyNumberFormat="1" applyFont="1" applyFill="1" applyBorder="1" applyAlignment="1">
      <alignment vertical="center" wrapText="1"/>
    </xf>
    <xf numFmtId="0" fontId="25" fillId="18" borderId="0" xfId="0" applyFont="1" applyFill="1" applyBorder="1"/>
    <xf numFmtId="9" fontId="24" fillId="18" borderId="0" xfId="0" applyNumberFormat="1" applyFont="1" applyFill="1"/>
    <xf numFmtId="0" fontId="0" fillId="18" borderId="14" xfId="0" applyFill="1" applyBorder="1"/>
    <xf numFmtId="0" fontId="24" fillId="18" borderId="14" xfId="0" applyFont="1" applyFill="1" applyBorder="1"/>
    <xf numFmtId="0" fontId="24" fillId="18" borderId="3" xfId="0" applyFont="1" applyFill="1" applyBorder="1"/>
    <xf numFmtId="0" fontId="25" fillId="18" borderId="1" xfId="0" applyFont="1" applyFill="1" applyBorder="1" applyAlignment="1">
      <alignment wrapText="1"/>
    </xf>
    <xf numFmtId="9" fontId="0" fillId="18" borderId="0" xfId="0" applyNumberFormat="1" applyFill="1"/>
    <xf numFmtId="0" fontId="35" fillId="18" borderId="0" xfId="0" applyFont="1" applyFill="1"/>
    <xf numFmtId="0" fontId="28" fillId="18" borderId="0" xfId="0" applyFont="1" applyFill="1" applyBorder="1" applyAlignment="1">
      <alignment horizontal="left" vertical="center" wrapText="1"/>
    </xf>
    <xf numFmtId="0" fontId="26" fillId="18" borderId="0" xfId="0" applyFont="1" applyFill="1"/>
    <xf numFmtId="3" fontId="28" fillId="18" borderId="0" xfId="0" applyNumberFormat="1" applyFont="1" applyFill="1" applyBorder="1"/>
    <xf numFmtId="9" fontId="25" fillId="18" borderId="0" xfId="2" applyFont="1" applyFill="1" applyBorder="1"/>
    <xf numFmtId="164" fontId="28" fillId="18" borderId="0" xfId="1" applyNumberFormat="1" applyFont="1" applyFill="1" applyBorder="1" applyAlignment="1">
      <alignment horizontal="right" vertical="center"/>
    </xf>
    <xf numFmtId="9" fontId="28" fillId="18" borderId="0" xfId="2" applyNumberFormat="1" applyFont="1" applyFill="1" applyBorder="1" applyAlignment="1">
      <alignment vertical="center" wrapText="1"/>
    </xf>
    <xf numFmtId="9" fontId="25" fillId="18" borderId="0" xfId="0" applyNumberFormat="1" applyFont="1" applyFill="1" applyBorder="1"/>
    <xf numFmtId="0" fontId="25" fillId="18" borderId="0" xfId="0" applyFont="1" applyFill="1" applyAlignment="1">
      <alignment vertical="center"/>
    </xf>
    <xf numFmtId="165" fontId="25" fillId="18" borderId="0" xfId="0" applyNumberFormat="1" applyFont="1" applyFill="1" applyBorder="1"/>
    <xf numFmtId="0" fontId="36" fillId="18" borderId="0" xfId="0" applyFont="1" applyFill="1" applyAlignment="1">
      <alignment wrapText="1"/>
    </xf>
    <xf numFmtId="3" fontId="27" fillId="18" borderId="1" xfId="0" applyNumberFormat="1" applyFont="1" applyFill="1" applyBorder="1"/>
    <xf numFmtId="1" fontId="24" fillId="18" borderId="0" xfId="0" applyNumberFormat="1" applyFont="1" applyFill="1"/>
    <xf numFmtId="0" fontId="24" fillId="0" borderId="0" xfId="0" applyFont="1" applyFill="1"/>
    <xf numFmtId="3" fontId="25" fillId="18" borderId="0" xfId="2" applyNumberFormat="1" applyFont="1" applyFill="1" applyBorder="1"/>
    <xf numFmtId="17" fontId="25" fillId="18" borderId="1" xfId="0" applyNumberFormat="1" applyFont="1" applyFill="1" applyBorder="1" applyAlignment="1">
      <alignment wrapText="1"/>
    </xf>
    <xf numFmtId="17" fontId="25" fillId="18" borderId="15" xfId="0" applyNumberFormat="1" applyFont="1" applyFill="1" applyBorder="1" applyAlignment="1">
      <alignment wrapText="1"/>
    </xf>
    <xf numFmtId="164" fontId="38" fillId="22" borderId="1" xfId="1" applyNumberFormat="1" applyFont="1" applyFill="1" applyBorder="1" applyAlignment="1" applyProtection="1">
      <alignment horizontal="right"/>
      <protection locked="0"/>
    </xf>
    <xf numFmtId="0" fontId="27" fillId="18" borderId="2" xfId="0" applyFont="1" applyFill="1" applyBorder="1" applyAlignment="1">
      <alignment horizontal="left" vertical="center" wrapText="1"/>
    </xf>
    <xf numFmtId="0" fontId="28" fillId="18" borderId="2" xfId="0" applyFont="1" applyFill="1" applyBorder="1" applyAlignment="1">
      <alignment horizontal="left" vertical="center" wrapText="1"/>
    </xf>
    <xf numFmtId="3" fontId="27" fillId="0" borderId="1" xfId="0" applyNumberFormat="1" applyFont="1" applyFill="1" applyBorder="1"/>
    <xf numFmtId="9" fontId="27" fillId="0" borderId="1" xfId="2" applyNumberFormat="1" applyFont="1" applyFill="1" applyBorder="1" applyAlignment="1">
      <alignment vertical="center" wrapText="1"/>
    </xf>
    <xf numFmtId="9" fontId="28" fillId="0" borderId="1" xfId="2" applyNumberFormat="1" applyFont="1" applyFill="1" applyBorder="1" applyAlignment="1">
      <alignment vertical="center" wrapText="1"/>
    </xf>
    <xf numFmtId="164" fontId="28" fillId="0" borderId="1" xfId="1" applyNumberFormat="1" applyFont="1" applyFill="1" applyBorder="1" applyAlignment="1">
      <alignment horizontal="right" vertical="center"/>
    </xf>
    <xf numFmtId="164" fontId="38" fillId="0" borderId="1" xfId="1" applyNumberFormat="1" applyFont="1" applyFill="1" applyBorder="1" applyAlignment="1" applyProtection="1">
      <alignment horizontal="right"/>
      <protection locked="0"/>
    </xf>
    <xf numFmtId="0" fontId="25" fillId="18" borderId="2" xfId="0" applyFont="1" applyFill="1" applyBorder="1"/>
    <xf numFmtId="3" fontId="26" fillId="0" borderId="15" xfId="2" applyNumberFormat="1" applyFont="1" applyFill="1" applyBorder="1"/>
    <xf numFmtId="9" fontId="26" fillId="0" borderId="1" xfId="0" applyNumberFormat="1" applyFont="1" applyFill="1" applyBorder="1"/>
    <xf numFmtId="9" fontId="25" fillId="0" borderId="3" xfId="0" applyNumberFormat="1" applyFont="1" applyFill="1" applyBorder="1"/>
    <xf numFmtId="164" fontId="28" fillId="0" borderId="16" xfId="1" applyNumberFormat="1" applyFont="1" applyFill="1" applyBorder="1" applyAlignment="1">
      <alignment horizontal="right" vertical="center"/>
    </xf>
    <xf numFmtId="164" fontId="27" fillId="0" borderId="1" xfId="1" applyNumberFormat="1" applyFont="1" applyFill="1" applyBorder="1" applyAlignment="1">
      <alignment horizontal="right" vertical="center"/>
    </xf>
    <xf numFmtId="9" fontId="25" fillId="0" borderId="1" xfId="0" applyNumberFormat="1" applyFont="1" applyFill="1" applyBorder="1"/>
    <xf numFmtId="0" fontId="25" fillId="18" borderId="15" xfId="0" applyFont="1" applyFill="1" applyBorder="1" applyAlignment="1">
      <alignment wrapText="1"/>
    </xf>
    <xf numFmtId="164" fontId="39" fillId="0" borderId="1" xfId="1" applyNumberFormat="1" applyFont="1" applyFill="1" applyBorder="1" applyAlignment="1" applyProtection="1">
      <alignment horizontal="right"/>
      <protection locked="0"/>
    </xf>
    <xf numFmtId="3" fontId="25" fillId="0" borderId="1" xfId="2" applyNumberFormat="1" applyFont="1" applyFill="1" applyBorder="1"/>
    <xf numFmtId="3" fontId="25" fillId="0" borderId="2" xfId="2" applyNumberFormat="1" applyFont="1" applyFill="1" applyBorder="1"/>
    <xf numFmtId="164" fontId="24" fillId="18" borderId="0" xfId="2" applyNumberFormat="1" applyFont="1" applyFill="1"/>
    <xf numFmtId="0" fontId="37" fillId="18" borderId="0" xfId="0" applyFont="1" applyFill="1" applyAlignment="1">
      <alignment horizontal="center" vertical="center" wrapText="1"/>
    </xf>
  </cellXfs>
  <cellStyles count="6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ells" xfId="54"/>
    <cellStyle name="Check Cell 2" xfId="30"/>
    <cellStyle name="column field" xfId="55"/>
    <cellStyle name="Comma" xfId="1" builtinId="3"/>
    <cellStyle name="Comma 2" xfId="31"/>
    <cellStyle name="Explanatory Text 2" xfId="32"/>
    <cellStyle name="field" xfId="56"/>
    <cellStyle name="field names" xfId="57"/>
    <cellStyle name="footer" xfId="58"/>
    <cellStyle name="Good 2" xfId="33"/>
    <cellStyle name="heading" xfId="59"/>
    <cellStyle name="Heading 1 2" xfId="34"/>
    <cellStyle name="Heading 2 2" xfId="35"/>
    <cellStyle name="Heading 3 2" xfId="36"/>
    <cellStyle name="Heading 4 2" xfId="37"/>
    <cellStyle name="Hyperlink" xfId="62" builtinId="8"/>
    <cellStyle name="Input 2" xfId="38"/>
    <cellStyle name="Linked Cell 2" xfId="39"/>
    <cellStyle name="Neutral 2" xfId="40"/>
    <cellStyle name="Normal" xfId="0" builtinId="0"/>
    <cellStyle name="Normal 2" xfId="48"/>
    <cellStyle name="Normal 2 2" xfId="50"/>
    <cellStyle name="Normal 2 2 2 2 2" xfId="52"/>
    <cellStyle name="Normal 3" xfId="49"/>
    <cellStyle name="Normal 4" xfId="51"/>
    <cellStyle name="Normal 5" xfId="3"/>
    <cellStyle name="Normal 6" xfId="53"/>
    <cellStyle name="Note 2" xfId="41"/>
    <cellStyle name="Output 2" xfId="42"/>
    <cellStyle name="Percent" xfId="2" builtinId="5"/>
    <cellStyle name="rowfield" xfId="60"/>
    <cellStyle name="Test" xfId="61"/>
    <cellStyle name="Title 2" xfId="43"/>
    <cellStyle name="Total 2" xfId="44"/>
    <cellStyle name="Warning Text 2" xfId="45"/>
    <cellStyle name="whole number" xfId="46"/>
    <cellStyle name="whole number 2" xfId="47"/>
  </cellStyles>
  <dxfs count="0"/>
  <tableStyles count="0" defaultTableStyle="TableStyleMedium2" defaultPivotStyle="PivotStyleLight16"/>
  <colors>
    <mruColors>
      <color rgb="FFE6007E"/>
      <color rgb="FF251B5B"/>
      <color rgb="FFB4A9D4"/>
      <color rgb="FF6E6296"/>
      <color rgb="FFE7B8D2"/>
      <color rgb="FFFF69BB"/>
      <color rgb="FFFF1997"/>
      <color rgb="FFFF65B9"/>
      <color rgb="FFFF3399"/>
      <color rgb="FFFF43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36893233173449E-2"/>
          <c:y val="0.13217242075509794"/>
          <c:w val="0.74868434549129637"/>
          <c:h val="0.579928221836991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'Summary Carer''s Allowance'!$B$98</c:f>
              <c:strCache>
                <c:ptCount val="1"/>
                <c:pt idx="0">
                  <c:v>Up to 3 months</c:v>
                </c:pt>
              </c:strCache>
            </c:strRef>
          </c:tx>
          <c:spPr>
            <a:solidFill>
              <a:srgbClr val="E6007E"/>
            </a:solidFill>
            <a:ln>
              <a:noFill/>
            </a:ln>
            <a:effectLst/>
          </c:spPr>
          <c:invertIfNegative val="0"/>
          <c:cat>
            <c:strRef>
              <c:f>'Summary Carer''s Allowance'!$A$99:$A$109</c:f>
              <c:strCache>
                <c:ptCount val="11"/>
                <c:pt idx="0">
                  <c:v>Under 18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&amp; over</c:v>
                </c:pt>
              </c:strCache>
            </c:strRef>
          </c:cat>
          <c:val>
            <c:numRef>
              <c:f>'Summary Carer''s Allowance'!$B$99:$B$109</c:f>
              <c:numCache>
                <c:formatCode>0%</c:formatCode>
                <c:ptCount val="11"/>
                <c:pt idx="0">
                  <c:v>0.25519287833827892</c:v>
                </c:pt>
                <c:pt idx="1">
                  <c:v>9.7949271451699946E-2</c:v>
                </c:pt>
                <c:pt idx="2">
                  <c:v>5.4735184091356567E-2</c:v>
                </c:pt>
                <c:pt idx="3">
                  <c:v>4.3748347872059209E-2</c:v>
                </c:pt>
                <c:pt idx="4">
                  <c:v>3.3654977641798069E-2</c:v>
                </c:pt>
                <c:pt idx="5">
                  <c:v>2.6904732787085727E-2</c:v>
                </c:pt>
                <c:pt idx="6">
                  <c:v>2.3926959806905238E-2</c:v>
                </c:pt>
                <c:pt idx="7">
                  <c:v>2.0604007902907142E-2</c:v>
                </c:pt>
                <c:pt idx="8">
                  <c:v>2.4048096192384769E-2</c:v>
                </c:pt>
                <c:pt idx="9">
                  <c:v>2.2557680761643367E-2</c:v>
                </c:pt>
                <c:pt idx="10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7-4761-9DB1-A9D35CF59A73}"/>
            </c:ext>
          </c:extLst>
        </c:ser>
        <c:ser>
          <c:idx val="1"/>
          <c:order val="1"/>
          <c:tx>
            <c:strRef>
              <c:f>'Summary Carer''s Allowance'!$C$98</c:f>
              <c:strCache>
                <c:ptCount val="1"/>
                <c:pt idx="0">
                  <c:v>3 to 6 months</c:v>
                </c:pt>
              </c:strCache>
            </c:strRef>
          </c:tx>
          <c:spPr>
            <a:solidFill>
              <a:srgbClr val="FF69BB"/>
            </a:solidFill>
            <a:ln>
              <a:noFill/>
            </a:ln>
            <a:effectLst/>
          </c:spPr>
          <c:invertIfNegative val="0"/>
          <c:cat>
            <c:strRef>
              <c:f>'Summary Carer''s Allowance'!$A$99:$A$109</c:f>
              <c:strCache>
                <c:ptCount val="11"/>
                <c:pt idx="0">
                  <c:v>Under 18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&amp; over</c:v>
                </c:pt>
              </c:strCache>
            </c:strRef>
          </c:cat>
          <c:val>
            <c:numRef>
              <c:f>'Summary Carer''s Allowance'!$C$99:$C$109</c:f>
              <c:numCache>
                <c:formatCode>0%</c:formatCode>
                <c:ptCount val="11"/>
                <c:pt idx="0">
                  <c:v>0.22255192878338279</c:v>
                </c:pt>
                <c:pt idx="1">
                  <c:v>0.10226659471127901</c:v>
                </c:pt>
                <c:pt idx="2">
                  <c:v>6.9501870446938369E-2</c:v>
                </c:pt>
                <c:pt idx="3">
                  <c:v>5.3661115516785617E-2</c:v>
                </c:pt>
                <c:pt idx="4">
                  <c:v>4.2362908919745826E-2</c:v>
                </c:pt>
                <c:pt idx="5">
                  <c:v>3.1796502384737677E-2</c:v>
                </c:pt>
                <c:pt idx="6">
                  <c:v>2.8964214503095814E-2</c:v>
                </c:pt>
                <c:pt idx="7">
                  <c:v>2.9635901778154106E-2</c:v>
                </c:pt>
                <c:pt idx="8">
                  <c:v>3.2610675897249045E-2</c:v>
                </c:pt>
                <c:pt idx="9">
                  <c:v>3.3279011922120252E-2</c:v>
                </c:pt>
                <c:pt idx="10">
                  <c:v>2.8683181225554105E-2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7-4761-9DB1-A9D35CF59A73}"/>
            </c:ext>
          </c:extLst>
        </c:ser>
        <c:ser>
          <c:idx val="2"/>
          <c:order val="2"/>
          <c:tx>
            <c:strRef>
              <c:f>'Summary Carer''s Allowance'!$D$98</c:f>
              <c:strCache>
                <c:ptCount val="1"/>
                <c:pt idx="0">
                  <c:v>6 to 12 months</c:v>
                </c:pt>
              </c:strCache>
            </c:strRef>
          </c:tx>
          <c:spPr>
            <a:solidFill>
              <a:srgbClr val="E7B8D2"/>
            </a:solidFill>
            <a:ln>
              <a:noFill/>
            </a:ln>
            <a:effectLst/>
          </c:spPr>
          <c:invertIfNegative val="0"/>
          <c:cat>
            <c:strRef>
              <c:f>'Summary Carer''s Allowance'!$A$99:$A$109</c:f>
              <c:strCache>
                <c:ptCount val="11"/>
                <c:pt idx="0">
                  <c:v>Under 18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&amp; over</c:v>
                </c:pt>
              </c:strCache>
            </c:strRef>
          </c:cat>
          <c:val>
            <c:numRef>
              <c:f>'Summary Carer''s Allowance'!$D$99:$D$109</c:f>
              <c:numCache>
                <c:formatCode>0%</c:formatCode>
                <c:ptCount val="11"/>
                <c:pt idx="0">
                  <c:v>0.37982195845697331</c:v>
                </c:pt>
                <c:pt idx="1">
                  <c:v>0.20345385860766324</c:v>
                </c:pt>
                <c:pt idx="2">
                  <c:v>0.13959440834810002</c:v>
                </c:pt>
                <c:pt idx="3">
                  <c:v>0.11630980703145652</c:v>
                </c:pt>
                <c:pt idx="4">
                  <c:v>9.7434690515415395E-2</c:v>
                </c:pt>
                <c:pt idx="5">
                  <c:v>7.8635196282255113E-2</c:v>
                </c:pt>
                <c:pt idx="6">
                  <c:v>6.8737538041767243E-2</c:v>
                </c:pt>
                <c:pt idx="7">
                  <c:v>6.6233888418477743E-2</c:v>
                </c:pt>
                <c:pt idx="8">
                  <c:v>6.8865002732738198E-2</c:v>
                </c:pt>
                <c:pt idx="9">
                  <c:v>7.959516253538039E-2</c:v>
                </c:pt>
                <c:pt idx="10">
                  <c:v>5.867014341590613E-2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E7-4761-9DB1-A9D35CF59A73}"/>
            </c:ext>
          </c:extLst>
        </c:ser>
        <c:ser>
          <c:idx val="3"/>
          <c:order val="3"/>
          <c:tx>
            <c:strRef>
              <c:f>'Summary Carer''s Allowance'!$E$98</c:f>
              <c:strCache>
                <c:ptCount val="1"/>
                <c:pt idx="0">
                  <c:v>1 to 2 years</c:v>
                </c:pt>
              </c:strCache>
            </c:strRef>
          </c:tx>
          <c:spPr>
            <a:solidFill>
              <a:srgbClr val="B4A9D4"/>
            </a:solidFill>
            <a:ln>
              <a:noFill/>
            </a:ln>
            <a:effectLst/>
          </c:spPr>
          <c:invertIfNegative val="0"/>
          <c:cat>
            <c:strRef>
              <c:f>'Summary Carer''s Allowance'!$A$99:$A$109</c:f>
              <c:strCache>
                <c:ptCount val="11"/>
                <c:pt idx="0">
                  <c:v>Under 18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&amp; over</c:v>
                </c:pt>
              </c:strCache>
            </c:strRef>
          </c:cat>
          <c:val>
            <c:numRef>
              <c:f>'Summary Carer''s Allowance'!$E$99:$E$109</c:f>
              <c:numCache>
                <c:formatCode>0%</c:formatCode>
                <c:ptCount val="11"/>
                <c:pt idx="0">
                  <c:v>0.14243323442136499</c:v>
                </c:pt>
                <c:pt idx="1">
                  <c:v>0.24743658931462492</c:v>
                </c:pt>
                <c:pt idx="2">
                  <c:v>0.21303406182319354</c:v>
                </c:pt>
                <c:pt idx="3">
                  <c:v>0.17525773195876287</c:v>
                </c:pt>
                <c:pt idx="4">
                  <c:v>0.15909625794304541</c:v>
                </c:pt>
                <c:pt idx="5">
                  <c:v>0.14442949737067384</c:v>
                </c:pt>
                <c:pt idx="6">
                  <c:v>0.11795571413579599</c:v>
                </c:pt>
                <c:pt idx="7">
                  <c:v>0.11609746918807037</c:v>
                </c:pt>
                <c:pt idx="8">
                  <c:v>0.12661687010384406</c:v>
                </c:pt>
                <c:pt idx="9">
                  <c:v>0.13414529547988679</c:v>
                </c:pt>
                <c:pt idx="10">
                  <c:v>0.10430247718383312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E7-4761-9DB1-A9D35CF59A73}"/>
            </c:ext>
          </c:extLst>
        </c:ser>
        <c:ser>
          <c:idx val="4"/>
          <c:order val="4"/>
          <c:tx>
            <c:strRef>
              <c:f>'Summary Carer''s Allowance'!$F$98</c:f>
              <c:strCache>
                <c:ptCount val="1"/>
                <c:pt idx="0">
                  <c:v>2 to 5 years</c:v>
                </c:pt>
              </c:strCache>
            </c:strRef>
          </c:tx>
          <c:spPr>
            <a:solidFill>
              <a:srgbClr val="6E6296"/>
            </a:solidFill>
            <a:ln>
              <a:noFill/>
            </a:ln>
            <a:effectLst/>
          </c:spPr>
          <c:invertIfNegative val="0"/>
          <c:cat>
            <c:strRef>
              <c:f>'Summary Carer''s Allowance'!$A$99:$A$109</c:f>
              <c:strCache>
                <c:ptCount val="11"/>
                <c:pt idx="0">
                  <c:v>Under 18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&amp; over</c:v>
                </c:pt>
              </c:strCache>
            </c:strRef>
          </c:cat>
          <c:val>
            <c:numRef>
              <c:f>'Summary Carer''s Allowance'!$F$99:$F$109</c:f>
              <c:numCache>
                <c:formatCode>0%</c:formatCode>
                <c:ptCount val="11"/>
                <c:pt idx="0">
                  <c:v>0</c:v>
                </c:pt>
                <c:pt idx="1">
                  <c:v>0.31597409606044252</c:v>
                </c:pt>
                <c:pt idx="2">
                  <c:v>0.36168537113605043</c:v>
                </c:pt>
                <c:pt idx="3">
                  <c:v>0.36241078509119745</c:v>
                </c:pt>
                <c:pt idx="4">
                  <c:v>0.34772887738291364</c:v>
                </c:pt>
                <c:pt idx="5">
                  <c:v>0.31906567200684849</c:v>
                </c:pt>
                <c:pt idx="6">
                  <c:v>0.2898520306432994</c:v>
                </c:pt>
                <c:pt idx="7">
                  <c:v>0.27669583215730548</c:v>
                </c:pt>
                <c:pt idx="8">
                  <c:v>0.28885042812898526</c:v>
                </c:pt>
                <c:pt idx="9">
                  <c:v>0.29016210652714641</c:v>
                </c:pt>
                <c:pt idx="10">
                  <c:v>0.29139504563233376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E7-4761-9DB1-A9D35CF59A73}"/>
            </c:ext>
          </c:extLst>
        </c:ser>
        <c:ser>
          <c:idx val="5"/>
          <c:order val="5"/>
          <c:tx>
            <c:strRef>
              <c:f>'Summary Carer''s Allowance'!$G$98</c:f>
              <c:strCache>
                <c:ptCount val="1"/>
                <c:pt idx="0">
                  <c:v>5 years &amp; over</c:v>
                </c:pt>
              </c:strCache>
            </c:strRef>
          </c:tx>
          <c:spPr>
            <a:solidFill>
              <a:srgbClr val="251B5B"/>
            </a:solidFill>
            <a:ln>
              <a:noFill/>
            </a:ln>
            <a:effectLst/>
          </c:spPr>
          <c:invertIfNegative val="0"/>
          <c:cat>
            <c:strRef>
              <c:f>'Summary Carer''s Allowance'!$A$99:$A$109</c:f>
              <c:strCache>
                <c:ptCount val="11"/>
                <c:pt idx="0">
                  <c:v>Under 18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&amp; over</c:v>
                </c:pt>
              </c:strCache>
            </c:strRef>
          </c:cat>
          <c:val>
            <c:numRef>
              <c:f>'Summary Carer''s Allowance'!$G$99:$G$109</c:f>
              <c:numCache>
                <c:formatCode>0%</c:formatCode>
                <c:ptCount val="11"/>
                <c:pt idx="0">
                  <c:v>0</c:v>
                </c:pt>
                <c:pt idx="1">
                  <c:v>3.2919589854290339E-2</c:v>
                </c:pt>
                <c:pt idx="2">
                  <c:v>0.16144910415436109</c:v>
                </c:pt>
                <c:pt idx="3">
                  <c:v>0.24861221252973831</c:v>
                </c:pt>
                <c:pt idx="4">
                  <c:v>0.31972228759708166</c:v>
                </c:pt>
                <c:pt idx="5">
                  <c:v>0.39916839916839919</c:v>
                </c:pt>
                <c:pt idx="6">
                  <c:v>0.47056354286913632</c:v>
                </c:pt>
                <c:pt idx="7">
                  <c:v>0.49073290055508517</c:v>
                </c:pt>
                <c:pt idx="8">
                  <c:v>0.45900892694479867</c:v>
                </c:pt>
                <c:pt idx="9">
                  <c:v>0.44026074277382282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E7-4761-9DB1-A9D35CF59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646651048"/>
        <c:axId val="646650720"/>
      </c:barChart>
      <c:catAx>
        <c:axId val="64665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6650720"/>
        <c:crosses val="autoZero"/>
        <c:auto val="1"/>
        <c:lblAlgn val="ctr"/>
        <c:lblOffset val="0"/>
        <c:noMultiLvlLbl val="0"/>
      </c:catAx>
      <c:valAx>
        <c:axId val="6466507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64665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854662563731262"/>
          <c:y val="0.16567040525769824"/>
          <c:w val="0.18145337436268744"/>
          <c:h val="0.481883497984502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08956023354218E-2"/>
          <c:y val="5.8866800190784052E-2"/>
          <c:w val="0.82525555734104672"/>
          <c:h val="0.89266032975605514"/>
        </c:manualLayout>
      </c:layout>
      <c:pieChart>
        <c:varyColors val="1"/>
        <c:ser>
          <c:idx val="0"/>
          <c:order val="0"/>
          <c:spPr>
            <a:ln>
              <a:solidFill>
                <a:srgbClr val="251B5B"/>
              </a:solidFill>
            </a:ln>
          </c:spPr>
          <c:dPt>
            <c:idx val="0"/>
            <c:bubble3D val="0"/>
            <c:spPr>
              <a:solidFill>
                <a:srgbClr val="E6007E"/>
              </a:solidFill>
              <a:ln>
                <a:solidFill>
                  <a:srgbClr val="251B5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D70-4F5F-A8DD-56199EE18813}"/>
              </c:ext>
            </c:extLst>
          </c:dPt>
          <c:dPt>
            <c:idx val="1"/>
            <c:bubble3D val="0"/>
            <c:spPr>
              <a:solidFill>
                <a:srgbClr val="251B5B"/>
              </a:solidFill>
              <a:ln>
                <a:solidFill>
                  <a:srgbClr val="251B5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D70-4F5F-A8DD-56199EE18813}"/>
              </c:ext>
            </c:extLst>
          </c:dPt>
          <c:dLbls>
            <c:dLbl>
              <c:idx val="0"/>
              <c:layout>
                <c:manualLayout>
                  <c:x val="-0.13065218717513738"/>
                  <c:y val="0.214618202842461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88754998302312"/>
                      <c:h val="0.230646426864738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D70-4F5F-A8DD-56199EE18813}"/>
                </c:ext>
              </c:extLst>
            </c:dLbl>
            <c:dLbl>
              <c:idx val="1"/>
              <c:layout>
                <c:manualLayout>
                  <c:x val="0.16839813408084223"/>
                  <c:y val="-0.2242477747993730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14262108384033"/>
                      <c:h val="0.230646598626136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D70-4F5F-A8DD-56199EE188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'[1]Carers-Gender'!$B$14:$B$15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'Summary Carer''s Allowance'!$C$58:$C$59</c:f>
              <c:numCache>
                <c:formatCode>0%</c:formatCode>
                <c:ptCount val="2"/>
                <c:pt idx="0">
                  <c:v>0.31240107578077747</c:v>
                </c:pt>
                <c:pt idx="1">
                  <c:v>0.68754745145474905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70-4F5F-A8DD-56199EE18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08956023354218E-2"/>
          <c:y val="5.8866800190784052E-2"/>
          <c:w val="0.82525555734104672"/>
          <c:h val="0.89266032975605514"/>
        </c:manualLayout>
      </c:layout>
      <c:pieChart>
        <c:varyColors val="1"/>
        <c:ser>
          <c:idx val="0"/>
          <c:order val="0"/>
          <c:spPr>
            <a:solidFill>
              <a:srgbClr val="002060"/>
            </a:solidFill>
            <a:ln>
              <a:solidFill>
                <a:srgbClr val="251B5B"/>
              </a:solidFill>
            </a:ln>
          </c:spPr>
          <c:dPt>
            <c:idx val="0"/>
            <c:bubble3D val="0"/>
            <c:spPr>
              <a:solidFill>
                <a:srgbClr val="E6007E"/>
              </a:solidFill>
              <a:ln>
                <a:solidFill>
                  <a:srgbClr val="251B5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A76-43D1-94F8-A363B3ED4FF8}"/>
              </c:ext>
            </c:extLst>
          </c:dPt>
          <c:dPt>
            <c:idx val="1"/>
            <c:bubble3D val="0"/>
            <c:spPr>
              <a:solidFill>
                <a:srgbClr val="251B5B"/>
              </a:solidFill>
              <a:ln>
                <a:solidFill>
                  <a:srgbClr val="251B5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A76-43D1-94F8-A363B3ED4FF8}"/>
              </c:ext>
            </c:extLst>
          </c:dPt>
          <c:dLbls>
            <c:dLbl>
              <c:idx val="0"/>
              <c:layout>
                <c:manualLayout>
                  <c:x val="0.14671980766117668"/>
                  <c:y val="0.1934267686990436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7117855494067"/>
                      <c:h val="0.211522933343780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A76-43D1-94F8-A363B3ED4FF8}"/>
                </c:ext>
              </c:extLst>
            </c:dLbl>
            <c:dLbl>
              <c:idx val="1"/>
              <c:layout>
                <c:manualLayout>
                  <c:x val="-0.14547212346137936"/>
                  <c:y val="-8.90797280297391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01266270557402"/>
                      <c:h val="0.211522933343780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A76-43D1-94F8-A363B3ED4F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'[1]Carers-Gender'!$B$14:$B$15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'Summary Carer''s Allowance'!$C$92:$C$93</c:f>
              <c:numCache>
                <c:formatCode>0%</c:formatCode>
                <c:ptCount val="2"/>
                <c:pt idx="0">
                  <c:v>0.3666047209181012</c:v>
                </c:pt>
                <c:pt idx="1">
                  <c:v>0.63340342983828901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76-43D1-94F8-A363B3ED4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3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74805048103166"/>
          <c:y val="3.9286633967513071E-2"/>
          <c:w val="0.76639019806068542"/>
          <c:h val="0.6160419848747440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51B5B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9AF-41E3-9B82-5C0CD9772E08}"/>
              </c:ext>
            </c:extLst>
          </c:dPt>
          <c:dPt>
            <c:idx val="1"/>
            <c:invertIfNegative val="0"/>
            <c:bubble3D val="0"/>
            <c:spPr>
              <a:solidFill>
                <a:srgbClr val="251B5B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9AF-41E3-9B82-5C0CD9772E08}"/>
              </c:ext>
            </c:extLst>
          </c:dPt>
          <c:dPt>
            <c:idx val="2"/>
            <c:invertIfNegative val="0"/>
            <c:bubble3D val="0"/>
            <c:spPr>
              <a:solidFill>
                <a:srgbClr val="251B5B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9AF-41E3-9B82-5C0CD9772E08}"/>
              </c:ext>
            </c:extLst>
          </c:dPt>
          <c:dPt>
            <c:idx val="3"/>
            <c:invertIfNegative val="0"/>
            <c:bubble3D val="0"/>
            <c:spPr>
              <a:solidFill>
                <a:srgbClr val="251B5B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9AF-41E3-9B82-5C0CD9772E08}"/>
              </c:ext>
            </c:extLst>
          </c:dPt>
          <c:dPt>
            <c:idx val="4"/>
            <c:invertIfNegative val="0"/>
            <c:bubble3D val="0"/>
            <c:spPr>
              <a:solidFill>
                <a:srgbClr val="E6007E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5B8-4E01-965D-09E0C9947BC8}"/>
              </c:ext>
            </c:extLst>
          </c:dPt>
          <c:dPt>
            <c:idx val="5"/>
            <c:invertIfNegative val="0"/>
            <c:bubble3D val="0"/>
            <c:spPr>
              <a:solidFill>
                <a:srgbClr val="E6007E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5B8-4E01-965D-09E0C9947BC8}"/>
              </c:ext>
            </c:extLst>
          </c:dPt>
          <c:cat>
            <c:strRef>
              <c:f>'Summary Carer''s Allowance'!$A$81:$A$86</c:f>
              <c:strCache>
                <c:ptCount val="6"/>
                <c:pt idx="0">
                  <c:v>Up to 3 months</c:v>
                </c:pt>
                <c:pt idx="1">
                  <c:v>3 to 6 months</c:v>
                </c:pt>
                <c:pt idx="2">
                  <c:v>6 to 12 months</c:v>
                </c:pt>
                <c:pt idx="3">
                  <c:v>1 to 2 years</c:v>
                </c:pt>
                <c:pt idx="4">
                  <c:v>2 to 5 years</c:v>
                </c:pt>
                <c:pt idx="5">
                  <c:v>5 years &amp; over</c:v>
                </c:pt>
              </c:strCache>
            </c:strRef>
          </c:cat>
          <c:val>
            <c:numRef>
              <c:f>'Summary Carer''s Allowance'!$B$81:$B$86</c:f>
              <c:numCache>
                <c:formatCode>_-* #,##0_-;\-* #,##0_-;_-* "-"??_-;_-@_-</c:formatCode>
                <c:ptCount val="6"/>
                <c:pt idx="0">
                  <c:v>2563</c:v>
                </c:pt>
                <c:pt idx="1">
                  <c:v>3223</c:v>
                </c:pt>
                <c:pt idx="2">
                  <c:v>7084</c:v>
                </c:pt>
                <c:pt idx="3">
                  <c:v>11386</c:v>
                </c:pt>
                <c:pt idx="4">
                  <c:v>24022</c:v>
                </c:pt>
                <c:pt idx="5">
                  <c:v>29443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B8-4E01-965D-09E0C9947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1236864"/>
        <c:axId val="441247232"/>
      </c:barChart>
      <c:catAx>
        <c:axId val="44123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1247232"/>
        <c:crossesAt val="0"/>
        <c:auto val="1"/>
        <c:lblAlgn val="ctr"/>
        <c:lblOffset val="0"/>
        <c:tickLblSkip val="1"/>
        <c:noMultiLvlLbl val="0"/>
      </c:catAx>
      <c:valAx>
        <c:axId val="44124723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Number of claimants </a:t>
                </a:r>
              </a:p>
            </c:rich>
          </c:tx>
          <c:layout>
            <c:manualLayout>
              <c:xMode val="edge"/>
              <c:yMode val="edge"/>
              <c:x val="2.7352164555410996E-3"/>
              <c:y val="5.0530678115799331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12368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74805048103166"/>
          <c:y val="3.9286633967513071E-2"/>
          <c:w val="0.76639019806068542"/>
          <c:h val="0.6399439413198281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6007E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C5C4-47B5-B4AB-64567ACB39D0}"/>
              </c:ext>
            </c:extLst>
          </c:dPt>
          <c:dPt>
            <c:idx val="1"/>
            <c:invertIfNegative val="0"/>
            <c:bubble3D val="0"/>
            <c:spPr>
              <a:solidFill>
                <a:srgbClr val="E6007E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5C4-47B5-B4AB-64567ACB39D0}"/>
              </c:ext>
            </c:extLst>
          </c:dPt>
          <c:dPt>
            <c:idx val="2"/>
            <c:invertIfNegative val="0"/>
            <c:bubble3D val="0"/>
            <c:spPr>
              <a:solidFill>
                <a:srgbClr val="E6007E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C5C4-47B5-B4AB-64567ACB39D0}"/>
              </c:ext>
            </c:extLst>
          </c:dPt>
          <c:dPt>
            <c:idx val="3"/>
            <c:invertIfNegative val="0"/>
            <c:bubble3D val="0"/>
            <c:spPr>
              <a:solidFill>
                <a:srgbClr val="251B5B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5C4-47B5-B4AB-64567ACB39D0}"/>
              </c:ext>
            </c:extLst>
          </c:dPt>
          <c:dPt>
            <c:idx val="4"/>
            <c:invertIfNegative val="0"/>
            <c:bubble3D val="0"/>
            <c:spPr>
              <a:solidFill>
                <a:srgbClr val="251B5B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C5C4-47B5-B4AB-64567ACB39D0}"/>
              </c:ext>
            </c:extLst>
          </c:dPt>
          <c:dPt>
            <c:idx val="5"/>
            <c:invertIfNegative val="0"/>
            <c:bubble3D val="0"/>
            <c:spPr>
              <a:solidFill>
                <a:srgbClr val="251B5B"/>
              </a:solidFill>
              <a:ln>
                <a:solidFill>
                  <a:srgbClr val="251B5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8B-422A-AEBB-55710F30E682}"/>
              </c:ext>
            </c:extLst>
          </c:dPt>
          <c:dPt>
            <c:idx val="6"/>
            <c:invertIfNegative val="0"/>
            <c:bubble3D val="0"/>
            <c:spPr>
              <a:solidFill>
                <a:srgbClr val="251B5B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8B-422A-AEBB-55710F30E682}"/>
              </c:ext>
            </c:extLst>
          </c:dPt>
          <c:dPt>
            <c:idx val="7"/>
            <c:invertIfNegative val="0"/>
            <c:bubble3D val="0"/>
            <c:spPr>
              <a:solidFill>
                <a:srgbClr val="E6007E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B8B-422A-AEBB-55710F30E682}"/>
              </c:ext>
            </c:extLst>
          </c:dPt>
          <c:dPt>
            <c:idx val="8"/>
            <c:invertIfNegative val="0"/>
            <c:bubble3D val="0"/>
            <c:spPr>
              <a:solidFill>
                <a:srgbClr val="E6007E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B8B-422A-AEBB-55710F30E682}"/>
              </c:ext>
            </c:extLst>
          </c:dPt>
          <c:dPt>
            <c:idx val="9"/>
            <c:invertIfNegative val="0"/>
            <c:bubble3D val="0"/>
            <c:spPr>
              <a:solidFill>
                <a:srgbClr val="E6007E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B8B-422A-AEBB-55710F30E682}"/>
              </c:ext>
            </c:extLst>
          </c:dPt>
          <c:dPt>
            <c:idx val="10"/>
            <c:invertIfNegative val="0"/>
            <c:bubble3D val="0"/>
            <c:spPr>
              <a:solidFill>
                <a:srgbClr val="E6007E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5C4-47B5-B4AB-64567ACB39D0}"/>
              </c:ext>
            </c:extLst>
          </c:dPt>
          <c:cat>
            <c:strRef>
              <c:f>'Summary Carer''s Allowance'!$A$65:$A$75</c:f>
              <c:strCache>
                <c:ptCount val="11"/>
                <c:pt idx="0">
                  <c:v>Under 18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&amp; over</c:v>
                </c:pt>
              </c:strCache>
            </c:strRef>
          </c:cat>
          <c:val>
            <c:numRef>
              <c:f>'Summary Carer''s Allowance'!$B$65:$B$75</c:f>
              <c:numCache>
                <c:formatCode>_-* #,##0_-;\-* #,##0_-;_-* "-"??_-;_-@_-</c:formatCode>
                <c:ptCount val="11"/>
                <c:pt idx="0">
                  <c:v>335</c:v>
                </c:pt>
                <c:pt idx="1">
                  <c:v>3708</c:v>
                </c:pt>
                <c:pt idx="2">
                  <c:v>5086</c:v>
                </c:pt>
                <c:pt idx="3">
                  <c:v>7563</c:v>
                </c:pt>
                <c:pt idx="4">
                  <c:v>8500</c:v>
                </c:pt>
                <c:pt idx="5">
                  <c:v>8182</c:v>
                </c:pt>
                <c:pt idx="6">
                  <c:v>9525</c:v>
                </c:pt>
                <c:pt idx="7">
                  <c:v>10633</c:v>
                </c:pt>
                <c:pt idx="8">
                  <c:v>10979</c:v>
                </c:pt>
                <c:pt idx="9">
                  <c:v>11664</c:v>
                </c:pt>
                <c:pt idx="10">
                  <c:v>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8B-422A-AEBB-55710F30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1236864"/>
        <c:axId val="441247232"/>
      </c:barChart>
      <c:catAx>
        <c:axId val="44123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1247232"/>
        <c:crossesAt val="0"/>
        <c:auto val="0"/>
        <c:lblAlgn val="ctr"/>
        <c:lblOffset val="0"/>
        <c:tickLblSkip val="1"/>
        <c:noMultiLvlLbl val="0"/>
      </c:catAx>
      <c:valAx>
        <c:axId val="4412472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Number of claimants </a:t>
                </a:r>
              </a:p>
            </c:rich>
          </c:tx>
          <c:layout>
            <c:manualLayout>
              <c:xMode val="edge"/>
              <c:yMode val="edge"/>
              <c:x val="2.5638201088723687E-3"/>
              <c:y val="9.383011620047536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12368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03354443462E-2"/>
          <c:y val="0.11152814231554389"/>
          <c:w val="0.93888888888888888"/>
          <c:h val="0.65276590426196723"/>
        </c:manualLayout>
      </c:layout>
      <c:lineChart>
        <c:grouping val="standard"/>
        <c:varyColors val="0"/>
        <c:ser>
          <c:idx val="1"/>
          <c:order val="0"/>
          <c:tx>
            <c:strRef>
              <c:f>'Summary Carer''s Allowance'!$A$52</c:f>
              <c:strCache>
                <c:ptCount val="1"/>
                <c:pt idx="0">
                  <c:v>Claimant receiving benefit</c:v>
                </c:pt>
              </c:strCache>
            </c:strRef>
          </c:tx>
          <c:spPr>
            <a:ln w="19050" cap="rnd">
              <a:solidFill>
                <a:srgbClr val="251B5B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251B5B"/>
              </a:solidFill>
              <a:ln w="9525">
                <a:solidFill>
                  <a:srgbClr val="251B5B"/>
                </a:solidFill>
              </a:ln>
              <a:effectLst/>
            </c:spPr>
          </c:marker>
          <c:dPt>
            <c:idx val="0"/>
            <c:marker>
              <c:symbol val="circle"/>
              <c:size val="6"/>
              <c:spPr>
                <a:solidFill>
                  <a:srgbClr val="251B5B"/>
                </a:solidFill>
                <a:ln w="9525">
                  <a:solidFill>
                    <a:srgbClr val="251B5B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251B5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F7-44B9-976F-1A62574AFDCB}"/>
              </c:ext>
            </c:extLst>
          </c:dPt>
          <c:dPt>
            <c:idx val="3"/>
            <c:marker>
              <c:symbol val="circle"/>
              <c:size val="6"/>
              <c:spPr>
                <a:solidFill>
                  <a:srgbClr val="251B5B"/>
                </a:solidFill>
                <a:ln w="9525">
                  <a:solidFill>
                    <a:srgbClr val="251B5B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4B0-46F4-8945-08B4BDB0202D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rgbClr val="E6007E"/>
                </a:solidFill>
                <a:ln w="9525">
                  <a:solidFill>
                    <a:srgbClr val="251B5B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4B0-4D17-AC8E-469638542695}"/>
              </c:ext>
            </c:extLst>
          </c:dPt>
          <c:dLbls>
            <c:dLbl>
              <c:idx val="0"/>
              <c:layout>
                <c:manualLayout>
                  <c:x val="-4.2364721740804932E-2"/>
                  <c:y val="0.12838147638697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F7-44B9-976F-1A62574AFDC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B0-4D17-AC8E-4696385426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B0-4D17-AC8E-469638542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'Summary Carer''s Allowance'!$B$50:$F$50</c:f>
              <c:numCache>
                <c:formatCode>mmm\-yy</c:formatCode>
                <c:ptCount val="5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</c:numCache>
            </c:numRef>
          </c:cat>
          <c:val>
            <c:numRef>
              <c:f>'Summary Carer''s Allowance'!$B$52:$F$52</c:f>
              <c:numCache>
                <c:formatCode>#,##0</c:formatCode>
                <c:ptCount val="5"/>
                <c:pt idx="0">
                  <c:v>74757</c:v>
                </c:pt>
                <c:pt idx="1">
                  <c:v>75805</c:v>
                </c:pt>
                <c:pt idx="2">
                  <c:v>75437</c:v>
                </c:pt>
                <c:pt idx="3">
                  <c:v>76597</c:v>
                </c:pt>
                <c:pt idx="4" formatCode="_-* #,##0_-;\-* #,##0_-;_-* &quot;-&quot;??_-;_-@_-">
                  <c:v>77711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0-4D17-AC8E-469638542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002160"/>
        <c:axId val="448798216"/>
      </c:lineChart>
      <c:dateAx>
        <c:axId val="42900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8798216"/>
        <c:crosses val="autoZero"/>
        <c:auto val="1"/>
        <c:lblOffset val="100"/>
        <c:baseTimeUnit val="months"/>
        <c:majorUnit val="3"/>
        <c:majorTimeUnit val="months"/>
      </c:dateAx>
      <c:valAx>
        <c:axId val="448798216"/>
        <c:scaling>
          <c:orientation val="minMax"/>
          <c:max val="80000"/>
          <c:min val="70000"/>
        </c:scaling>
        <c:delete val="1"/>
        <c:axPos val="l"/>
        <c:numFmt formatCode="#,##0" sourceLinked="1"/>
        <c:majorTickMark val="none"/>
        <c:minorTickMark val="none"/>
        <c:tickLblPos val="nextTo"/>
        <c:crossAx val="42900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121920</xdr:rowOff>
    </xdr:from>
    <xdr:to>
      <xdr:col>7</xdr:col>
      <xdr:colOff>428280</xdr:colOff>
      <xdr:row>47</xdr:row>
      <xdr:rowOff>167640</xdr:rowOff>
    </xdr:to>
    <xdr:grpSp>
      <xdr:nvGrpSpPr>
        <xdr:cNvPr id="7" name="Group 6"/>
        <xdr:cNvGrpSpPr/>
      </xdr:nvGrpSpPr>
      <xdr:grpSpPr>
        <a:xfrm>
          <a:off x="0" y="512445"/>
          <a:ext cx="6800505" cy="8637270"/>
          <a:chOff x="0" y="511203"/>
          <a:chExt cx="6789323" cy="8634785"/>
        </a:xfrm>
      </xdr:grpSpPr>
      <xdr:graphicFrame macro="">
        <xdr:nvGraphicFramePr>
          <xdr:cNvPr id="26" name="Chart 25"/>
          <xdr:cNvGraphicFramePr>
            <a:graphicFrameLocks/>
          </xdr:cNvGraphicFramePr>
        </xdr:nvGraphicFramePr>
        <xdr:xfrm>
          <a:off x="0" y="6273248"/>
          <a:ext cx="6711563" cy="28727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55714" y="511203"/>
            <a:ext cx="6633609" cy="8272392"/>
            <a:chOff x="155714" y="511203"/>
            <a:chExt cx="6633609" cy="8272392"/>
          </a:xfrm>
        </xdr:grpSpPr>
        <xdr:grpSp>
          <xdr:nvGrpSpPr>
            <xdr:cNvPr id="4" name="Group 3"/>
            <xdr:cNvGrpSpPr/>
          </xdr:nvGrpSpPr>
          <xdr:grpSpPr>
            <a:xfrm>
              <a:off x="155714" y="511203"/>
              <a:ext cx="6633609" cy="8272392"/>
              <a:chOff x="155714" y="511203"/>
              <a:chExt cx="6633609" cy="8272392"/>
            </a:xfrm>
          </xdr:grpSpPr>
          <xdr:grpSp>
            <xdr:nvGrpSpPr>
              <xdr:cNvPr id="3" name="Group 2"/>
              <xdr:cNvGrpSpPr/>
            </xdr:nvGrpSpPr>
            <xdr:grpSpPr>
              <a:xfrm>
                <a:off x="155714" y="511203"/>
                <a:ext cx="6633609" cy="8272392"/>
                <a:chOff x="155783" y="512445"/>
                <a:chExt cx="6644722" cy="8274877"/>
              </a:xfrm>
            </xdr:grpSpPr>
            <xdr:grpSp>
              <xdr:nvGrpSpPr>
                <xdr:cNvPr id="13" name="Group 12"/>
                <xdr:cNvGrpSpPr/>
              </xdr:nvGrpSpPr>
              <xdr:grpSpPr>
                <a:xfrm>
                  <a:off x="191220" y="4093844"/>
                  <a:ext cx="1625520" cy="1938795"/>
                  <a:chOff x="4275347" y="341418"/>
                  <a:chExt cx="1871675" cy="2024866"/>
                </a:xfrm>
              </xdr:grpSpPr>
              <xdr:sp macro="" textlink="">
                <xdr:nvSpPr>
                  <xdr:cNvPr id="15" name="Rounded Rectangle 14"/>
                  <xdr:cNvSpPr/>
                </xdr:nvSpPr>
                <xdr:spPr>
                  <a:xfrm>
                    <a:off x="4335094" y="341418"/>
                    <a:ext cx="1706214" cy="2017426"/>
                  </a:xfrm>
                  <a:prstGeom prst="roundRect">
                    <a:avLst/>
                  </a:prstGeom>
                  <a:noFill/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tIns="0" rtlCol="0" anchor="t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GB" sz="1400" b="0" kern="120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Gender</a:t>
                    </a:r>
                    <a:r>
                      <a:rPr lang="en-GB" sz="1400" b="0">
                        <a:solidFill>
                          <a:sysClr val="windowText" lastClr="000000"/>
                        </a:solidFill>
                      </a:rPr>
                      <a:t> </a:t>
                    </a:r>
                  </a:p>
                </xdr:txBody>
              </xdr:sp>
              <xdr:graphicFrame macro="">
                <xdr:nvGraphicFramePr>
                  <xdr:cNvPr id="16" name="Chart 15"/>
                  <xdr:cNvGraphicFramePr>
                    <a:graphicFrameLocks/>
                  </xdr:cNvGraphicFramePr>
                </xdr:nvGraphicFramePr>
                <xdr:xfrm>
                  <a:off x="4275347" y="595494"/>
                  <a:ext cx="1871675" cy="177079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19" name="TextBox 18"/>
                  <xdr:cNvSpPr txBox="1"/>
                </xdr:nvSpPr>
                <xdr:spPr>
                  <a:xfrm>
                    <a:off x="4445881" y="1328335"/>
                    <a:ext cx="715069" cy="269370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en-GB" sz="12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Female</a:t>
                    </a:r>
                  </a:p>
                </xdr:txBody>
              </xdr:sp>
              <xdr:sp macro="" textlink="">
                <xdr:nvSpPr>
                  <xdr:cNvPr id="20" name="TextBox 19"/>
                  <xdr:cNvSpPr txBox="1"/>
                </xdr:nvSpPr>
                <xdr:spPr>
                  <a:xfrm>
                    <a:off x="5247900" y="1022114"/>
                    <a:ext cx="526811" cy="269370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en-GB" sz="12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Male</a:t>
                    </a:r>
                  </a:p>
                </xdr:txBody>
              </xdr:sp>
            </xdr:grpSp>
            <xdr:grpSp>
              <xdr:nvGrpSpPr>
                <xdr:cNvPr id="31" name="Group 30"/>
                <xdr:cNvGrpSpPr/>
              </xdr:nvGrpSpPr>
              <xdr:grpSpPr>
                <a:xfrm>
                  <a:off x="155783" y="1935480"/>
                  <a:ext cx="1670684" cy="2091690"/>
                  <a:chOff x="4250663" y="333873"/>
                  <a:chExt cx="2078342" cy="2126830"/>
                </a:xfrm>
              </xdr:grpSpPr>
              <xdr:sp macro="" textlink="">
                <xdr:nvSpPr>
                  <xdr:cNvPr id="32" name="Rounded Rectangle 31"/>
                  <xdr:cNvSpPr/>
                </xdr:nvSpPr>
                <xdr:spPr>
                  <a:xfrm>
                    <a:off x="4350208" y="333873"/>
                    <a:ext cx="1827508" cy="2104779"/>
                  </a:xfrm>
                  <a:prstGeom prst="roundRect">
                    <a:avLst/>
                  </a:prstGeom>
                  <a:noFill/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tIns="0" rtlCol="0" anchor="t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GB" sz="1400" b="0">
                        <a:solidFill>
                          <a:sysClr val="windowText" lastClr="000000"/>
                        </a:solidFill>
                      </a:rPr>
                      <a:t>Entitlement</a:t>
                    </a:r>
                    <a:r>
                      <a:rPr lang="en-GB" sz="1400" b="0">
                        <a:solidFill>
                          <a:srgbClr val="201751"/>
                        </a:solidFill>
                      </a:rPr>
                      <a:t> </a:t>
                    </a:r>
                  </a:p>
                </xdr:txBody>
              </xdr:sp>
              <xdr:graphicFrame macro="">
                <xdr:nvGraphicFramePr>
                  <xdr:cNvPr id="33" name="Chart 32"/>
                  <xdr:cNvGraphicFramePr>
                    <a:graphicFrameLocks/>
                  </xdr:cNvGraphicFramePr>
                </xdr:nvGraphicFramePr>
                <xdr:xfrm>
                  <a:off x="4250663" y="591418"/>
                  <a:ext cx="2078342" cy="1869285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34" name="TextBox 33"/>
                  <xdr:cNvSpPr txBox="1"/>
                </xdr:nvSpPr>
                <xdr:spPr>
                  <a:xfrm>
                    <a:off x="4407538" y="1140438"/>
                    <a:ext cx="930686" cy="54048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lang="en-GB" sz="10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Not in payment</a:t>
                    </a:r>
                  </a:p>
                </xdr:txBody>
              </xdr:sp>
              <xdr:sp macro="" textlink="">
                <xdr:nvSpPr>
                  <xdr:cNvPr id="35" name="TextBox 34"/>
                  <xdr:cNvSpPr txBox="1"/>
                </xdr:nvSpPr>
                <xdr:spPr>
                  <a:xfrm>
                    <a:off x="5278375" y="1205968"/>
                    <a:ext cx="810839" cy="454911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ctr">
                    <a:noAutofit/>
                  </a:bodyPr>
                  <a:lstStyle/>
                  <a:p>
                    <a:pPr algn="ctr"/>
                    <a:r>
                      <a:rPr lang="en-GB" sz="10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In</a:t>
                    </a:r>
                  </a:p>
                  <a:p>
                    <a:pPr algn="ctr"/>
                    <a:r>
                      <a:rPr lang="en-GB" sz="1000" b="1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payment</a:t>
                    </a:r>
                    <a:endParaRPr lang="en-GB" sz="10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xdr:txBody>
              </xdr:sp>
            </xdr:grpSp>
            <xdr:grpSp>
              <xdr:nvGrpSpPr>
                <xdr:cNvPr id="2049" name="Group 2048"/>
                <xdr:cNvGrpSpPr/>
              </xdr:nvGrpSpPr>
              <xdr:grpSpPr>
                <a:xfrm>
                  <a:off x="1845945" y="1905004"/>
                  <a:ext cx="4946940" cy="2293304"/>
                  <a:chOff x="4251960" y="5313708"/>
                  <a:chExt cx="4320540" cy="2517431"/>
                </a:xfrm>
              </xdr:grpSpPr>
              <xdr:grpSp>
                <xdr:nvGrpSpPr>
                  <xdr:cNvPr id="36" name="Group 35"/>
                  <xdr:cNvGrpSpPr/>
                </xdr:nvGrpSpPr>
                <xdr:grpSpPr>
                  <a:xfrm>
                    <a:off x="4251960" y="5349239"/>
                    <a:ext cx="4320540" cy="2481900"/>
                    <a:chOff x="4251960" y="2621135"/>
                    <a:chExt cx="4320540" cy="2472410"/>
                  </a:xfrm>
                </xdr:grpSpPr>
                <xdr:graphicFrame macro="">
                  <xdr:nvGraphicFramePr>
                    <xdr:cNvPr id="37" name="Chart 36"/>
                    <xdr:cNvGraphicFramePr>
                      <a:graphicFrameLocks/>
                    </xdr:cNvGraphicFramePr>
                  </xdr:nvGraphicFramePr>
                  <xdr:xfrm>
                    <a:off x="4259580" y="2834640"/>
                    <a:ext cx="4312920" cy="2258905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4"/>
                    </a:graphicData>
                  </a:graphic>
                </xdr:graphicFrame>
                <xdr:sp macro="" textlink="">
                  <xdr:nvSpPr>
                    <xdr:cNvPr id="38" name="Rounded Rectangle 37"/>
                    <xdr:cNvSpPr/>
                  </xdr:nvSpPr>
                  <xdr:spPr>
                    <a:xfrm>
                      <a:off x="4251960" y="2621135"/>
                      <a:ext cx="4284000" cy="2187604"/>
                    </a:xfrm>
                    <a:prstGeom prst="roundRect">
                      <a:avLst/>
                    </a:prstGeom>
                    <a:noFill/>
                    <a:ln>
                      <a:solidFill>
                        <a:sysClr val="windowText" lastClr="000000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108000" tIns="0" rtlCol="0" anchor="t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GB" sz="1400" b="0">
                          <a:solidFill>
                            <a:sysClr val="windowText" lastClr="000000"/>
                          </a:solidFill>
                        </a:rPr>
                        <a:t>Duration of Claim</a:t>
                      </a:r>
                    </a:p>
                  </xdr:txBody>
                </xdr:sp>
              </xdr:grpSp>
              <xdr:sp macro="" textlink="">
                <xdr:nvSpPr>
                  <xdr:cNvPr id="39" name="TextBox 38"/>
                  <xdr:cNvSpPr txBox="1"/>
                </xdr:nvSpPr>
                <xdr:spPr>
                  <a:xfrm>
                    <a:off x="7429500" y="5313708"/>
                    <a:ext cx="817531" cy="44640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ctr">
                    <a:noAutofit/>
                  </a:bodyPr>
                  <a:lstStyle/>
                  <a:p>
                    <a:pPr algn="ctr"/>
                    <a:r>
                      <a:rPr lang="en-GB" sz="12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69%</a:t>
                    </a:r>
                  </a:p>
                </xdr:txBody>
              </xdr:sp>
              <xdr:sp macro="" textlink="">
                <xdr:nvSpPr>
                  <xdr:cNvPr id="22" name="Left Bracket 21"/>
                  <xdr:cNvSpPr/>
                </xdr:nvSpPr>
                <xdr:spPr>
                  <a:xfrm rot="16200000" flipH="1" flipV="1">
                    <a:off x="7798830" y="5256370"/>
                    <a:ext cx="36001" cy="828000"/>
                  </a:xfrm>
                  <a:prstGeom prst="leftBracket">
                    <a:avLst/>
                  </a:prstGeom>
                  <a:ln w="12700"/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GB" sz="1100"/>
                  </a:p>
                </xdr:txBody>
              </xdr:sp>
            </xdr:grpSp>
            <xdr:grpSp>
              <xdr:nvGrpSpPr>
                <xdr:cNvPr id="2048" name="Group 2047"/>
                <xdr:cNvGrpSpPr/>
              </xdr:nvGrpSpPr>
              <xdr:grpSpPr>
                <a:xfrm>
                  <a:off x="1845945" y="3935731"/>
                  <a:ext cx="4954560" cy="2182955"/>
                  <a:chOff x="4267200" y="2511325"/>
                  <a:chExt cx="4320540" cy="2396614"/>
                </a:xfrm>
              </xdr:grpSpPr>
              <xdr:grpSp>
                <xdr:nvGrpSpPr>
                  <xdr:cNvPr id="21" name="Group 20"/>
                  <xdr:cNvGrpSpPr/>
                </xdr:nvGrpSpPr>
                <xdr:grpSpPr>
                  <a:xfrm>
                    <a:off x="4267200" y="2567940"/>
                    <a:ext cx="4320540" cy="2339999"/>
                    <a:chOff x="4251960" y="2560694"/>
                    <a:chExt cx="4320540" cy="2345203"/>
                  </a:xfrm>
                </xdr:grpSpPr>
                <xdr:graphicFrame macro="">
                  <xdr:nvGraphicFramePr>
                    <xdr:cNvPr id="23" name="Chart 22"/>
                    <xdr:cNvGraphicFramePr>
                      <a:graphicFrameLocks/>
                    </xdr:cNvGraphicFramePr>
                  </xdr:nvGraphicFramePr>
                  <xdr:xfrm>
                    <a:off x="4259580" y="2659378"/>
                    <a:ext cx="4312920" cy="2219530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5"/>
                    </a:graphicData>
                  </a:graphic>
                </xdr:graphicFrame>
                <xdr:sp macro="" textlink="">
                  <xdr:nvSpPr>
                    <xdr:cNvPr id="25" name="Rounded Rectangle 24"/>
                    <xdr:cNvSpPr/>
                  </xdr:nvSpPr>
                  <xdr:spPr>
                    <a:xfrm>
                      <a:off x="4251960" y="2560694"/>
                      <a:ext cx="4284000" cy="2345203"/>
                    </a:xfrm>
                    <a:prstGeom prst="roundRect">
                      <a:avLst/>
                    </a:prstGeom>
                    <a:noFill/>
                    <a:ln>
                      <a:solidFill>
                        <a:sysClr val="windowText" lastClr="000000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tIns="0" rtlCol="0" anchor="t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GB" sz="1400" b="0">
                          <a:solidFill>
                            <a:sysClr val="windowText" lastClr="000000"/>
                          </a:solidFill>
                        </a:rPr>
                        <a:t>Age</a:t>
                      </a:r>
                    </a:p>
                  </xdr:txBody>
                </xdr:sp>
              </xdr:grpSp>
              <xdr:sp macro="" textlink="">
                <xdr:nvSpPr>
                  <xdr:cNvPr id="41" name="TextBox 40"/>
                  <xdr:cNvSpPr txBox="1"/>
                </xdr:nvSpPr>
                <xdr:spPr>
                  <a:xfrm>
                    <a:off x="7430976" y="2511325"/>
                    <a:ext cx="817531" cy="44640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ctr">
                    <a:noAutofit/>
                  </a:bodyPr>
                  <a:lstStyle/>
                  <a:p>
                    <a:pPr algn="ctr"/>
                    <a:r>
                      <a:rPr lang="en-GB" sz="12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45%</a:t>
                    </a:r>
                  </a:p>
                </xdr:txBody>
              </xdr:sp>
              <xdr:sp macro="" textlink="">
                <xdr:nvSpPr>
                  <xdr:cNvPr id="42" name="Left Bracket 41"/>
                  <xdr:cNvSpPr/>
                </xdr:nvSpPr>
                <xdr:spPr>
                  <a:xfrm rot="16200000" flipH="1" flipV="1">
                    <a:off x="7762706" y="2353484"/>
                    <a:ext cx="36000" cy="1011202"/>
                  </a:xfrm>
                  <a:prstGeom prst="leftBracket">
                    <a:avLst/>
                  </a:prstGeom>
                  <a:ln w="12700"/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GB" sz="1100"/>
                  </a:p>
                </xdr:txBody>
              </xdr:sp>
            </xdr:grpSp>
            <xdr:sp macro="" textlink="">
              <xdr:nvSpPr>
                <xdr:cNvPr id="27" name="Rounded Rectangle 26"/>
                <xdr:cNvSpPr/>
              </xdr:nvSpPr>
              <xdr:spPr>
                <a:xfrm>
                  <a:off x="266700" y="6177915"/>
                  <a:ext cx="6486525" cy="2609407"/>
                </a:xfrm>
                <a:prstGeom prst="round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overflow" horzOverflow="overflow" wrap="square" tIns="0" rtlCol="0" anchor="t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en-GB" sz="1400" b="0">
                      <a:solidFill>
                        <a:sysClr val="windowText" lastClr="000000"/>
                      </a:solidFill>
                    </a:rPr>
                    <a:t>Age by Duration of claim</a:t>
                  </a:r>
                </a:p>
              </xdr:txBody>
            </xdr:sp>
            <xdr:sp macro="" textlink="">
              <xdr:nvSpPr>
                <xdr:cNvPr id="43" name="Rounded Rectangle 42"/>
                <xdr:cNvSpPr/>
              </xdr:nvSpPr>
              <xdr:spPr>
                <a:xfrm>
                  <a:off x="266700" y="512445"/>
                  <a:ext cx="6494145" cy="1323975"/>
                </a:xfrm>
                <a:prstGeom prst="roundRect">
                  <a:avLst/>
                </a:prstGeom>
                <a:noFill/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lIns="108000" tIns="0" rtlCol="0" anchor="t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en-GB" sz="1400" b="0">
                      <a:solidFill>
                        <a:sysClr val="windowText" lastClr="000000"/>
                      </a:solidFill>
                    </a:rPr>
                    <a:t>Carers in payment</a:t>
                  </a:r>
                </a:p>
              </xdr:txBody>
            </xdr:sp>
          </xdr:grpSp>
          <xdr:sp macro="" textlink="">
            <xdr:nvSpPr>
              <xdr:cNvPr id="2" name="Left Bracket 1"/>
              <xdr:cNvSpPr/>
            </xdr:nvSpPr>
            <xdr:spPr>
              <a:xfrm rot="5400000">
                <a:off x="3272933" y="4298567"/>
                <a:ext cx="45719" cy="740181"/>
              </a:xfrm>
              <a:prstGeom prst="leftBracket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40" name="TextBox 39"/>
              <xdr:cNvSpPr txBox="1"/>
            </xdr:nvSpPr>
            <xdr:spPr>
              <a:xfrm>
                <a:off x="3188639" y="4421424"/>
                <a:ext cx="290057" cy="24168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noAutofit/>
              </a:bodyPr>
              <a:lstStyle/>
              <a:p>
                <a:pPr algn="ctr"/>
                <a:r>
                  <a:rPr lang="en-GB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12%</a:t>
                </a:r>
              </a:p>
            </xdr:txBody>
          </xdr:sp>
        </xdr:grpSp>
        <xdr:graphicFrame macro="">
          <xdr:nvGraphicFramePr>
            <xdr:cNvPr id="5" name="Chart 4"/>
            <xdr:cNvGraphicFramePr/>
          </xdr:nvGraphicFramePr>
          <xdr:xfrm>
            <a:off x="447261" y="588065"/>
            <a:ext cx="6127142" cy="121555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EAS7\Smith%20Commission%20Benefits\Social%20Security%20Benefit%20Slide%20Automation\Slides%20produced%20March%202019\Copy%20of%20Generate%20Smith%20Benefit%20PowerPoint%20Charts%20March%202019%20-%20RS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the updates machine"/>
      <sheetName val="Table of Contents"/>
      <sheetName val="Control Page"/>
      <sheetName val="TEST Table of Tabtool URLs"/>
      <sheetName val="TEST IS sheet"/>
      <sheetName val="Table of Tabtool URLs"/>
      <sheetName val="AA-Time Series"/>
      <sheetName val="AA-Gender"/>
      <sheetName val="AA-Time in Receipt"/>
      <sheetName val="AA–Age Distribution"/>
      <sheetName val="AA-Qualifying Conditions"/>
      <sheetName val="AA-Mobility and Care Element"/>
      <sheetName val="DLA-Time Series"/>
      <sheetName val="PIP Charts data"/>
      <sheetName val="DLA-Gender"/>
      <sheetName val="DLA-Time in Receipt"/>
      <sheetName val="DLA–Age Distribution"/>
      <sheetName val="DLA-Qualifying Conditions"/>
      <sheetName val="DLA-Mobility and Care Element"/>
      <sheetName val="Carers-Time Series"/>
      <sheetName val="Carers-Gender"/>
      <sheetName val="Carers-Time in Receipt"/>
      <sheetName val="Carers–Age Distribution"/>
      <sheetName val="Carers-Entitlement"/>
      <sheetName val="SDA-Weekly Amt"/>
      <sheetName val="SDA-Claimant Count"/>
      <sheetName val="SDA-Gender"/>
      <sheetName val="SDA-Age"/>
      <sheetName val="SDA-Qualifying"/>
      <sheetName val="Benefit Combinations"/>
      <sheetName val="Expenditure Text"/>
      <sheetName val="Changes in Expenditure - data"/>
      <sheetName val="Expend data (slides 5 and 6)"/>
      <sheetName val="expenditure in Scotland"/>
      <sheetName val="1.GB Nominal Benefit Expenditur"/>
      <sheetName val="2.Scotland  Nom Ben Expenditure"/>
      <sheetName val="3.Tax Credits and Child Benefit"/>
      <sheetName val="4. Working Scotland and GB"/>
      <sheetName val="reserved "/>
      <sheetName val="IIDB - data"/>
      <sheetName val="DHP - data"/>
      <sheetName val="Winter Fuel Pay - data"/>
      <sheetName val="Regulated social fund - data"/>
      <sheetName val="SWF - data"/>
      <sheetName val="UC - data"/>
      <sheetName val="UC choices - data"/>
      <sheetName val="Expenditure - slide 5"/>
      <sheetName val="Expenditure in Scotland - slide"/>
      <sheetName val="Expenditure - slide 6"/>
      <sheetName val="Change in Expenditure - slide 7"/>
      <sheetName val="DLA Charts"/>
      <sheetName val="PIP Charts"/>
      <sheetName val="AA Charts"/>
      <sheetName val="CA Charts"/>
      <sheetName val="SDA Charts"/>
      <sheetName val="IIDB - slide"/>
      <sheetName val="DHP - slide"/>
      <sheetName val="DHP - slide (2)"/>
      <sheetName val="Winter Fuel Pay - slide"/>
      <sheetName val="Benefit Combinations Chart"/>
      <sheetName val="New RSF draft"/>
      <sheetName val="SWF slide"/>
      <sheetName val="Reserved expenditure"/>
      <sheetName val="UC choices - slide"/>
      <sheetName val="Regulated social fund - sl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B14" t="str">
            <v>Male</v>
          </cell>
        </row>
        <row r="15">
          <cell r="B15" t="str">
            <v>Female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dwp-statistical-summary-policies-and-statements" TargetMode="External"/><Relationship Id="rId2" Type="http://schemas.openxmlformats.org/officeDocument/2006/relationships/hyperlink" Target="https://stat-xplore.dwp.gov.uk/webapi/jsf/login.xhtml" TargetMode="External"/><Relationship Id="rId1" Type="http://schemas.openxmlformats.org/officeDocument/2006/relationships/hyperlink" Target="https://www.gov.uk/government/collections/dwp-statistical-summari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8"/>
  <sheetViews>
    <sheetView tabSelected="1" workbookViewId="0"/>
  </sheetViews>
  <sheetFormatPr defaultColWidth="8.81640625" defaultRowHeight="14.5" x14ac:dyDescent="0.35"/>
  <cols>
    <col min="1" max="16384" width="8.81640625" style="4"/>
  </cols>
  <sheetData>
    <row r="1" spans="1:16384" ht="18" x14ac:dyDescent="0.35">
      <c r="A1" s="3" t="s">
        <v>40</v>
      </c>
    </row>
    <row r="2" spans="1:16384" ht="18" x14ac:dyDescent="0.4">
      <c r="A2" s="5" t="s">
        <v>26</v>
      </c>
    </row>
    <row r="3" spans="1:16384" ht="18" x14ac:dyDescent="0.4">
      <c r="A3" s="5"/>
    </row>
    <row r="4" spans="1:16384" ht="14.5" customHeight="1" x14ac:dyDescent="0.35">
      <c r="A4" s="7" t="s">
        <v>32</v>
      </c>
    </row>
    <row r="5" spans="1:16384" ht="14.5" customHeight="1" x14ac:dyDescent="0.35">
      <c r="A5" s="27" t="s">
        <v>50</v>
      </c>
    </row>
    <row r="6" spans="1:16384" ht="14.5" customHeight="1" x14ac:dyDescent="0.55000000000000004">
      <c r="A6" s="6" t="s">
        <v>42</v>
      </c>
      <c r="L6" s="35"/>
    </row>
    <row r="7" spans="1:16384" ht="14.5" customHeight="1" x14ac:dyDescent="0.55000000000000004">
      <c r="A7" s="6" t="s">
        <v>43</v>
      </c>
      <c r="L7" s="35"/>
    </row>
    <row r="8" spans="1:16384" ht="14.5" customHeight="1" x14ac:dyDescent="0.35">
      <c r="A8" s="6" t="s">
        <v>44</v>
      </c>
      <c r="B8" s="6"/>
      <c r="C8" s="6"/>
      <c r="D8" s="6"/>
      <c r="E8" s="6"/>
      <c r="F8" s="6"/>
      <c r="G8" s="6"/>
      <c r="H8" s="6"/>
      <c r="I8" s="6"/>
      <c r="J8" s="6"/>
      <c r="K8" s="6"/>
      <c r="L8" s="62"/>
      <c r="M8" s="62"/>
      <c r="N8" s="62"/>
      <c r="O8" s="62"/>
      <c r="P8" s="6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  <c r="XFD8" s="6"/>
    </row>
    <row r="9" spans="1:16384" ht="14.5" customHeight="1" x14ac:dyDescent="0.35">
      <c r="A9" s="6" t="s">
        <v>45</v>
      </c>
      <c r="B9" s="6"/>
      <c r="C9" s="6"/>
      <c r="D9" s="6"/>
      <c r="E9" s="6"/>
      <c r="F9" s="6"/>
      <c r="G9" s="6"/>
      <c r="H9" s="6"/>
      <c r="I9" s="6"/>
      <c r="J9" s="6"/>
      <c r="K9" s="6"/>
      <c r="L9" s="62"/>
      <c r="M9" s="62"/>
      <c r="N9" s="62"/>
      <c r="O9" s="62"/>
      <c r="P9" s="6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  <row r="10" spans="1:16384" ht="14.5" customHeight="1" x14ac:dyDescent="0.35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2"/>
      <c r="M10" s="62"/>
      <c r="N10" s="62"/>
      <c r="O10" s="62"/>
      <c r="P10" s="6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  <c r="XFD10" s="6"/>
    </row>
    <row r="11" spans="1:16384" ht="14.5" customHeight="1" x14ac:dyDescent="0.35">
      <c r="A11" s="6" t="s">
        <v>46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2"/>
      <c r="M11" s="62"/>
      <c r="N11" s="62"/>
      <c r="O11" s="62"/>
      <c r="P11" s="6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  <c r="XFD11" s="6"/>
    </row>
    <row r="12" spans="1:16384" ht="14.5" customHeight="1" x14ac:dyDescent="0.35">
      <c r="A12" s="6" t="s">
        <v>49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2"/>
      <c r="M12" s="62"/>
      <c r="N12" s="62"/>
      <c r="O12" s="62"/>
      <c r="P12" s="6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  <c r="XFC12" s="6"/>
      <c r="XFD12" s="6"/>
    </row>
    <row r="13" spans="1:16384" ht="14.5" customHeight="1" x14ac:dyDescent="0.35">
      <c r="A13" s="6" t="s">
        <v>47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2"/>
      <c r="M13" s="62"/>
      <c r="N13" s="62"/>
      <c r="O13" s="62"/>
      <c r="P13" s="6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  <c r="XFD13" s="6"/>
    </row>
    <row r="14" spans="1:16384" ht="14.5" customHeight="1" x14ac:dyDescent="0.35">
      <c r="A14" s="2"/>
      <c r="L14" s="62"/>
      <c r="M14" s="62"/>
      <c r="N14" s="62"/>
      <c r="O14" s="62"/>
      <c r="P14" s="62"/>
    </row>
    <row r="15" spans="1:16384" ht="14.5" customHeight="1" x14ac:dyDescent="0.35"/>
    <row r="16" spans="1:16384" ht="14.5" customHeight="1" x14ac:dyDescent="0.35"/>
    <row r="17" ht="14.5" customHeight="1" x14ac:dyDescent="0.35"/>
    <row r="18" ht="14.5" customHeight="1" x14ac:dyDescent="0.35"/>
  </sheetData>
  <mergeCells count="1">
    <mergeCell ref="L8:P14"/>
  </mergeCells>
  <hyperlinks>
    <hyperlink ref="A6" location="'Summary Carer''s Allowance'!A1" display="Summary Panel: Carer’s Allowance claimants to May 2019"/>
    <hyperlink ref="A8" location="'Summary Carer''s Allowance'!A1" display="Table S2 Carer's Allowance claimants receiving benefit by gender - at May 2019"/>
    <hyperlink ref="A9" location="'Summary Carer''s Allowance'!A1" display="Table S3 Carer's Allowance claimants receiving benefit by Age band - at May 2019"/>
    <hyperlink ref="A10" location="'Summary Carer''s Allowance'!A1" display="Table S4 Carer's Allowance claimants receiving benefit by Duration of Claim - at May 2019"/>
    <hyperlink ref="A11" location="'Summary Carer''s Allowance'!A1" display="Table S5 Carer's Allowance claimants by Entitlement - at May 2019"/>
    <hyperlink ref="A12" location="'Summary Carer''s Allowance'!A1" display="Table S6 Carer's Allowance claimants receiving benefit - Age band by Duration of Claim - at May 2019"/>
    <hyperlink ref="A13" location="'Summary Carer''s Allowance'!A1" display="Table S7 Carer's Allowance claimants - Age band by Entitlement - at May 2019"/>
    <hyperlink ref="A7" location="'Summary Carer''s Allowance'!A1" display="Table S1 Carer's Allowance claimants - May 2018 to May 2019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5"/>
  <sheetViews>
    <sheetView zoomScaleNormal="100" workbookViewId="0"/>
  </sheetViews>
  <sheetFormatPr defaultColWidth="8.81640625" defaultRowHeight="15.5" x14ac:dyDescent="0.35"/>
  <cols>
    <col min="1" max="1" width="25.26953125" style="2" customWidth="1"/>
    <col min="2" max="7" width="11.7265625" style="2" customWidth="1"/>
    <col min="8" max="8" width="8.81640625" style="2"/>
    <col min="9" max="10" width="11.453125" style="2" bestFit="1" customWidth="1"/>
    <col min="11" max="16384" width="8.81640625" style="2"/>
  </cols>
  <sheetData>
    <row r="1" spans="1:10" x14ac:dyDescent="0.35">
      <c r="A1" s="8" t="s">
        <v>27</v>
      </c>
      <c r="G1" s="25"/>
      <c r="J1" s="38"/>
    </row>
    <row r="2" spans="1:10" x14ac:dyDescent="0.35">
      <c r="A2" s="7" t="s">
        <v>42</v>
      </c>
    </row>
    <row r="3" spans="1:10" x14ac:dyDescent="0.35">
      <c r="A3" s="7"/>
    </row>
    <row r="4" spans="1:10" x14ac:dyDescent="0.35">
      <c r="A4" s="7"/>
    </row>
    <row r="5" spans="1:10" x14ac:dyDescent="0.35">
      <c r="A5" s="7"/>
    </row>
    <row r="6" spans="1:10" x14ac:dyDescent="0.35">
      <c r="A6" s="7"/>
    </row>
    <row r="7" spans="1:10" x14ac:dyDescent="0.35">
      <c r="A7" s="7"/>
    </row>
    <row r="8" spans="1:10" x14ac:dyDescent="0.35">
      <c r="A8" s="7"/>
    </row>
    <row r="9" spans="1:10" x14ac:dyDescent="0.35">
      <c r="A9" s="7"/>
    </row>
    <row r="17" ht="14.5" customHeight="1" x14ac:dyDescent="0.35"/>
    <row r="20" ht="14.5" customHeight="1" x14ac:dyDescent="0.35"/>
    <row r="21" ht="14.5" customHeight="1" x14ac:dyDescent="0.35"/>
    <row r="25" ht="14.5" customHeight="1" x14ac:dyDescent="0.35"/>
    <row r="26" ht="14.5" customHeight="1" x14ac:dyDescent="0.35"/>
    <row r="49" spans="1:15" x14ac:dyDescent="0.35">
      <c r="A49" s="7" t="s">
        <v>43</v>
      </c>
      <c r="B49" s="39"/>
      <c r="C49" s="39"/>
      <c r="D49" s="34"/>
      <c r="E49" s="34"/>
      <c r="F49" s="32"/>
      <c r="G49" s="34"/>
      <c r="H49" s="34"/>
      <c r="I49" s="37"/>
      <c r="J49" s="37"/>
      <c r="K49" s="19"/>
      <c r="L49" s="19"/>
      <c r="M49" s="19"/>
      <c r="N49" s="19"/>
      <c r="O49" s="19"/>
    </row>
    <row r="50" spans="1:15" x14ac:dyDescent="0.35">
      <c r="A50" s="11" t="s">
        <v>39</v>
      </c>
      <c r="B50" s="40">
        <v>43221</v>
      </c>
      <c r="C50" s="40">
        <v>43313</v>
      </c>
      <c r="D50" s="40">
        <v>43405</v>
      </c>
      <c r="E50" s="40">
        <v>43497</v>
      </c>
      <c r="F50" s="41">
        <v>43586</v>
      </c>
      <c r="H50" s="34"/>
      <c r="I50" s="37"/>
      <c r="J50" s="37"/>
      <c r="K50" s="19"/>
      <c r="L50" s="19"/>
      <c r="M50" s="19"/>
      <c r="N50" s="19"/>
      <c r="O50" s="19"/>
    </row>
    <row r="51" spans="1:15" x14ac:dyDescent="0.35">
      <c r="A51" s="11" t="s">
        <v>18</v>
      </c>
      <c r="B51" s="59">
        <v>45805</v>
      </c>
      <c r="C51" s="59">
        <v>45857</v>
      </c>
      <c r="D51" s="59">
        <v>46129</v>
      </c>
      <c r="E51" s="60">
        <v>46025</v>
      </c>
      <c r="F51" s="42">
        <v>44978</v>
      </c>
      <c r="H51" s="34"/>
      <c r="I51" s="37"/>
      <c r="J51" s="37"/>
      <c r="K51" s="19"/>
      <c r="L51" s="19"/>
      <c r="M51" s="19"/>
      <c r="N51" s="19"/>
      <c r="O51" s="19"/>
    </row>
    <row r="52" spans="1:15" x14ac:dyDescent="0.35">
      <c r="A52" s="11" t="s">
        <v>19</v>
      </c>
      <c r="B52" s="59">
        <v>74757</v>
      </c>
      <c r="C52" s="59">
        <v>75805</v>
      </c>
      <c r="D52" s="59">
        <v>75437</v>
      </c>
      <c r="E52" s="60">
        <v>76597</v>
      </c>
      <c r="F52" s="42">
        <v>77711</v>
      </c>
      <c r="G52" s="61"/>
      <c r="H52" s="34"/>
      <c r="I52" s="37"/>
      <c r="J52" s="37"/>
      <c r="K52" s="19"/>
      <c r="L52" s="19"/>
      <c r="M52" s="19"/>
      <c r="N52" s="19"/>
      <c r="O52" s="19"/>
    </row>
    <row r="53" spans="1:15" x14ac:dyDescent="0.35">
      <c r="A53" s="11" t="s">
        <v>3</v>
      </c>
      <c r="B53" s="59">
        <v>120560</v>
      </c>
      <c r="C53" s="59">
        <v>121668</v>
      </c>
      <c r="D53" s="59">
        <v>121571</v>
      </c>
      <c r="E53" s="60">
        <v>122620</v>
      </c>
      <c r="F53" s="42">
        <v>122688</v>
      </c>
      <c r="H53" s="34"/>
      <c r="I53" s="37"/>
      <c r="J53" s="37"/>
      <c r="K53" s="19"/>
      <c r="L53" s="19"/>
      <c r="M53" s="19"/>
      <c r="N53" s="19"/>
      <c r="O53" s="19"/>
    </row>
    <row r="54" spans="1:15" x14ac:dyDescent="0.35">
      <c r="A54" s="6"/>
    </row>
    <row r="55" spans="1:15" x14ac:dyDescent="0.35">
      <c r="A55" s="7" t="s">
        <v>44</v>
      </c>
    </row>
    <row r="56" spans="1:15" x14ac:dyDescent="0.35">
      <c r="A56" s="9" t="s">
        <v>15</v>
      </c>
      <c r="B56" s="15"/>
      <c r="C56" s="11"/>
    </row>
    <row r="57" spans="1:15" x14ac:dyDescent="0.35">
      <c r="A57" s="9" t="s">
        <v>3</v>
      </c>
      <c r="B57" s="36">
        <v>77711</v>
      </c>
      <c r="C57" s="12">
        <v>1</v>
      </c>
      <c r="F57" s="19"/>
    </row>
    <row r="58" spans="1:15" x14ac:dyDescent="0.35">
      <c r="A58" s="11" t="s">
        <v>0</v>
      </c>
      <c r="B58" s="15">
        <v>24277</v>
      </c>
      <c r="C58" s="13">
        <f>B58/B57</f>
        <v>0.31240107578077747</v>
      </c>
      <c r="F58" s="19"/>
    </row>
    <row r="59" spans="1:15" x14ac:dyDescent="0.35">
      <c r="A59" s="14" t="s">
        <v>1</v>
      </c>
      <c r="B59" s="15">
        <v>53430</v>
      </c>
      <c r="C59" s="13">
        <f>B59/B57</f>
        <v>0.68754745145474905</v>
      </c>
      <c r="F59" s="19"/>
    </row>
    <row r="60" spans="1:15" x14ac:dyDescent="0.35">
      <c r="A60" s="11" t="s">
        <v>2</v>
      </c>
      <c r="B60" s="1">
        <v>0</v>
      </c>
      <c r="C60" s="13">
        <f>B60/B57</f>
        <v>0</v>
      </c>
      <c r="F60" s="19"/>
    </row>
    <row r="61" spans="1:15" x14ac:dyDescent="0.35">
      <c r="A61" s="18"/>
      <c r="B61" s="28"/>
      <c r="C61" s="29"/>
      <c r="F61" s="19"/>
      <c r="G61" s="7"/>
    </row>
    <row r="62" spans="1:15" x14ac:dyDescent="0.35">
      <c r="A62" s="7" t="s">
        <v>45</v>
      </c>
      <c r="B62" s="16"/>
      <c r="C62" s="16"/>
      <c r="F62" s="19"/>
    </row>
    <row r="63" spans="1:15" x14ac:dyDescent="0.35">
      <c r="A63" s="9" t="s">
        <v>14</v>
      </c>
      <c r="B63" s="10"/>
      <c r="C63" s="9"/>
      <c r="F63" s="19"/>
    </row>
    <row r="64" spans="1:15" x14ac:dyDescent="0.35">
      <c r="A64" s="43" t="s">
        <v>3</v>
      </c>
      <c r="B64" s="45">
        <v>77711</v>
      </c>
      <c r="C64" s="46">
        <v>1</v>
      </c>
      <c r="F64" s="19"/>
    </row>
    <row r="65" spans="1:6" x14ac:dyDescent="0.35">
      <c r="A65" s="44" t="s">
        <v>12</v>
      </c>
      <c r="B65" s="49">
        <v>335</v>
      </c>
      <c r="C65" s="47">
        <f>B65/B$64</f>
        <v>4.3108440246554542E-3</v>
      </c>
      <c r="D65" s="19"/>
      <c r="F65" s="19"/>
    </row>
    <row r="66" spans="1:6" x14ac:dyDescent="0.35">
      <c r="A66" s="44" t="s">
        <v>13</v>
      </c>
      <c r="B66" s="49">
        <v>3708</v>
      </c>
      <c r="C66" s="47">
        <f t="shared" ref="C66:C76" si="0">B66/B$64</f>
        <v>4.7715252666932606E-2</v>
      </c>
      <c r="F66" s="19"/>
    </row>
    <row r="67" spans="1:6" x14ac:dyDescent="0.35">
      <c r="A67" s="44" t="s">
        <v>4</v>
      </c>
      <c r="B67" s="49">
        <v>5086</v>
      </c>
      <c r="C67" s="47">
        <f t="shared" si="0"/>
        <v>6.5447620028052655E-2</v>
      </c>
      <c r="F67" s="19"/>
    </row>
    <row r="68" spans="1:6" x14ac:dyDescent="0.35">
      <c r="A68" s="44" t="s">
        <v>5</v>
      </c>
      <c r="B68" s="49">
        <v>7563</v>
      </c>
      <c r="C68" s="47">
        <f t="shared" si="0"/>
        <v>9.7322129428266263E-2</v>
      </c>
      <c r="F68" s="19"/>
    </row>
    <row r="69" spans="1:6" x14ac:dyDescent="0.35">
      <c r="A69" s="44" t="s">
        <v>6</v>
      </c>
      <c r="B69" s="49">
        <v>8500</v>
      </c>
      <c r="C69" s="47">
        <f t="shared" si="0"/>
        <v>0.10937962450618316</v>
      </c>
      <c r="F69" s="19"/>
    </row>
    <row r="70" spans="1:6" x14ac:dyDescent="0.35">
      <c r="A70" s="44" t="s">
        <v>7</v>
      </c>
      <c r="B70" s="49">
        <v>8182</v>
      </c>
      <c r="C70" s="47">
        <f t="shared" si="0"/>
        <v>0.10528753973054007</v>
      </c>
      <c r="F70" s="19"/>
    </row>
    <row r="71" spans="1:6" x14ac:dyDescent="0.35">
      <c r="A71" s="44" t="s">
        <v>8</v>
      </c>
      <c r="B71" s="49">
        <v>9525</v>
      </c>
      <c r="C71" s="47">
        <f t="shared" si="0"/>
        <v>0.12256952040251702</v>
      </c>
      <c r="F71" s="19"/>
    </row>
    <row r="72" spans="1:6" x14ac:dyDescent="0.35">
      <c r="A72" s="44" t="s">
        <v>9</v>
      </c>
      <c r="B72" s="49">
        <v>10633</v>
      </c>
      <c r="C72" s="47">
        <f t="shared" si="0"/>
        <v>0.13682747616167595</v>
      </c>
      <c r="D72" s="24"/>
      <c r="F72" s="19"/>
    </row>
    <row r="73" spans="1:6" x14ac:dyDescent="0.35">
      <c r="A73" s="44" t="s">
        <v>10</v>
      </c>
      <c r="B73" s="49">
        <v>10979</v>
      </c>
      <c r="C73" s="47">
        <f t="shared" si="0"/>
        <v>0.14127987028863354</v>
      </c>
      <c r="D73" s="4"/>
      <c r="F73" s="19"/>
    </row>
    <row r="74" spans="1:6" x14ac:dyDescent="0.35">
      <c r="A74" s="44" t="s">
        <v>11</v>
      </c>
      <c r="B74" s="49">
        <v>11664</v>
      </c>
      <c r="C74" s="47">
        <f t="shared" si="0"/>
        <v>0.15009458120472005</v>
      </c>
      <c r="D74" s="24"/>
      <c r="F74" s="19"/>
    </row>
    <row r="75" spans="1:6" x14ac:dyDescent="0.35">
      <c r="A75" s="44" t="s">
        <v>28</v>
      </c>
      <c r="B75" s="49">
        <v>1545</v>
      </c>
      <c r="C75" s="47">
        <f t="shared" si="0"/>
        <v>1.9881355277888587E-2</v>
      </c>
      <c r="D75" s="4"/>
      <c r="F75" s="19"/>
    </row>
    <row r="76" spans="1:6" x14ac:dyDescent="0.35">
      <c r="A76" s="44" t="s">
        <v>2</v>
      </c>
      <c r="B76" s="48">
        <v>0</v>
      </c>
      <c r="C76" s="47">
        <f t="shared" si="0"/>
        <v>0</v>
      </c>
      <c r="D76" s="4"/>
      <c r="F76" s="19"/>
    </row>
    <row r="77" spans="1:6" x14ac:dyDescent="0.35">
      <c r="A77" s="26"/>
      <c r="B77" s="30"/>
      <c r="C77" s="31"/>
      <c r="D77" s="4"/>
      <c r="F77" s="19"/>
    </row>
    <row r="78" spans="1:6" x14ac:dyDescent="0.35">
      <c r="A78" s="7" t="s">
        <v>48</v>
      </c>
      <c r="B78" s="16"/>
      <c r="C78" s="16"/>
      <c r="D78" s="4"/>
      <c r="F78" s="19"/>
    </row>
    <row r="79" spans="1:6" x14ac:dyDescent="0.35">
      <c r="A79" s="17" t="s">
        <v>16</v>
      </c>
      <c r="B79" s="17"/>
      <c r="C79" s="11"/>
      <c r="D79" s="4"/>
      <c r="F79" s="19"/>
    </row>
    <row r="80" spans="1:6" x14ac:dyDescent="0.35">
      <c r="A80" s="9" t="s">
        <v>3</v>
      </c>
      <c r="B80" s="51">
        <v>77711</v>
      </c>
      <c r="C80" s="52">
        <v>1</v>
      </c>
      <c r="D80" s="4"/>
      <c r="F80" s="19"/>
    </row>
    <row r="81" spans="1:6" x14ac:dyDescent="0.35">
      <c r="A81" s="50" t="s">
        <v>17</v>
      </c>
      <c r="B81" s="49">
        <v>2563</v>
      </c>
      <c r="C81" s="53">
        <f>B81/B$80</f>
        <v>3.2981173836393818E-2</v>
      </c>
      <c r="D81" s="4"/>
      <c r="F81" s="19"/>
    </row>
    <row r="82" spans="1:6" x14ac:dyDescent="0.35">
      <c r="A82" s="50" t="s">
        <v>22</v>
      </c>
      <c r="B82" s="49">
        <v>3223</v>
      </c>
      <c r="C82" s="53">
        <f t="shared" ref="C82:C87" si="1">B82/B$80</f>
        <v>4.1474179974520985E-2</v>
      </c>
      <c r="D82" s="4"/>
      <c r="F82" s="19"/>
    </row>
    <row r="83" spans="1:6" x14ac:dyDescent="0.35">
      <c r="A83" s="50" t="s">
        <v>24</v>
      </c>
      <c r="B83" s="49">
        <v>7084</v>
      </c>
      <c r="C83" s="53">
        <f t="shared" si="1"/>
        <v>9.1158265882564884E-2</v>
      </c>
      <c r="D83" s="4"/>
      <c r="F83" s="19"/>
    </row>
    <row r="84" spans="1:6" x14ac:dyDescent="0.35">
      <c r="A84" s="50" t="s">
        <v>25</v>
      </c>
      <c r="B84" s="49">
        <v>11386</v>
      </c>
      <c r="C84" s="53">
        <f t="shared" si="1"/>
        <v>0.14651722407381196</v>
      </c>
      <c r="D84" s="4"/>
      <c r="F84" s="19"/>
    </row>
    <row r="85" spans="1:6" x14ac:dyDescent="0.35">
      <c r="A85" s="50" t="s">
        <v>23</v>
      </c>
      <c r="B85" s="49">
        <v>24022</v>
      </c>
      <c r="C85" s="53">
        <f t="shared" si="1"/>
        <v>0.30911968704559201</v>
      </c>
      <c r="D85" s="24"/>
      <c r="F85" s="19"/>
    </row>
    <row r="86" spans="1:6" x14ac:dyDescent="0.35">
      <c r="A86" s="50" t="s">
        <v>29</v>
      </c>
      <c r="B86" s="49">
        <v>29443</v>
      </c>
      <c r="C86" s="53">
        <f t="shared" si="1"/>
        <v>0.37887815109830009</v>
      </c>
      <c r="D86" s="4"/>
      <c r="F86" s="19"/>
    </row>
    <row r="87" spans="1:6" x14ac:dyDescent="0.35">
      <c r="A87" s="11" t="s">
        <v>2</v>
      </c>
      <c r="B87" s="54">
        <v>0</v>
      </c>
      <c r="C87" s="53">
        <f t="shared" si="1"/>
        <v>0</v>
      </c>
      <c r="D87" s="4"/>
      <c r="F87" s="19"/>
    </row>
    <row r="88" spans="1:6" x14ac:dyDescent="0.35">
      <c r="A88" s="16"/>
      <c r="B88" s="16"/>
      <c r="C88" s="16"/>
      <c r="D88" s="4"/>
      <c r="F88" s="19"/>
    </row>
    <row r="89" spans="1:6" x14ac:dyDescent="0.35">
      <c r="A89" s="7" t="s">
        <v>46</v>
      </c>
      <c r="B89" s="16"/>
      <c r="C89" s="16"/>
      <c r="D89" s="4"/>
      <c r="F89" s="19"/>
    </row>
    <row r="90" spans="1:6" x14ac:dyDescent="0.35">
      <c r="A90" s="11" t="s">
        <v>21</v>
      </c>
      <c r="B90" s="17"/>
      <c r="C90" s="11"/>
      <c r="D90" s="4"/>
      <c r="F90" s="19"/>
    </row>
    <row r="91" spans="1:6" x14ac:dyDescent="0.35">
      <c r="A91" s="9" t="s">
        <v>3</v>
      </c>
      <c r="B91" s="55">
        <f>F53</f>
        <v>122688</v>
      </c>
      <c r="C91" s="52">
        <v>1</v>
      </c>
      <c r="D91" s="4"/>
      <c r="F91" s="19"/>
    </row>
    <row r="92" spans="1:6" x14ac:dyDescent="0.35">
      <c r="A92" s="11" t="s">
        <v>18</v>
      </c>
      <c r="B92" s="48">
        <f>F51</f>
        <v>44978</v>
      </c>
      <c r="C92" s="56">
        <f>B92/B91</f>
        <v>0.3666047209181012</v>
      </c>
      <c r="D92" s="4"/>
      <c r="F92" s="19"/>
    </row>
    <row r="93" spans="1:6" x14ac:dyDescent="0.35">
      <c r="A93" s="11" t="s">
        <v>19</v>
      </c>
      <c r="B93" s="48">
        <f>F52</f>
        <v>77711</v>
      </c>
      <c r="C93" s="56">
        <f>B93/B91</f>
        <v>0.63340342983828901</v>
      </c>
      <c r="D93" s="4"/>
      <c r="F93" s="19"/>
    </row>
    <row r="94" spans="1:6" ht="28.5" x14ac:dyDescent="0.35">
      <c r="A94" s="23" t="s">
        <v>20</v>
      </c>
      <c r="B94" s="48">
        <v>0</v>
      </c>
      <c r="C94" s="56">
        <f>B94/B91</f>
        <v>0</v>
      </c>
      <c r="D94" s="4"/>
      <c r="F94" s="19"/>
    </row>
    <row r="95" spans="1:6" x14ac:dyDescent="0.35">
      <c r="A95" s="18"/>
      <c r="B95" s="30"/>
      <c r="C95" s="32"/>
      <c r="D95" s="4"/>
    </row>
    <row r="96" spans="1:6" x14ac:dyDescent="0.35">
      <c r="A96" s="7" t="s">
        <v>49</v>
      </c>
      <c r="B96" s="4"/>
      <c r="C96" s="4"/>
      <c r="D96" s="4"/>
    </row>
    <row r="97" spans="1:10" x14ac:dyDescent="0.35">
      <c r="A97" s="17"/>
      <c r="B97" s="11" t="s">
        <v>16</v>
      </c>
      <c r="C97" s="20"/>
      <c r="D97" s="20"/>
      <c r="E97" s="21"/>
      <c r="F97" s="21"/>
      <c r="G97" s="22"/>
    </row>
    <row r="98" spans="1:10" ht="28.5" x14ac:dyDescent="0.35">
      <c r="A98" s="11" t="s">
        <v>31</v>
      </c>
      <c r="B98" s="23" t="s">
        <v>17</v>
      </c>
      <c r="C98" s="23" t="s">
        <v>22</v>
      </c>
      <c r="D98" s="23" t="s">
        <v>24</v>
      </c>
      <c r="E98" s="23" t="s">
        <v>25</v>
      </c>
      <c r="F98" s="23" t="s">
        <v>23</v>
      </c>
      <c r="G98" s="23" t="s">
        <v>29</v>
      </c>
    </row>
    <row r="99" spans="1:10" x14ac:dyDescent="0.35">
      <c r="A99" s="11" t="s">
        <v>12</v>
      </c>
      <c r="B99" s="56">
        <v>0.25519287833827892</v>
      </c>
      <c r="C99" s="56">
        <v>0.22255192878338279</v>
      </c>
      <c r="D99" s="56">
        <v>0.37982195845697331</v>
      </c>
      <c r="E99" s="56">
        <v>0.14243323442136499</v>
      </c>
      <c r="F99" s="56">
        <v>0</v>
      </c>
      <c r="G99" s="56">
        <v>0</v>
      </c>
      <c r="J99" s="19"/>
    </row>
    <row r="100" spans="1:10" x14ac:dyDescent="0.35">
      <c r="A100" s="11" t="s">
        <v>13</v>
      </c>
      <c r="B100" s="56">
        <v>9.7949271451699946E-2</v>
      </c>
      <c r="C100" s="56">
        <v>0.10226659471127901</v>
      </c>
      <c r="D100" s="56">
        <v>0.20345385860766324</v>
      </c>
      <c r="E100" s="56">
        <v>0.24743658931462492</v>
      </c>
      <c r="F100" s="56">
        <v>0.31597409606044252</v>
      </c>
      <c r="G100" s="56">
        <v>3.2919589854290339E-2</v>
      </c>
      <c r="J100" s="19"/>
    </row>
    <row r="101" spans="1:10" x14ac:dyDescent="0.35">
      <c r="A101" s="11" t="s">
        <v>4</v>
      </c>
      <c r="B101" s="56">
        <v>5.4735184091356567E-2</v>
      </c>
      <c r="C101" s="56">
        <v>6.9501870446938369E-2</v>
      </c>
      <c r="D101" s="56">
        <v>0.13959440834810002</v>
      </c>
      <c r="E101" s="56">
        <v>0.21303406182319354</v>
      </c>
      <c r="F101" s="56">
        <v>0.36168537113605043</v>
      </c>
      <c r="G101" s="56">
        <v>0.16144910415436109</v>
      </c>
      <c r="J101" s="19"/>
    </row>
    <row r="102" spans="1:10" x14ac:dyDescent="0.35">
      <c r="A102" s="11" t="s">
        <v>5</v>
      </c>
      <c r="B102" s="56">
        <v>4.3748347872059209E-2</v>
      </c>
      <c r="C102" s="56">
        <v>5.3661115516785617E-2</v>
      </c>
      <c r="D102" s="56">
        <v>0.11630980703145652</v>
      </c>
      <c r="E102" s="56">
        <v>0.17525773195876287</v>
      </c>
      <c r="F102" s="56">
        <v>0.36241078509119745</v>
      </c>
      <c r="G102" s="56">
        <v>0.24861221252973831</v>
      </c>
      <c r="J102" s="19"/>
    </row>
    <row r="103" spans="1:10" x14ac:dyDescent="0.35">
      <c r="A103" s="11" t="s">
        <v>6</v>
      </c>
      <c r="B103" s="56">
        <v>3.3654977641798069E-2</v>
      </c>
      <c r="C103" s="56">
        <v>4.2362908919745826E-2</v>
      </c>
      <c r="D103" s="56">
        <v>9.7434690515415395E-2</v>
      </c>
      <c r="E103" s="56">
        <v>0.15909625794304541</v>
      </c>
      <c r="F103" s="56">
        <v>0.34772887738291364</v>
      </c>
      <c r="G103" s="56">
        <v>0.31972228759708166</v>
      </c>
      <c r="J103" s="19"/>
    </row>
    <row r="104" spans="1:10" x14ac:dyDescent="0.35">
      <c r="A104" s="11" t="s">
        <v>7</v>
      </c>
      <c r="B104" s="56">
        <v>2.6904732787085727E-2</v>
      </c>
      <c r="C104" s="56">
        <v>3.1796502384737677E-2</v>
      </c>
      <c r="D104" s="56">
        <v>7.8635196282255113E-2</v>
      </c>
      <c r="E104" s="56">
        <v>0.14442949737067384</v>
      </c>
      <c r="F104" s="56">
        <v>0.31906567200684849</v>
      </c>
      <c r="G104" s="56">
        <v>0.39916839916839919</v>
      </c>
      <c r="J104" s="19"/>
    </row>
    <row r="105" spans="1:10" x14ac:dyDescent="0.35">
      <c r="A105" s="11" t="s">
        <v>8</v>
      </c>
      <c r="B105" s="56">
        <v>2.3926959806905238E-2</v>
      </c>
      <c r="C105" s="56">
        <v>2.8964214503095814E-2</v>
      </c>
      <c r="D105" s="56">
        <v>6.8737538041767243E-2</v>
      </c>
      <c r="E105" s="56">
        <v>0.11795571413579599</v>
      </c>
      <c r="F105" s="56">
        <v>0.2898520306432994</v>
      </c>
      <c r="G105" s="56">
        <v>0.47056354286913632</v>
      </c>
      <c r="J105" s="19"/>
    </row>
    <row r="106" spans="1:10" x14ac:dyDescent="0.35">
      <c r="A106" s="11" t="s">
        <v>9</v>
      </c>
      <c r="B106" s="56">
        <v>2.0604007902907142E-2</v>
      </c>
      <c r="C106" s="56">
        <v>2.9635901778154106E-2</v>
      </c>
      <c r="D106" s="56">
        <v>6.6233888418477743E-2</v>
      </c>
      <c r="E106" s="56">
        <v>0.11609746918807037</v>
      </c>
      <c r="F106" s="56">
        <v>0.27669583215730548</v>
      </c>
      <c r="G106" s="56">
        <v>0.49073290055508517</v>
      </c>
      <c r="J106" s="19"/>
    </row>
    <row r="107" spans="1:10" x14ac:dyDescent="0.35">
      <c r="A107" s="11" t="s">
        <v>10</v>
      </c>
      <c r="B107" s="56">
        <v>2.4048096192384769E-2</v>
      </c>
      <c r="C107" s="56">
        <v>3.2610675897249045E-2</v>
      </c>
      <c r="D107" s="56">
        <v>6.8865002732738198E-2</v>
      </c>
      <c r="E107" s="56">
        <v>0.12661687010384406</v>
      </c>
      <c r="F107" s="56">
        <v>0.28885042812898526</v>
      </c>
      <c r="G107" s="56">
        <v>0.45900892694479867</v>
      </c>
      <c r="J107" s="19"/>
    </row>
    <row r="108" spans="1:10" x14ac:dyDescent="0.35">
      <c r="A108" s="11" t="s">
        <v>11</v>
      </c>
      <c r="B108" s="56">
        <v>2.2557680761643367E-2</v>
      </c>
      <c r="C108" s="56">
        <v>3.3279011922120252E-2</v>
      </c>
      <c r="D108" s="56">
        <v>7.959516253538039E-2</v>
      </c>
      <c r="E108" s="56">
        <v>0.13414529547988679</v>
      </c>
      <c r="F108" s="56">
        <v>0.29016210652714641</v>
      </c>
      <c r="G108" s="56">
        <v>0.44026074277382282</v>
      </c>
      <c r="J108" s="19"/>
    </row>
    <row r="109" spans="1:10" x14ac:dyDescent="0.35">
      <c r="A109" s="11" t="s">
        <v>28</v>
      </c>
      <c r="B109" s="56">
        <v>1.6949152542372881E-2</v>
      </c>
      <c r="C109" s="56">
        <v>2.8683181225554105E-2</v>
      </c>
      <c r="D109" s="56">
        <v>5.867014341590613E-2</v>
      </c>
      <c r="E109" s="56">
        <v>0.10430247718383312</v>
      </c>
      <c r="F109" s="56">
        <v>0.29139504563233376</v>
      </c>
      <c r="G109" s="56">
        <v>0.5</v>
      </c>
      <c r="J109" s="19"/>
    </row>
    <row r="110" spans="1:10" x14ac:dyDescent="0.35">
      <c r="A110" s="18"/>
      <c r="B110" s="32"/>
      <c r="C110" s="32"/>
      <c r="D110" s="32"/>
      <c r="E110" s="32"/>
      <c r="F110" s="32"/>
      <c r="G110" s="32"/>
      <c r="J110" s="19"/>
    </row>
    <row r="111" spans="1:10" x14ac:dyDescent="0.35">
      <c r="A111" s="7" t="s">
        <v>47</v>
      </c>
      <c r="B111" s="34"/>
      <c r="C111" s="34"/>
      <c r="D111" s="34"/>
      <c r="E111" s="34"/>
      <c r="F111" s="32"/>
      <c r="G111" s="32"/>
      <c r="J111" s="19"/>
    </row>
    <row r="112" spans="1:10" ht="42.5" x14ac:dyDescent="0.35">
      <c r="A112" s="11" t="s">
        <v>31</v>
      </c>
      <c r="B112" s="57" t="s">
        <v>18</v>
      </c>
      <c r="C112" s="57" t="s">
        <v>19</v>
      </c>
      <c r="D112" s="57" t="s">
        <v>18</v>
      </c>
      <c r="E112" s="57" t="s">
        <v>19</v>
      </c>
      <c r="F112" s="32"/>
      <c r="G112" s="32"/>
      <c r="I112" s="37"/>
      <c r="J112" s="37"/>
    </row>
    <row r="113" spans="1:15" x14ac:dyDescent="0.35">
      <c r="A113" s="50" t="s">
        <v>3</v>
      </c>
      <c r="B113" s="58">
        <v>44978</v>
      </c>
      <c r="C113" s="58">
        <v>77711</v>
      </c>
      <c r="D113" s="52">
        <v>1</v>
      </c>
      <c r="E113" s="52">
        <v>1</v>
      </c>
      <c r="F113" s="32"/>
      <c r="G113" s="34"/>
      <c r="H113" s="34"/>
      <c r="I113" s="37"/>
      <c r="J113" s="37"/>
    </row>
    <row r="114" spans="1:15" x14ac:dyDescent="0.35">
      <c r="A114" s="50" t="s">
        <v>12</v>
      </c>
      <c r="B114" s="49">
        <v>27</v>
      </c>
      <c r="C114" s="49">
        <v>335</v>
      </c>
      <c r="D114" s="56">
        <f>B114/B$113</f>
        <v>6.0029347681088527E-4</v>
      </c>
      <c r="E114" s="56">
        <f>C114/C$113</f>
        <v>4.3108440246554542E-3</v>
      </c>
      <c r="F114" s="32"/>
      <c r="G114" s="34"/>
      <c r="H114" s="34"/>
      <c r="I114" s="37"/>
      <c r="J114" s="37"/>
    </row>
    <row r="115" spans="1:15" x14ac:dyDescent="0.35">
      <c r="A115" s="50" t="s">
        <v>13</v>
      </c>
      <c r="B115" s="49">
        <v>406</v>
      </c>
      <c r="C115" s="49">
        <v>3708</v>
      </c>
      <c r="D115" s="56">
        <f t="shared" ref="D115:E124" si="2">B115/B$113</f>
        <v>9.026635243897017E-3</v>
      </c>
      <c r="E115" s="56">
        <f t="shared" si="2"/>
        <v>4.7715252666932606E-2</v>
      </c>
      <c r="F115" s="32"/>
      <c r="G115" s="34"/>
      <c r="H115" s="34"/>
      <c r="I115" s="37"/>
      <c r="J115" s="37"/>
    </row>
    <row r="116" spans="1:15" x14ac:dyDescent="0.35">
      <c r="A116" s="50" t="s">
        <v>4</v>
      </c>
      <c r="B116" s="49">
        <v>494</v>
      </c>
      <c r="C116" s="49">
        <v>5086</v>
      </c>
      <c r="D116" s="56">
        <f t="shared" si="2"/>
        <v>1.0983147316465828E-2</v>
      </c>
      <c r="E116" s="56">
        <f t="shared" si="2"/>
        <v>6.5447620028052655E-2</v>
      </c>
      <c r="F116" s="32"/>
      <c r="G116" s="34"/>
      <c r="H116" s="34"/>
      <c r="I116" s="37"/>
      <c r="J116" s="37"/>
    </row>
    <row r="117" spans="1:15" x14ac:dyDescent="0.35">
      <c r="A117" s="50" t="s">
        <v>5</v>
      </c>
      <c r="B117" s="49">
        <v>636</v>
      </c>
      <c r="C117" s="49">
        <v>7563</v>
      </c>
      <c r="D117" s="56">
        <f t="shared" si="2"/>
        <v>1.4140246342656411E-2</v>
      </c>
      <c r="E117" s="56">
        <f t="shared" si="2"/>
        <v>9.7322129428266263E-2</v>
      </c>
      <c r="F117" s="32"/>
      <c r="G117" s="34"/>
      <c r="H117" s="34"/>
      <c r="I117" s="37"/>
      <c r="J117" s="37"/>
    </row>
    <row r="118" spans="1:15" x14ac:dyDescent="0.35">
      <c r="A118" s="50" t="s">
        <v>6</v>
      </c>
      <c r="B118" s="49">
        <v>772</v>
      </c>
      <c r="C118" s="49">
        <v>8500</v>
      </c>
      <c r="D118" s="56">
        <f t="shared" si="2"/>
        <v>1.7163946818444572E-2</v>
      </c>
      <c r="E118" s="56">
        <f t="shared" si="2"/>
        <v>0.10937962450618316</v>
      </c>
      <c r="F118" s="32"/>
      <c r="G118" s="34"/>
      <c r="H118" s="34"/>
      <c r="I118" s="37"/>
      <c r="J118" s="37"/>
    </row>
    <row r="119" spans="1:15" x14ac:dyDescent="0.35">
      <c r="A119" s="50" t="s">
        <v>7</v>
      </c>
      <c r="B119" s="49">
        <v>734</v>
      </c>
      <c r="C119" s="49">
        <v>8182</v>
      </c>
      <c r="D119" s="56">
        <f t="shared" si="2"/>
        <v>1.6319089332562587E-2</v>
      </c>
      <c r="E119" s="56">
        <f t="shared" si="2"/>
        <v>0.10528753973054007</v>
      </c>
      <c r="F119" s="32"/>
      <c r="G119" s="34"/>
      <c r="H119" s="34"/>
      <c r="I119" s="37"/>
      <c r="J119" s="37"/>
    </row>
    <row r="120" spans="1:15" x14ac:dyDescent="0.35">
      <c r="A120" s="50" t="s">
        <v>8</v>
      </c>
      <c r="B120" s="49">
        <v>993</v>
      </c>
      <c r="C120" s="49">
        <v>9525</v>
      </c>
      <c r="D120" s="56">
        <f t="shared" si="2"/>
        <v>2.2077460091600339E-2</v>
      </c>
      <c r="E120" s="56">
        <f t="shared" si="2"/>
        <v>0.12256952040251702</v>
      </c>
      <c r="F120" s="32"/>
      <c r="G120" s="34"/>
      <c r="H120" s="34"/>
      <c r="I120" s="37"/>
      <c r="J120" s="37"/>
    </row>
    <row r="121" spans="1:15" x14ac:dyDescent="0.35">
      <c r="A121" s="50" t="s">
        <v>9</v>
      </c>
      <c r="B121" s="49">
        <v>1276</v>
      </c>
      <c r="C121" s="49">
        <v>10633</v>
      </c>
      <c r="D121" s="56">
        <f t="shared" si="2"/>
        <v>2.8369425052247765E-2</v>
      </c>
      <c r="E121" s="56">
        <f t="shared" si="2"/>
        <v>0.13682747616167595</v>
      </c>
      <c r="F121" s="32"/>
      <c r="G121" s="34"/>
      <c r="H121" s="34"/>
      <c r="I121" s="37"/>
      <c r="J121" s="37"/>
    </row>
    <row r="122" spans="1:15" x14ac:dyDescent="0.35">
      <c r="A122" s="50" t="s">
        <v>10</v>
      </c>
      <c r="B122" s="49">
        <v>1596</v>
      </c>
      <c r="C122" s="49">
        <v>10979</v>
      </c>
      <c r="D122" s="56">
        <f t="shared" si="2"/>
        <v>3.5484014407043442E-2</v>
      </c>
      <c r="E122" s="56">
        <f t="shared" si="2"/>
        <v>0.14127987028863354</v>
      </c>
      <c r="F122" s="32"/>
      <c r="G122" s="34"/>
      <c r="H122" s="34"/>
      <c r="I122" s="37"/>
      <c r="J122" s="37"/>
      <c r="K122" s="19"/>
      <c r="L122" s="19"/>
      <c r="M122" s="19"/>
      <c r="N122" s="19"/>
      <c r="O122" s="19"/>
    </row>
    <row r="123" spans="1:15" x14ac:dyDescent="0.35">
      <c r="A123" s="50" t="s">
        <v>11</v>
      </c>
      <c r="B123" s="49">
        <v>1762</v>
      </c>
      <c r="C123" s="49">
        <v>11664</v>
      </c>
      <c r="D123" s="56">
        <f t="shared" si="2"/>
        <v>3.9174707634843701E-2</v>
      </c>
      <c r="E123" s="56">
        <f t="shared" si="2"/>
        <v>0.15009458120472005</v>
      </c>
      <c r="F123" s="32"/>
      <c r="G123" s="34"/>
      <c r="H123" s="34"/>
      <c r="I123" s="37"/>
      <c r="J123" s="37"/>
      <c r="K123" s="19"/>
      <c r="L123" s="19"/>
      <c r="M123" s="19"/>
      <c r="N123" s="19"/>
      <c r="O123" s="19"/>
    </row>
    <row r="124" spans="1:15" x14ac:dyDescent="0.35">
      <c r="A124" s="50" t="s">
        <v>28</v>
      </c>
      <c r="B124" s="49">
        <v>36277</v>
      </c>
      <c r="C124" s="49">
        <v>1545</v>
      </c>
      <c r="D124" s="56">
        <f t="shared" si="2"/>
        <v>0.80654986882475876</v>
      </c>
      <c r="E124" s="56">
        <f t="shared" si="2"/>
        <v>1.9881355277888587E-2</v>
      </c>
      <c r="F124" s="32"/>
      <c r="G124" s="34"/>
      <c r="H124" s="34"/>
      <c r="I124" s="37"/>
      <c r="J124" s="37"/>
      <c r="K124" s="19"/>
      <c r="L124" s="19"/>
      <c r="M124" s="19"/>
      <c r="N124" s="19"/>
      <c r="O124" s="19"/>
    </row>
    <row r="125" spans="1:15" x14ac:dyDescent="0.35">
      <c r="A125" s="18"/>
      <c r="B125" s="39"/>
      <c r="C125" s="39"/>
      <c r="D125" s="34"/>
      <c r="E125" s="34"/>
      <c r="F125" s="32"/>
      <c r="G125" s="34"/>
      <c r="H125" s="34"/>
      <c r="I125" s="37"/>
      <c r="J125" s="37"/>
      <c r="K125" s="19"/>
      <c r="L125" s="19"/>
      <c r="M125" s="19"/>
      <c r="N125" s="19"/>
      <c r="O125" s="19"/>
    </row>
    <row r="127" spans="1:15" x14ac:dyDescent="0.35">
      <c r="A127" s="18" t="s">
        <v>41</v>
      </c>
    </row>
    <row r="128" spans="1:15" x14ac:dyDescent="0.35">
      <c r="A128" s="6" t="s">
        <v>33</v>
      </c>
    </row>
    <row r="129" spans="1:1" x14ac:dyDescent="0.35">
      <c r="A129" s="16" t="s">
        <v>34</v>
      </c>
    </row>
    <row r="130" spans="1:1" x14ac:dyDescent="0.35">
      <c r="A130" s="18" t="s">
        <v>35</v>
      </c>
    </row>
    <row r="131" spans="1:1" x14ac:dyDescent="0.35">
      <c r="A131" s="18"/>
    </row>
    <row r="132" spans="1:1" x14ac:dyDescent="0.35">
      <c r="A132" s="16" t="s">
        <v>36</v>
      </c>
    </row>
    <row r="133" spans="1:1" x14ac:dyDescent="0.35">
      <c r="A133" s="6" t="s">
        <v>37</v>
      </c>
    </row>
    <row r="134" spans="1:1" x14ac:dyDescent="0.35">
      <c r="A134" s="33" t="s">
        <v>38</v>
      </c>
    </row>
    <row r="135" spans="1:1" x14ac:dyDescent="0.35">
      <c r="A135" s="6" t="s">
        <v>30</v>
      </c>
    </row>
  </sheetData>
  <hyperlinks>
    <hyperlink ref="A1" location="Contents!A1" display="Return to contents"/>
    <hyperlink ref="A135" r:id="rId1" display="https://www.gov.uk/government/collections/dwp-statistical-summaries"/>
    <hyperlink ref="A133" r:id="rId2"/>
    <hyperlink ref="A128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Summary Carer's Allowance</vt:lpstr>
      <vt:lpstr>Contents!_Toc535854294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2020-09-24T12:31:33Z</dcterms:modified>
</cp:coreProperties>
</file>